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C:\Users\2144\Downloads\SBI MF Monthly_Portfolio_Report 31-10-2024\"/>
    </mc:Choice>
  </mc:AlternateContent>
  <xr:revisionPtr revIDLastSave="0" documentId="13_ncr:1_{3F24D75B-AAC6-43C9-BDF2-7A50B6B6A687}" xr6:coauthVersionLast="47" xr6:coauthVersionMax="47" xr10:uidLastSave="{00000000-0000-0000-0000-000000000000}"/>
  <bookViews>
    <workbookView xWindow="-110" yWindow="-110" windowWidth="19420" windowHeight="10420" xr2:uid="{4F62743F-701C-4F60-A35B-121EE782FFA8}"/>
  </bookViews>
  <sheets>
    <sheet name="Index" sheetId="140" r:id="rId1"/>
    <sheet name="SMEEF" sheetId="2" r:id="rId2"/>
    <sheet name="SLMF" sheetId="7" r:id="rId3"/>
    <sheet name="SLTEF" sheetId="8" r:id="rId4"/>
    <sheet name="SMGLF" sheetId="11" r:id="rId5"/>
    <sheet name="SEHF" sheetId="13" r:id="rId6"/>
    <sheet name="SMIF" sheetId="15" r:id="rId7"/>
    <sheet name="SCOF" sheetId="17" r:id="rId8"/>
    <sheet name="STOF" sheetId="18" r:id="rId9"/>
    <sheet name="SHOF" sheetId="19" r:id="rId10"/>
    <sheet name="SCF" sheetId="20" r:id="rId11"/>
    <sheet name="SNIF" sheetId="21" r:id="rId12"/>
    <sheet name="SMCBF-SP" sheetId="22" r:id="rId13"/>
    <sheet name="SOF" sheetId="23" r:id="rId14"/>
    <sheet name="SMMDF" sheetId="24" r:id="rId15"/>
    <sheet name="SLF" sheetId="25" r:id="rId16"/>
    <sheet name="SDBF" sheetId="26" r:id="rId17"/>
    <sheet name="SSF" sheetId="27" r:id="rId18"/>
    <sheet name="SCRF" sheetId="28" r:id="rId19"/>
    <sheet name="SFEF" sheetId="29" r:id="rId20"/>
    <sheet name="SCHF" sheetId="30" r:id="rId21"/>
    <sheet name="SMUSD" sheetId="31" r:id="rId22"/>
    <sheet name="SMIDCAP" sheetId="32" r:id="rId23"/>
    <sheet name="SMCMF" sheetId="33" r:id="rId24"/>
    <sheet name="SMCOMMA" sheetId="34" r:id="rId25"/>
    <sheet name="SMGF" sheetId="35" r:id="rId26"/>
    <sheet name="SFLEXI" sheetId="36" r:id="rId27"/>
    <sheet name="SMAAF" sheetId="37" r:id="rId28"/>
    <sheet name="SBLUECHIP" sheetId="38" r:id="rId29"/>
    <sheet name="SAOF" sheetId="39" r:id="rId30"/>
    <sheet name="SIF" sheetId="40" r:id="rId31"/>
    <sheet name="SMLDF" sheetId="41" r:id="rId32"/>
    <sheet name="SSTDF" sheetId="42" r:id="rId33"/>
    <sheet name="SETFGOLD" sheetId="43" r:id="rId34"/>
    <sheet name="SPSU" sheetId="44" r:id="rId35"/>
    <sheet name="SGF" sheetId="45" r:id="rId36"/>
    <sheet name="SBISENSEX" sheetId="46" r:id="rId37"/>
    <sheet name="SSCF" sheetId="47" r:id="rId38"/>
    <sheet name="SBPF" sheetId="48" r:id="rId39"/>
    <sheet name="SLTAF-I" sheetId="49" r:id="rId40"/>
    <sheet name="SLTAF-II" sheetId="50" r:id="rId41"/>
    <sheet name="SBFS" sheetId="51" r:id="rId42"/>
    <sheet name="SETFNN50" sheetId="52" r:id="rId43"/>
    <sheet name="SETFNIFBK" sheetId="53" r:id="rId44"/>
    <sheet name="SETFBSE100" sheetId="54" r:id="rId45"/>
    <sheet name="SESF" sheetId="55" r:id="rId46"/>
    <sheet name="SETFNIF50" sheetId="56" r:id="rId47"/>
    <sheet name="SLTAF-III" sheetId="57" r:id="rId48"/>
    <sheet name="SETF10GILT" sheetId="58" r:id="rId49"/>
    <sheet name="SLTAF-IV" sheetId="59" r:id="rId50"/>
    <sheet name="SLTAF-V" sheetId="60" r:id="rId51"/>
    <sheet name="SLTAF-VI" sheetId="61" r:id="rId52"/>
    <sheet name="SETFSN50" sheetId="62" r:id="rId53"/>
    <sheet name="SBIETFQLTY" sheetId="63" r:id="rId54"/>
    <sheet name="SCBF" sheetId="64" r:id="rId55"/>
    <sheet name="SEMVF" sheetId="65" r:id="rId56"/>
    <sheet name="SFMP- Series 1" sheetId="66" r:id="rId57"/>
    <sheet name="SFMP- Series 6" sheetId="67" r:id="rId58"/>
    <sheet name="SFMP- Series 34" sheetId="68" r:id="rId59"/>
    <sheet name="SMCBF-IP" sheetId="69" r:id="rId60"/>
    <sheet name="SFRDF" sheetId="70" r:id="rId61"/>
    <sheet name="SBIETFIT" sheetId="71" r:id="rId62"/>
    <sheet name="SBIETFPB" sheetId="72" r:id="rId63"/>
    <sheet name="SRBF-AP" sheetId="73" r:id="rId64"/>
    <sheet name="SRBF-AHP" sheetId="74" r:id="rId65"/>
    <sheet name="SRBF-CHP" sheetId="75" r:id="rId66"/>
    <sheet name="SRBF-CP" sheetId="76" r:id="rId67"/>
    <sheet name="SIA-US EQUITY FOF" sheetId="77" r:id="rId68"/>
    <sheet name="SFMP- Series 41" sheetId="78" r:id="rId69"/>
    <sheet name="SFMP- Series 42" sheetId="79" r:id="rId70"/>
    <sheet name="SFMP- Series 43" sheetId="80" r:id="rId71"/>
    <sheet name="SNN50" sheetId="81" r:id="rId72"/>
    <sheet name="SFMP- Series 44" sheetId="82" r:id="rId73"/>
    <sheet name="SFMP- Series 45" sheetId="83" r:id="rId74"/>
    <sheet name="SBIETFCON" sheetId="84" r:id="rId75"/>
    <sheet name="SFMP- Series 46" sheetId="85" r:id="rId76"/>
    <sheet name="SFMP- Series 47" sheetId="86" r:id="rId77"/>
    <sheet name="SFMP- Series 48" sheetId="87" r:id="rId78"/>
    <sheet name="SBAF" sheetId="88" r:id="rId79"/>
    <sheet name="SFMP- Series 49" sheetId="89" r:id="rId80"/>
    <sheet name="SFMP- Series 50" sheetId="90" r:id="rId81"/>
    <sheet name="SFMP- Series 51" sheetId="91" r:id="rId82"/>
    <sheet name="SFMP- Series 52" sheetId="92" r:id="rId83"/>
    <sheet name="SFMP- Series 53" sheetId="93" r:id="rId84"/>
    <sheet name="SFMP- Series 54" sheetId="94" r:id="rId85"/>
    <sheet name="SFMP- Series 55" sheetId="95" r:id="rId86"/>
    <sheet name="SFMP- Series 56" sheetId="96" r:id="rId87"/>
    <sheet name="SFMP- Series 57" sheetId="97" r:id="rId88"/>
    <sheet name="SFMP- Series 58" sheetId="98" r:id="rId89"/>
    <sheet name="SCPSE" sheetId="99" r:id="rId90"/>
    <sheet name="SFMP- Series 59" sheetId="100" r:id="rId91"/>
    <sheet name="SFMP- Series 60" sheetId="101" r:id="rId92"/>
    <sheet name="SMCF" sheetId="102" r:id="rId93"/>
    <sheet name="SFMP- Series 61" sheetId="103" r:id="rId94"/>
    <sheet name="SFMP- Series 66" sheetId="104" r:id="rId95"/>
    <sheet name="SFMP- Series 67" sheetId="105" r:id="rId96"/>
    <sheet name="SFMP- Series 64" sheetId="106" r:id="rId97"/>
    <sheet name="SFMP- Series 68" sheetId="107" r:id="rId98"/>
    <sheet name="SNM150IF" sheetId="108" r:id="rId99"/>
    <sheet name="SNS250IF" sheetId="109" r:id="rId100"/>
    <sheet name="SCIGI-JUN 2036" sheetId="110" r:id="rId101"/>
    <sheet name="SCIGI-APR 2029" sheetId="111" r:id="rId102"/>
    <sheet name="SCISI-SEP 2027" sheetId="112" r:id="rId103"/>
    <sheet name="SFMP- Series 72" sheetId="113" r:id="rId104"/>
    <sheet name="SFMP- Series 73" sheetId="114" r:id="rId105"/>
    <sheet name="SLDF" sheetId="115" r:id="rId106"/>
    <sheet name="SFMP- Series 74" sheetId="116" r:id="rId107"/>
    <sheet name="SFMP- Series 76" sheetId="117" r:id="rId108"/>
    <sheet name="SFMP- Series 78" sheetId="118" r:id="rId109"/>
    <sheet name="SDYF" sheetId="119" r:id="rId110"/>
    <sheet name="SFMP- Series 79" sheetId="120" r:id="rId111"/>
    <sheet name="SFMP- Series 81" sheetId="121" r:id="rId112"/>
    <sheet name="SBI-BSE-SENSEX-IF" sheetId="122" r:id="rId113"/>
    <sheet name="LIQUIDSBI" sheetId="123" r:id="rId114"/>
    <sheet name="SN50EWIF" sheetId="124" r:id="rId115"/>
    <sheet name="SEOF" sheetId="125" r:id="rId116"/>
    <sheet name="SBI-AOF" sheetId="126" r:id="rId117"/>
    <sheet name="SBI Silver ETF" sheetId="127" r:id="rId118"/>
    <sheet name="SBI Silver ETF Fund of Fund" sheetId="128" r:id="rId119"/>
    <sheet name="SBI Nifty50 Equal Weight ETF" sheetId="129" r:id="rId120"/>
    <sheet name="SIOF" sheetId="130" r:id="rId121"/>
    <sheet name="SBI Nifty 500 Index Fund" sheetId="131" r:id="rId122"/>
    <sheet name="SBINICIF" sheetId="141" r:id="rId123"/>
  </sheets>
  <definedNames>
    <definedName name="XDO_?AUM?" localSheetId="122">SBINICIF!$G$13</definedName>
    <definedName name="XDO_?AUM?">SMEEF!$G$13</definedName>
    <definedName name="XDO_?CLASS_3?" localSheetId="122">SBINICIF!$C$8:$C$39</definedName>
    <definedName name="XDO_?CLASS_3?">SMEEF!$C$8:$C$46</definedName>
    <definedName name="XDO_?CLASS_3?1?">#REF!</definedName>
    <definedName name="XDO_?CLASS_3?10?">#REF!</definedName>
    <definedName name="XDO_?CLASS_3?100?">SMCF!$C$8:$C$51</definedName>
    <definedName name="XDO_?CLASS_3?101?">'SFMP- Series 61'!$C$16:$C$36</definedName>
    <definedName name="XDO_?CLASS_3?102?">'SFMP- Series 66'!$C$16:$C$34</definedName>
    <definedName name="XDO_?CLASS_3?103?">'SFMP- Series 67'!$C$16:$C$34</definedName>
    <definedName name="XDO_?CLASS_3?104?">'SFMP- Series 64'!$C$16:$C$24</definedName>
    <definedName name="XDO_?CLASS_3?105?">'SFMP- Series 68'!$C$16:$C$24</definedName>
    <definedName name="XDO_?CLASS_3?106?">SNM150IF!$C$8:$C$159</definedName>
    <definedName name="XDO_?CLASS_3?107?">SNS250IF!$C$8:$C$259</definedName>
    <definedName name="XDO_?CLASS_3?108?">'SCIGI-JUN 2036'!$C$16:$C$25</definedName>
    <definedName name="XDO_?CLASS_3?109?">'SCIGI-APR 2029'!$C$16:$C$24</definedName>
    <definedName name="XDO_?CLASS_3?11?">SEHF!$C$8:$C$39</definedName>
    <definedName name="XDO_?CLASS_3?110?">'SCISI-SEP 2027'!$C$16:$C$24</definedName>
    <definedName name="XDO_?CLASS_3?111?">'SFMP- Series 72'!$C$28:$C$41</definedName>
    <definedName name="XDO_?CLASS_3?112?">'SFMP- Series 73'!$C$28:$C$41</definedName>
    <definedName name="XDO_?CLASS_3?113?">SLDF!$C$16:$C$33</definedName>
    <definedName name="XDO_?CLASS_3?114?">'SFMP- Series 74'!$C$16:$C$33</definedName>
    <definedName name="XDO_?CLASS_3?115?">'SFMP- Series 76'!$C$16:$C$21</definedName>
    <definedName name="XDO_?CLASS_3?116?">'SFMP- Series 78'!$C$16:$C$22</definedName>
    <definedName name="XDO_?CLASS_3?117?">SDYF!$C$8:$C$49</definedName>
    <definedName name="XDO_?CLASS_3?118?">'SFMP- Series 79'!$C$16:$C$21</definedName>
    <definedName name="XDO_?CLASS_3?119?">'SFMP- Series 81'!$C$16:$C$25</definedName>
    <definedName name="XDO_?CLASS_3?12?">#REF!</definedName>
    <definedName name="XDO_?CLASS_3?120?">'SBI-BSE-SENSEX-IF'!$C$8:$C$39</definedName>
    <definedName name="XDO_?CLASS_3?121?">LIQUIDSBI!$C$40:$C$52</definedName>
    <definedName name="XDO_?CLASS_3?122?">SN50EWIF!$C$8:$C$59</definedName>
    <definedName name="XDO_?CLASS_3?123?">SEOF!$C$8:$C$38</definedName>
    <definedName name="XDO_?CLASS_3?124?">'SBI-AOF'!$C$8:$C$37</definedName>
    <definedName name="XDO_?CLASS_3?125?">'SBI Silver ETF'!$C$40:$C$55</definedName>
    <definedName name="XDO_?CLASS_3?126?">'SBI Silver ETF Fund of Fund'!$C$40:$C$42</definedName>
    <definedName name="XDO_?CLASS_3?127?">'SBI Nifty50 Equal Weight ETF'!$C$8:$C$59</definedName>
    <definedName name="XDO_?CLASS_3?128?">SIOF!$C$8:$C$45</definedName>
    <definedName name="XDO_?CLASS_3?129?">'SBI Nifty 500 Index Fund'!$C$8:$C$509</definedName>
    <definedName name="XDO_?CLASS_3?13?">SMIF!$C$16:$C$29</definedName>
    <definedName name="XDO_?CLASS_3?130?">#REF!</definedName>
    <definedName name="XDO_?CLASS_3?131?">#REF!</definedName>
    <definedName name="XDO_?CLASS_3?132?">#REF!</definedName>
    <definedName name="XDO_?CLASS_3?133?">#REF!</definedName>
    <definedName name="XDO_?CLASS_3?134?">#REF!</definedName>
    <definedName name="XDO_?CLASS_3?135?">#REF!</definedName>
    <definedName name="XDO_?CLASS_3?136?">#REF!</definedName>
    <definedName name="XDO_?CLASS_3?137?">#REF!</definedName>
    <definedName name="XDO_?CLASS_3?14?">#REF!</definedName>
    <definedName name="XDO_?CLASS_3?15?">SCOF!$C$8:$C$59</definedName>
    <definedName name="XDO_?CLASS_3?16?">STOF!$C$8:$C$32</definedName>
    <definedName name="XDO_?CLASS_3?17?">SHOF!$C$8:$C$35</definedName>
    <definedName name="XDO_?CLASS_3?18?">SCF!$C$8:$C$97</definedName>
    <definedName name="XDO_?CLASS_3?19?">SNIF!$C$8:$C$59</definedName>
    <definedName name="XDO_?CLASS_3?2?">#REF!</definedName>
    <definedName name="XDO_?CLASS_3?20?">'SMCBF-SP'!$C$8:$C$28</definedName>
    <definedName name="XDO_?CLASS_3?21?">SOF!$C$28:$C$34</definedName>
    <definedName name="XDO_?CLASS_3?22?">SMMDF!$C$16:$C$45</definedName>
    <definedName name="XDO_?CLASS_3?23?">SLF!$C$16:$C$21</definedName>
    <definedName name="XDO_?CLASS_3?24?">SDBF!$C$16:$C$24</definedName>
    <definedName name="XDO_?CLASS_3?25?">SSF!$C$16:$C$26</definedName>
    <definedName name="XDO_?CLASS_3?26?">SCRF!$C$8:$C$16</definedName>
    <definedName name="XDO_?CLASS_3?27?">SFEF!$C$8:$C$35</definedName>
    <definedName name="XDO_?CLASS_3?28?">SCHF!$C$8:$C$49</definedName>
    <definedName name="XDO_?CLASS_3?29?">SMUSD!$C$16:$C$45</definedName>
    <definedName name="XDO_?CLASS_3?3?">#REF!</definedName>
    <definedName name="XDO_?CLASS_3?30?">SMIDCAP!$C$8:$C$72</definedName>
    <definedName name="XDO_?CLASS_3?31?">SMCMF!$C$16:$C$27</definedName>
    <definedName name="XDO_?CLASS_3?32?">SMCOMMA!$C$8:$C$34</definedName>
    <definedName name="XDO_?CLASS_3?33?">SMGF!$C$16:$C$31</definedName>
    <definedName name="XDO_?CLASS_3?34?">SFLEXI!$C$8:$C$111</definedName>
    <definedName name="XDO_?CLASS_3?35?">SMAAF!$C$8:$C$58</definedName>
    <definedName name="XDO_?CLASS_3?36?">SBLUECHIP!$C$8:$C$55</definedName>
    <definedName name="XDO_?CLASS_3?37?">SAOF!$C$8:$C$176</definedName>
    <definedName name="XDO_?CLASS_3?38?">SIF!$C$8:$C$54</definedName>
    <definedName name="XDO_?CLASS_3?39?">SMLDF!$C$16:$C$86</definedName>
    <definedName name="XDO_?CLASS_3?4?">#REF!</definedName>
    <definedName name="XDO_?CLASS_3?40?">SSTDF!$C$16:$C$81</definedName>
    <definedName name="XDO_?CLASS_3?41?">SETFGOLD!$C$40:$C$46</definedName>
    <definedName name="XDO_?CLASS_3?42?">SPSU!$C$8:$C$34</definedName>
    <definedName name="XDO_?CLASS_3?43?">SGF!$C$40:$C$42</definedName>
    <definedName name="XDO_?CLASS_3?44?">SBISENSEX!$C$8:$C$39</definedName>
    <definedName name="XDO_?CLASS_3?45?">SSCF!$C$8:$C$67</definedName>
    <definedName name="XDO_?CLASS_3?46?">SBPF!$C$16:$C$58</definedName>
    <definedName name="XDO_?CLASS_3?47?">'SLTAF-I'!$C$8:$C$34</definedName>
    <definedName name="XDO_?CLASS_3?48?">'SLTAF-II'!$C$8:$C$35</definedName>
    <definedName name="XDO_?CLASS_3?49?">SBFS!$C$8:$C$36</definedName>
    <definedName name="XDO_?CLASS_3?5?">SLMF!$C$8:$C$84</definedName>
    <definedName name="XDO_?CLASS_3?50?">SETFNN50!$C$8:$C$59</definedName>
    <definedName name="XDO_?CLASS_3?51?">SETFNIFBK!$C$8:$C$21</definedName>
    <definedName name="XDO_?CLASS_3?52?">SETFBSE100!$C$8:$C$109</definedName>
    <definedName name="XDO_?CLASS_3?53?">SESF!$C$8:$C$127</definedName>
    <definedName name="XDO_?CLASS_3?54?">SETFNIF50!$C$8:$C$59</definedName>
    <definedName name="XDO_?CLASS_3?55?">'SLTAF-III'!$C$8:$C$36</definedName>
    <definedName name="XDO_?CLASS_3?56?">SETF10GILT!$C$16:$C$24</definedName>
    <definedName name="XDO_?CLASS_3?57?">'SLTAF-IV'!$C$8:$C$36</definedName>
    <definedName name="XDO_?CLASS_3?58?">'SLTAF-V'!$C$8:$C$37</definedName>
    <definedName name="XDO_?CLASS_3?59?">'SLTAF-VI'!$C$8:$C$56</definedName>
    <definedName name="XDO_?CLASS_3?6?">SLTEF!$C$8:$C$67</definedName>
    <definedName name="XDO_?CLASS_3?60?">SETFSN50!$C$8:$C$59</definedName>
    <definedName name="XDO_?CLASS_3?61?">SBIETFQLTY!$C$8:$C$39</definedName>
    <definedName name="XDO_?CLASS_3?62?">SCBF!$C$16:$C$95</definedName>
    <definedName name="XDO_?CLASS_3?63?">SEMVF!$C$8:$C$59</definedName>
    <definedName name="XDO_?CLASS_3?64?">'SFMP- Series 1'!$C$16:$C$31</definedName>
    <definedName name="XDO_?CLASS_3?65?">'SFMP- Series 6'!$C$16:$C$29</definedName>
    <definedName name="XDO_?CLASS_3?66?">'SFMP- Series 34'!$C$16:$C$26</definedName>
    <definedName name="XDO_?CLASS_3?67?">'SMCBF-IP'!$C$8:$C$37</definedName>
    <definedName name="XDO_?CLASS_3?68?">SFRDF!$C$16:$C$23</definedName>
    <definedName name="XDO_?CLASS_3?69?">SBIETFIT!$C$8:$C$19</definedName>
    <definedName name="XDO_?CLASS_3?7?">#REF!</definedName>
    <definedName name="XDO_?CLASS_3?70?">SBIETFPB!$C$8:$C$19</definedName>
    <definedName name="XDO_?CLASS_3?71?">'SRBF-AP'!$C$8:$C$52</definedName>
    <definedName name="XDO_?CLASS_3?72?">'SRBF-AHP'!$C$8:$C$52</definedName>
    <definedName name="XDO_?CLASS_3?73?">'SRBF-CHP'!$C$8:$C$52</definedName>
    <definedName name="XDO_?CLASS_3?74?">'SRBF-CP'!$C$8:$C$52</definedName>
    <definedName name="XDO_?CLASS_3?75?">'SIA-US EQUITY FOF'!$C$8:$C$14</definedName>
    <definedName name="XDO_?CLASS_3?76?">'SFMP- Series 41'!$C$16:$C$19</definedName>
    <definedName name="XDO_?CLASS_3?77?">'SFMP- Series 42'!$C$16:$C$18</definedName>
    <definedName name="XDO_?CLASS_3?78?">'SFMP- Series 43'!$C$16:$C$34</definedName>
    <definedName name="XDO_?CLASS_3?79?">'SNN50'!$C$8:$C$59</definedName>
    <definedName name="XDO_?CLASS_3?8?">#REF!</definedName>
    <definedName name="XDO_?CLASS_3?80?">'SFMP- Series 44'!$C$16:$C$31</definedName>
    <definedName name="XDO_?CLASS_3?81?">'SFMP- Series 45'!$C$16:$C$33</definedName>
    <definedName name="XDO_?CLASS_3?82?">SBIETFCON!$C$8:$C$39</definedName>
    <definedName name="XDO_?CLASS_3?83?">'SFMP- Series 46'!$C$16:$C$29</definedName>
    <definedName name="XDO_?CLASS_3?84?">'SFMP- Series 47'!$C$16:$C$27</definedName>
    <definedName name="XDO_?CLASS_3?85?">'SFMP- Series 48'!$C$16:$C$28</definedName>
    <definedName name="XDO_?CLASS_3?86?">SBAF!$C$8:$C$97</definedName>
    <definedName name="XDO_?CLASS_3?87?">'SFMP- Series 49'!$C$16:$C$33</definedName>
    <definedName name="XDO_?CLASS_3?88?">'SFMP- Series 50'!$C$16:$C$30</definedName>
    <definedName name="XDO_?CLASS_3?89?">'SFMP- Series 51'!$C$16:$C$36</definedName>
    <definedName name="XDO_?CLASS_3?9?">SMGLF!$C$8:$C$35</definedName>
    <definedName name="XDO_?CLASS_3?90?">'SFMP- Series 52'!$C$16:$C$30</definedName>
    <definedName name="XDO_?CLASS_3?91?">'SFMP- Series 53'!$C$16:$C$34</definedName>
    <definedName name="XDO_?CLASS_3?92?">'SFMP- Series 54'!$C$16:$C$28</definedName>
    <definedName name="XDO_?CLASS_3?93?">'SFMP- Series 55'!$C$16:$C$32</definedName>
    <definedName name="XDO_?CLASS_3?94?">'SFMP- Series 56'!$C$16:$C$28</definedName>
    <definedName name="XDO_?CLASS_3?95?">'SFMP- Series 57'!$C$16:$C$29</definedName>
    <definedName name="XDO_?CLASS_3?96?">'SFMP- Series 58'!$C$16:$C$31</definedName>
    <definedName name="XDO_?CLASS_3?97?">SCPSE!$C$16:$C$46</definedName>
    <definedName name="XDO_?CLASS_3?98?">'SFMP- Series 59'!$C$28:$C$40</definedName>
    <definedName name="XDO_?CLASS_3?99?">'SFMP- Series 60'!$C$16:$C$30</definedName>
    <definedName name="XDO_?CLASS_4?" localSheetId="122">SBINICIF!$C$9</definedName>
    <definedName name="XDO_?CLASS_4?">SMEEF!$C$9</definedName>
    <definedName name="XDO_?CS_1?" localSheetId="122">SBINICIF!$G$11</definedName>
    <definedName name="XDO_?CS_1?">SMEEF!$G$11</definedName>
    <definedName name="XDO_?CS_2?" localSheetId="122">SBINICIF!$H$11</definedName>
    <definedName name="XDO_?CS_2?">SMEEF!$H$11</definedName>
    <definedName name="XDO_?FINAL_ISIN?" localSheetId="122">SBINICIF!$D$10:$D$87</definedName>
    <definedName name="XDO_?FINAL_ISIN?">SMEEF!$D$10:$D$99</definedName>
    <definedName name="XDO_?FINAL_ISIN?1?">#REF!</definedName>
    <definedName name="XDO_?FINAL_ISIN?10?">SLMF!$D$10:$D$90</definedName>
    <definedName name="XDO_?FINAL_ISIN?100?">SCRF!$D$16</definedName>
    <definedName name="XDO_?FINAL_ISIN?101?">SCRF!$D$16:$D$52</definedName>
    <definedName name="XDO_?FINAL_ISIN?102?">SCRF!$D$16:$D$62</definedName>
    <definedName name="XDO_?FINAL_ISIN?103?">SCRF!$D$16:$D$83</definedName>
    <definedName name="XDO_?FINAL_ISIN?104?">SCRF!$D$16:$D$93</definedName>
    <definedName name="XDO_?FINAL_ISIN?105?">SCRF!$D$16:$D$98</definedName>
    <definedName name="XDO_?FINAL_ISIN?106?">SFEF!$D$10:$D$35</definedName>
    <definedName name="XDO_?FINAL_ISIN?107?">SFEF!$D$10:$D$42</definedName>
    <definedName name="XDO_?FINAL_ISIN?108?">SFEF!$D$10:$D$85</definedName>
    <definedName name="XDO_?FINAL_ISIN?109?">SFEF!$D$10:$D$90</definedName>
    <definedName name="XDO_?FINAL_ISIN?11?">SLMF!$D$10:$D$94</definedName>
    <definedName name="XDO_?FINAL_ISIN?110?">SCHF!$D$10:$D$49</definedName>
    <definedName name="XDO_?FINAL_ISIN?111?">SCHF!$D$10:$D$57</definedName>
    <definedName name="XDO_?FINAL_ISIN?112?">SCHF!$D$10:$D$110</definedName>
    <definedName name="XDO_?FINAL_ISIN?113?">SCHF!$D$10:$D$123</definedName>
    <definedName name="XDO_?FINAL_ISIN?114?">SCHF!$D$10:$D$131</definedName>
    <definedName name="XDO_?FINAL_ISIN?115?">SCHF!$D$10:$D$150</definedName>
    <definedName name="XDO_?FINAL_ISIN?116?">SCHF!$D$10:$D$160</definedName>
    <definedName name="XDO_?FINAL_ISIN?117?">SCHF!$D$10:$D$165</definedName>
    <definedName name="XDO_?FINAL_ISIN?118?">SMUSD!$D$18:$D$45</definedName>
    <definedName name="XDO_?FINAL_ISIN?119?">SMUSD!$D$18:$D$53</definedName>
    <definedName name="XDO_?FINAL_ISIN?12?">SLMF!$D$10:$D$133</definedName>
    <definedName name="XDO_?FINAL_ISIN?120?">SMUSD!$D$18:$D$63</definedName>
    <definedName name="XDO_?FINAL_ISIN?121?">SMUSD!$D$18:$D$76</definedName>
    <definedName name="XDO_?FINAL_ISIN?122?">SMUSD!$D$18:$D$94</definedName>
    <definedName name="XDO_?FINAL_ISIN?123?">SMUSD!$D$18:$D$98</definedName>
    <definedName name="XDO_?FINAL_ISIN?124?">SMUSD!$D$18:$D$109</definedName>
    <definedName name="XDO_?FINAL_ISIN?125?">SMUSD!$D$18:$D$122</definedName>
    <definedName name="XDO_?FINAL_ISIN?126?">SMIDCAP!$D$10:$D$72</definedName>
    <definedName name="XDO_?FINAL_ISIN?127?">SMIDCAP!$D$10:$D$100</definedName>
    <definedName name="XDO_?FINAL_ISIN?128?">SMIDCAP!$D$10:$D$119</definedName>
    <definedName name="XDO_?FINAL_ISIN?129?">SMIDCAP!$D$10:$D$124</definedName>
    <definedName name="XDO_?FINAL_ISIN?13?">SLMF!$D$10:$D$138</definedName>
    <definedName name="XDO_?FINAL_ISIN?130?">SMCMF!$D$24:$D$27</definedName>
    <definedName name="XDO_?FINAL_ISIN?131?">SMCMF!$D$24:$D$56</definedName>
    <definedName name="XDO_?FINAL_ISIN?132?">SMCMF!$D$24:$D$61</definedName>
    <definedName name="XDO_?FINAL_ISIN?133?">SMCOMMA!$D$10:$D$34</definedName>
    <definedName name="XDO_?FINAL_ISIN?134?">SMCOMMA!$D$10:$D$77</definedName>
    <definedName name="XDO_?FINAL_ISIN?135?">SMCOMMA!$D$10:$D$82</definedName>
    <definedName name="XDO_?FINAL_ISIN?136?">SMGF!$D$24:$D$31</definedName>
    <definedName name="XDO_?FINAL_ISIN?137?">SMGF!$D$24:$D$60</definedName>
    <definedName name="XDO_?FINAL_ISIN?138?">SMGF!$D$24:$D$65</definedName>
    <definedName name="XDO_?FINAL_ISIN?139?">SFLEXI!$D$10:$D$111</definedName>
    <definedName name="XDO_?FINAL_ISIN?14?">SLTEF!$D$10:$D$67</definedName>
    <definedName name="XDO_?FINAL_ISIN?140?">SFLEXI!$D$10:$D$119</definedName>
    <definedName name="XDO_?FINAL_ISIN?141?">SFLEXI!$D$10:$D$158</definedName>
    <definedName name="XDO_?FINAL_ISIN?142?">SFLEXI!$D$10:$D$163</definedName>
    <definedName name="XDO_?FINAL_ISIN?143?">SMAAF!$D$10:$D$58</definedName>
    <definedName name="XDO_?FINAL_ISIN?144?">SMAAF!$D$10:$D$66</definedName>
    <definedName name="XDO_?FINAL_ISIN?145?">SMAAF!$D$10:$D$70</definedName>
    <definedName name="XDO_?FINAL_ISIN?146?">SMAAF!$D$10:$D$106</definedName>
    <definedName name="XDO_?FINAL_ISIN?147?">SMAAF!$D$10:$D$117</definedName>
    <definedName name="XDO_?FINAL_ISIN?148?">SMAAF!$D$10:$D$138</definedName>
    <definedName name="XDO_?FINAL_ISIN?149?">SMAAF!$D$10:$D$150</definedName>
    <definedName name="XDO_?FINAL_ISIN?15?">SLTEF!$D$10:$D$110</definedName>
    <definedName name="XDO_?FINAL_ISIN?150?">SMAAF!$D$10:$D$155</definedName>
    <definedName name="XDO_?FINAL_ISIN?151?">SBLUECHIP!$D$10:$D$55</definedName>
    <definedName name="XDO_?FINAL_ISIN?152?">SBLUECHIP!$D$10:$D$81</definedName>
    <definedName name="XDO_?FINAL_ISIN?153?">SBLUECHIP!$D$10:$D$100</definedName>
    <definedName name="XDO_?FINAL_ISIN?154?">SBLUECHIP!$D$10:$D$105</definedName>
    <definedName name="XDO_?FINAL_ISIN?155?">SAOF!$D$10:$D$176</definedName>
    <definedName name="XDO_?FINAL_ISIN?156?">SAOF!$D$10:$D$205</definedName>
    <definedName name="XDO_?FINAL_ISIN?157?">SAOF!$D$10:$D$220</definedName>
    <definedName name="XDO_?FINAL_ISIN?158?">SAOF!$D$10:$D$226</definedName>
    <definedName name="XDO_?FINAL_ISIN?159?">SAOF!$D$10:$D$233</definedName>
    <definedName name="XDO_?FINAL_ISIN?16?">SLTEF!$D$10:$D$115</definedName>
    <definedName name="XDO_?FINAL_ISIN?160?">SAOF!$D$10:$D$243</definedName>
    <definedName name="XDO_?FINAL_ISIN?161?">SAOF!$D$10:$D$255</definedName>
    <definedName name="XDO_?FINAL_ISIN?162?">SAOF!$D$10:$D$260</definedName>
    <definedName name="XDO_?FINAL_ISIN?163?">SIF!$D$10:$D$54</definedName>
    <definedName name="XDO_?FINAL_ISIN?164?">SIF!$D$10:$D$62</definedName>
    <definedName name="XDO_?FINAL_ISIN?165?">SIF!$D$10:$D$101</definedName>
    <definedName name="XDO_?FINAL_ISIN?166?">SIF!$D$10:$D$106</definedName>
    <definedName name="XDO_?FINAL_ISIN?167?">SMLDF!$D$18:$D$86</definedName>
    <definedName name="XDO_?FINAL_ISIN?168?">SMLDF!$D$18:$D$94</definedName>
    <definedName name="XDO_?FINAL_ISIN?169?">SMLDF!$D$18:$D$100</definedName>
    <definedName name="XDO_?FINAL_ISIN?17?">#REF!</definedName>
    <definedName name="XDO_?FINAL_ISIN?170?">SMLDF!$D$18:$D$104</definedName>
    <definedName name="XDO_?FINAL_ISIN?171?">SMLDF!$D$18:$D$111</definedName>
    <definedName name="XDO_?FINAL_ISIN?172?">SMLDF!$D$18:$D$120</definedName>
    <definedName name="XDO_?FINAL_ISIN?173?">SMLDF!$D$18:$D$128</definedName>
    <definedName name="XDO_?FINAL_ISIN?174?">SMLDF!$D$18:$D$135</definedName>
    <definedName name="XDO_?FINAL_ISIN?175?">SMLDF!$D$18:$D$145</definedName>
    <definedName name="XDO_?FINAL_ISIN?176?">SMLDF!$D$18:$D$150</definedName>
    <definedName name="XDO_?FINAL_ISIN?177?">SSTDF!$D$18:$D$81</definedName>
    <definedName name="XDO_?FINAL_ISIN?178?">SSTDF!$D$18:$D$87</definedName>
    <definedName name="XDO_?FINAL_ISIN?179?">SSTDF!$D$18:$D$95</definedName>
    <definedName name="XDO_?FINAL_ISIN?18?">#REF!</definedName>
    <definedName name="XDO_?FINAL_ISIN?180?">SSTDF!$D$18:$D$100</definedName>
    <definedName name="XDO_?FINAL_ISIN?181?">SSTDF!$D$18:$D$112</definedName>
    <definedName name="XDO_?FINAL_ISIN?182?">SSTDF!$D$18:$D$120</definedName>
    <definedName name="XDO_?FINAL_ISIN?183?">SSTDF!$D$18:$D$127</definedName>
    <definedName name="XDO_?FINAL_ISIN?184?">SSTDF!$D$18:$D$137</definedName>
    <definedName name="XDO_?FINAL_ISIN?185?">SSTDF!$D$18:$D$142</definedName>
    <definedName name="XDO_?FINAL_ISIN?186?">SETFGOLD!$D$46</definedName>
    <definedName name="XDO_?FINAL_ISIN?187?">SETFGOLD!$D$46:$D$54</definedName>
    <definedName name="XDO_?FINAL_ISIN?188?">SETFGOLD!$D$46:$D$59</definedName>
    <definedName name="XDO_?FINAL_ISIN?189?">SPSU!$D$10:$D$34</definedName>
    <definedName name="XDO_?FINAL_ISIN?19?">#REF!</definedName>
    <definedName name="XDO_?FINAL_ISIN?190?">SPSU!$D$10:$D$77</definedName>
    <definedName name="XDO_?FINAL_ISIN?191?">SPSU!$D$10:$D$82</definedName>
    <definedName name="XDO_?FINAL_ISIN?192?">SGF!$D$42</definedName>
    <definedName name="XDO_?FINAL_ISIN?193?">SGF!$D$42:$D$54</definedName>
    <definedName name="XDO_?FINAL_ISIN?194?">SGF!$D$42:$D$59</definedName>
    <definedName name="XDO_?FINAL_ISIN?195?">SBISENSEX!$D$10:$D$39</definedName>
    <definedName name="XDO_?FINAL_ISIN?196?">SBISENSEX!$D$10:$D$82</definedName>
    <definedName name="XDO_?FINAL_ISIN?197?">SBISENSEX!$D$10:$D$87</definedName>
    <definedName name="XDO_?FINAL_ISIN?198?">SSCF!$D$10:$D$67</definedName>
    <definedName name="XDO_?FINAL_ISIN?199?">SSCF!$D$10:$D$110</definedName>
    <definedName name="XDO_?FINAL_ISIN?2?">#REF!</definedName>
    <definedName name="XDO_?FINAL_ISIN?20?">#REF!</definedName>
    <definedName name="XDO_?FINAL_ISIN?200?">SSCF!$D$10:$D$115</definedName>
    <definedName name="XDO_?FINAL_ISIN?201?">SBPF!$D$18:$D$58</definedName>
    <definedName name="XDO_?FINAL_ISIN?202?">SBPF!$D$18:$D$66</definedName>
    <definedName name="XDO_?FINAL_ISIN?203?">SBPF!$D$18:$D$87</definedName>
    <definedName name="XDO_?FINAL_ISIN?204?">SBPF!$D$18:$D$97</definedName>
    <definedName name="XDO_?FINAL_ISIN?205?">SBPF!$D$18:$D$102</definedName>
    <definedName name="XDO_?FINAL_ISIN?206?">'SLTAF-I'!$D$10:$D$34</definedName>
    <definedName name="XDO_?FINAL_ISIN?207?">'SLTAF-I'!$D$10:$D$77</definedName>
    <definedName name="XDO_?FINAL_ISIN?208?">'SLTAF-I'!$D$10:$D$82</definedName>
    <definedName name="XDO_?FINAL_ISIN?209?">'SLTAF-II'!$D$10:$D$35</definedName>
    <definedName name="XDO_?FINAL_ISIN?21?">SMGLF!$D$10:$D$35</definedName>
    <definedName name="XDO_?FINAL_ISIN?210?">'SLTAF-II'!$D$10:$D$78</definedName>
    <definedName name="XDO_?FINAL_ISIN?211?">'SLTAF-II'!$D$10:$D$83</definedName>
    <definedName name="XDO_?FINAL_ISIN?212?">SBFS!$D$10:$D$36</definedName>
    <definedName name="XDO_?FINAL_ISIN?213?">SBFS!$D$10:$D$79</definedName>
    <definedName name="XDO_?FINAL_ISIN?214?">SBFS!$D$10:$D$84</definedName>
    <definedName name="XDO_?FINAL_ISIN?215?">SETFNN50!$D$10:$D$59</definedName>
    <definedName name="XDO_?FINAL_ISIN?216?">SETFNN50!$D$10:$D$102</definedName>
    <definedName name="XDO_?FINAL_ISIN?217?">SETFNN50!$D$10:$D$107</definedName>
    <definedName name="XDO_?FINAL_ISIN?218?">SETFNIFBK!$D$10:$D$21</definedName>
    <definedName name="XDO_?FINAL_ISIN?219?">SETFNIFBK!$D$10:$D$64</definedName>
    <definedName name="XDO_?FINAL_ISIN?22?">SMGLF!$D$10:$D$44</definedName>
    <definedName name="XDO_?FINAL_ISIN?220?">SETFNIFBK!$D$10:$D$69</definedName>
    <definedName name="XDO_?FINAL_ISIN?221?">SETFBSE100!$D$10:$D$109</definedName>
    <definedName name="XDO_?FINAL_ISIN?222?">SETFBSE100!$D$10:$D$156</definedName>
    <definedName name="XDO_?FINAL_ISIN?223?">SESF!$D$10:$D$127</definedName>
    <definedName name="XDO_?FINAL_ISIN?224?">SESF!$D$10:$D$133</definedName>
    <definedName name="XDO_?FINAL_ISIN?225?">SESF!$D$10:$D$138</definedName>
    <definedName name="XDO_?FINAL_ISIN?226?">SESF!$D$10:$D$142</definedName>
    <definedName name="XDO_?FINAL_ISIN?227?">SESF!$D$10:$D$164</definedName>
    <definedName name="XDO_?FINAL_ISIN?228?">SESF!$D$10:$D$175</definedName>
    <definedName name="XDO_?FINAL_ISIN?229?">SESF!$D$10:$D$182</definedName>
    <definedName name="XDO_?FINAL_ISIN?23?">SMGLF!$D$10:$D$83</definedName>
    <definedName name="XDO_?FINAL_ISIN?230?">SESF!$D$10:$D$188</definedName>
    <definedName name="XDO_?FINAL_ISIN?231?">SESF!$D$10:$D$207</definedName>
    <definedName name="XDO_?FINAL_ISIN?232?">SESF!$D$10:$D$212</definedName>
    <definedName name="XDO_?FINAL_ISIN?233?">SETFNIF50!$D$10:$D$59</definedName>
    <definedName name="XDO_?FINAL_ISIN?234?">SETFNIF50!$D$10:$D$102</definedName>
    <definedName name="XDO_?FINAL_ISIN?235?">SETFNIF50!$D$10:$D$107</definedName>
    <definedName name="XDO_?FINAL_ISIN?236?">'SLTAF-III'!$D$10:$D$36</definedName>
    <definedName name="XDO_?FINAL_ISIN?237?">'SLTAF-III'!$D$10:$D$79</definedName>
    <definedName name="XDO_?FINAL_ISIN?238?">'SLTAF-III'!$D$10:$D$84</definedName>
    <definedName name="XDO_?FINAL_ISIN?239?">SETF10GILT!$D$24</definedName>
    <definedName name="XDO_?FINAL_ISIN?24?">SMGLF!$D$10:$D$88</definedName>
    <definedName name="XDO_?FINAL_ISIN?240?">SETF10GILT!$D$24:$D$53</definedName>
    <definedName name="XDO_?FINAL_ISIN?241?">SETF10GILT!$D$24:$D$58</definedName>
    <definedName name="XDO_?FINAL_ISIN?242?">'SLTAF-IV'!$D$10:$D$36</definedName>
    <definedName name="XDO_?FINAL_ISIN?243?">'SLTAF-IV'!$D$10:$D$79</definedName>
    <definedName name="XDO_?FINAL_ISIN?244?">'SLTAF-IV'!$D$10:$D$84</definedName>
    <definedName name="XDO_?FINAL_ISIN?245?">'SLTAF-V'!$D$10:$D$37</definedName>
    <definedName name="XDO_?FINAL_ISIN?246?">'SLTAF-V'!$D$10:$D$80</definedName>
    <definedName name="XDO_?FINAL_ISIN?247?">'SLTAF-V'!$D$10:$D$85</definedName>
    <definedName name="XDO_?FINAL_ISIN?248?">'SLTAF-VI'!$D$10:$D$56</definedName>
    <definedName name="XDO_?FINAL_ISIN?249?">'SLTAF-VI'!$D$10:$D$99</definedName>
    <definedName name="XDO_?FINAL_ISIN?25?">#REF!</definedName>
    <definedName name="XDO_?FINAL_ISIN?250?">'SLTAF-VI'!$D$10:$D$104</definedName>
    <definedName name="XDO_?FINAL_ISIN?251?">SETFSN50!$D$10:$D$59</definedName>
    <definedName name="XDO_?FINAL_ISIN?252?">SETFSN50!$D$10:$D$102</definedName>
    <definedName name="XDO_?FINAL_ISIN?253?">SETFSN50!$D$10:$D$107</definedName>
    <definedName name="XDO_?FINAL_ISIN?254?">SBIETFQLTY!$D$10:$D$39</definedName>
    <definedName name="XDO_?FINAL_ISIN?255?">SBIETFQLTY!$D$10:$D$82</definedName>
    <definedName name="XDO_?FINAL_ISIN?256?">SBIETFQLTY!$D$10:$D$87</definedName>
    <definedName name="XDO_?FINAL_ISIN?257?">SCBF!$D$18:$D$95</definedName>
    <definedName name="XDO_?FINAL_ISIN?258?">SCBF!$D$18:$D$105</definedName>
    <definedName name="XDO_?FINAL_ISIN?259?">SCBF!$D$18:$D$111</definedName>
    <definedName name="XDO_?FINAL_ISIN?26?">#REF!</definedName>
    <definedName name="XDO_?FINAL_ISIN?260?">SCBF!$D$18:$D$130</definedName>
    <definedName name="XDO_?FINAL_ISIN?261?">SCBF!$D$18:$D$140</definedName>
    <definedName name="XDO_?FINAL_ISIN?262?">SCBF!$D$18:$D$145</definedName>
    <definedName name="XDO_?FINAL_ISIN?263?">SEMVF!$D$10:$D$59</definedName>
    <definedName name="XDO_?FINAL_ISIN?264?">SEMVF!$D$10:$D$102</definedName>
    <definedName name="XDO_?FINAL_ISIN?265?">SEMVF!$D$10:$D$107</definedName>
    <definedName name="XDO_?FINAL_ISIN?266?">'SFMP- Series 1'!$D$26:$D$31</definedName>
    <definedName name="XDO_?FINAL_ISIN?267?">'SFMP- Series 1'!$D$26:$D$50</definedName>
    <definedName name="XDO_?FINAL_ISIN?268?">'SFMP- Series 1'!$D$26:$D$65</definedName>
    <definedName name="XDO_?FINAL_ISIN?269?">'SFMP- Series 1'!$D$26:$D$70</definedName>
    <definedName name="XDO_?FINAL_ISIN?27?">SEHF!$D$10:$D$39</definedName>
    <definedName name="XDO_?FINAL_ISIN?270?">'SFMP- Series 6'!$D$26:$D$29</definedName>
    <definedName name="XDO_?FINAL_ISIN?271?">'SFMP- Series 6'!$D$26:$D$48</definedName>
    <definedName name="XDO_?FINAL_ISIN?272?">'SFMP- Series 6'!$D$26:$D$63</definedName>
    <definedName name="XDO_?FINAL_ISIN?273?">'SFMP- Series 6'!$D$26:$D$68</definedName>
    <definedName name="XDO_?FINAL_ISIN?274?">'SFMP- Series 34'!$D$26</definedName>
    <definedName name="XDO_?FINAL_ISIN?275?">'SFMP- Series 34'!$D$26:$D$43</definedName>
    <definedName name="XDO_?FINAL_ISIN?276?">'SFMP- Series 34'!$D$26:$D$58</definedName>
    <definedName name="XDO_?FINAL_ISIN?277?">'SFMP- Series 34'!$D$26:$D$63</definedName>
    <definedName name="XDO_?FINAL_ISIN?278?">'SMCBF-IP'!$D$10:$D$37</definedName>
    <definedName name="XDO_?FINAL_ISIN?279?">'SMCBF-IP'!$D$10:$D$43</definedName>
    <definedName name="XDO_?FINAL_ISIN?28?">SEHF!$D$10:$D$44</definedName>
    <definedName name="XDO_?FINAL_ISIN?280?">'SMCBF-IP'!$D$10:$D$48</definedName>
    <definedName name="XDO_?FINAL_ISIN?281?">'SMCBF-IP'!$D$10:$D$87</definedName>
    <definedName name="XDO_?FINAL_ISIN?282?">'SMCBF-IP'!$D$10:$D$92</definedName>
    <definedName name="XDO_?FINAL_ISIN?283?">SFRDF!$D$18:$D$23</definedName>
    <definedName name="XDO_?FINAL_ISIN?284?">SFRDF!$D$18:$D$33</definedName>
    <definedName name="XDO_?FINAL_ISIN?285?">SFRDF!$D$18:$D$54</definedName>
    <definedName name="XDO_?FINAL_ISIN?286?">SFRDF!$D$18:$D$64</definedName>
    <definedName name="XDO_?FINAL_ISIN?287?">SFRDF!$D$18:$D$69</definedName>
    <definedName name="XDO_?FINAL_ISIN?288?">SBIETFIT!$D$10:$D$19</definedName>
    <definedName name="XDO_?FINAL_ISIN?289?">SBIETFIT!$D$10:$D$62</definedName>
    <definedName name="XDO_?FINAL_ISIN?29?">SEHF!$D$10:$D$51</definedName>
    <definedName name="XDO_?FINAL_ISIN?290?">SBIETFIT!$D$10:$D$67</definedName>
    <definedName name="XDO_?FINAL_ISIN?291?">SBIETFPB!$D$10:$D$19</definedName>
    <definedName name="XDO_?FINAL_ISIN?292?">SBIETFPB!$D$10:$D$62</definedName>
    <definedName name="XDO_?FINAL_ISIN?293?">SBIETFPB!$D$10:$D$67</definedName>
    <definedName name="XDO_?FINAL_ISIN?294?">'SRBF-AP'!$D$10:$D$52</definedName>
    <definedName name="XDO_?FINAL_ISIN?295?">'SRBF-AP'!$D$10:$D$62</definedName>
    <definedName name="XDO_?FINAL_ISIN?296?">'SRBF-AP'!$D$10:$D$70</definedName>
    <definedName name="XDO_?FINAL_ISIN?297?">'SRBF-AP'!$D$10:$D$99</definedName>
    <definedName name="XDO_?FINAL_ISIN?298?">'SRBF-AP'!$D$10:$D$104</definedName>
    <definedName name="XDO_?FINAL_ISIN?299?">'SRBF-AHP'!$D$10:$D$52</definedName>
    <definedName name="XDO_?FINAL_ISIN?3?">#REF!</definedName>
    <definedName name="XDO_?FINAL_ISIN?30?">SEHF!$D$10:$D$55</definedName>
    <definedName name="XDO_?FINAL_ISIN?300?">'SRBF-AHP'!$D$10:$D$61</definedName>
    <definedName name="XDO_?FINAL_ISIN?301?">'SRBF-AHP'!$D$10:$D$66</definedName>
    <definedName name="XDO_?FINAL_ISIN?302?">'SRBF-AHP'!$D$10:$D$71</definedName>
    <definedName name="XDO_?FINAL_ISIN?303?">'SRBF-AHP'!$D$10:$D$80</definedName>
    <definedName name="XDO_?FINAL_ISIN?304?">'SRBF-AHP'!$D$10:$D$84</definedName>
    <definedName name="XDO_?FINAL_ISIN?305?">'SRBF-AHP'!$D$10:$D$111</definedName>
    <definedName name="XDO_?FINAL_ISIN?306?">'SRBF-AHP'!$D$10:$D$116</definedName>
    <definedName name="XDO_?FINAL_ISIN?307?">'SRBF-CHP'!$D$10:$D$52</definedName>
    <definedName name="XDO_?FINAL_ISIN?308?">'SRBF-CHP'!$D$10:$D$69</definedName>
    <definedName name="XDO_?FINAL_ISIN?309?">'SRBF-CHP'!$D$10:$D$81</definedName>
    <definedName name="XDO_?FINAL_ISIN?31?">SEHF!$D$10:$D$100</definedName>
    <definedName name="XDO_?FINAL_ISIN?310?">'SRBF-CHP'!$D$10:$D$110</definedName>
    <definedName name="XDO_?FINAL_ISIN?311?">'SRBF-CHP'!$D$10:$D$115</definedName>
    <definedName name="XDO_?FINAL_ISIN?312?">'SRBF-CP'!$D$10:$D$52</definedName>
    <definedName name="XDO_?FINAL_ISIN?313?">'SRBF-CP'!$D$10:$D$68</definedName>
    <definedName name="XDO_?FINAL_ISIN?314?">'SRBF-CP'!$D$10:$D$80</definedName>
    <definedName name="XDO_?FINAL_ISIN?315?">'SRBF-CP'!$D$10:$D$84</definedName>
    <definedName name="XDO_?FINAL_ISIN?316?">'SRBF-CP'!$D$10:$D$111</definedName>
    <definedName name="XDO_?FINAL_ISIN?317?">'SRBF-CP'!$D$10:$D$116</definedName>
    <definedName name="XDO_?FINAL_ISIN?318?">'SIA-US EQUITY FOF'!$D$14</definedName>
    <definedName name="XDO_?FINAL_ISIN?319?">'SIA-US EQUITY FOF'!$D$14:$D$53</definedName>
    <definedName name="XDO_?FINAL_ISIN?32?">SEHF!$D$10:$D$115</definedName>
    <definedName name="XDO_?FINAL_ISIN?320?">'SIA-US EQUITY FOF'!$D$14:$D$58</definedName>
    <definedName name="XDO_?FINAL_ISIN?321?">'SFMP- Series 41'!$D$18:$D$19</definedName>
    <definedName name="XDO_?FINAL_ISIN?322?">'SFMP- Series 41'!$D$18:$D$27</definedName>
    <definedName name="XDO_?FINAL_ISIN?323?">'SFMP- Series 41'!$D$18:$D$34</definedName>
    <definedName name="XDO_?FINAL_ISIN?324?">'SFMP- Series 41'!$D$18:$D$54</definedName>
    <definedName name="XDO_?FINAL_ISIN?325?">'SFMP- Series 41'!$D$18:$D$69</definedName>
    <definedName name="XDO_?FINAL_ISIN?326?">'SFMP- Series 41'!$D$18:$D$74</definedName>
    <definedName name="XDO_?FINAL_ISIN?327?">'SFMP- Series 42'!$D$18</definedName>
    <definedName name="XDO_?FINAL_ISIN?328?">'SFMP- Series 42'!$D$18:$D$40</definedName>
    <definedName name="XDO_?FINAL_ISIN?329?">'SFMP- Series 42'!$D$18:$D$62</definedName>
    <definedName name="XDO_?FINAL_ISIN?33?">SEHF!$D$10:$D$130</definedName>
    <definedName name="XDO_?FINAL_ISIN?330?">'SFMP- Series 42'!$D$18:$D$77</definedName>
    <definedName name="XDO_?FINAL_ISIN?331?">'SFMP- Series 42'!$D$18:$D$82</definedName>
    <definedName name="XDO_?FINAL_ISIN?332?">'SFMP- Series 43'!$D$26:$D$34</definedName>
    <definedName name="XDO_?FINAL_ISIN?333?">'SFMP- Series 43'!$D$26:$D$53</definedName>
    <definedName name="XDO_?FINAL_ISIN?334?">'SFMP- Series 43'!$D$26:$D$68</definedName>
    <definedName name="XDO_?FINAL_ISIN?335?">'SFMP- Series 43'!$D$26:$D$73</definedName>
    <definedName name="XDO_?FINAL_ISIN?336?">'SNN50'!$D$10:$D$59</definedName>
    <definedName name="XDO_?FINAL_ISIN?337?">'SNN50'!$D$10:$D$102</definedName>
    <definedName name="XDO_?FINAL_ISIN?338?">'SNN50'!$D$10:$D$107</definedName>
    <definedName name="XDO_?FINAL_ISIN?339?">'SFMP- Series 44'!$D$26:$D$31</definedName>
    <definedName name="XDO_?FINAL_ISIN?34?">SEHF!$D$10:$D$145</definedName>
    <definedName name="XDO_?FINAL_ISIN?340?">'SFMP- Series 44'!$D$26:$D$53</definedName>
    <definedName name="XDO_?FINAL_ISIN?341?">'SFMP- Series 44'!$D$26:$D$68</definedName>
    <definedName name="XDO_?FINAL_ISIN?342?">'SFMP- Series 44'!$D$26:$D$73</definedName>
    <definedName name="XDO_?FINAL_ISIN?343?">'SFMP- Series 45'!$D$26:$D$33</definedName>
    <definedName name="XDO_?FINAL_ISIN?344?">'SFMP- Series 45'!$D$26:$D$56</definedName>
    <definedName name="XDO_?FINAL_ISIN?345?">'SFMP- Series 45'!$D$26:$D$71</definedName>
    <definedName name="XDO_?FINAL_ISIN?346?">'SFMP- Series 45'!$D$26:$D$76</definedName>
    <definedName name="XDO_?FINAL_ISIN?347?">SBIETFCON!$D$10:$D$39</definedName>
    <definedName name="XDO_?FINAL_ISIN?348?">SBIETFCON!$D$10:$D$82</definedName>
    <definedName name="XDO_?FINAL_ISIN?349?">SBIETFCON!$D$10:$D$87</definedName>
    <definedName name="XDO_?FINAL_ISIN?35?">SEHF!$D$10:$D$150</definedName>
    <definedName name="XDO_?FINAL_ISIN?350?">'SFMP- Series 46'!$D$26:$D$29</definedName>
    <definedName name="XDO_?FINAL_ISIN?351?">'SFMP- Series 46'!$D$26:$D$48</definedName>
    <definedName name="XDO_?FINAL_ISIN?352?">'SFMP- Series 46'!$D$26:$D$63</definedName>
    <definedName name="XDO_?FINAL_ISIN?353?">'SFMP- Series 46'!$D$26:$D$68</definedName>
    <definedName name="XDO_?FINAL_ISIN?354?">'SFMP- Series 47'!$D$26:$D$27</definedName>
    <definedName name="XDO_?FINAL_ISIN?355?">'SFMP- Series 47'!$D$26:$D$47</definedName>
    <definedName name="XDO_?FINAL_ISIN?356?">'SFMP- Series 47'!$D$26:$D$62</definedName>
    <definedName name="XDO_?FINAL_ISIN?357?">'SFMP- Series 47'!$D$26:$D$67</definedName>
    <definedName name="XDO_?FINAL_ISIN?358?">'SFMP- Series 48'!$D$26:$D$28</definedName>
    <definedName name="XDO_?FINAL_ISIN?359?">'SFMP- Series 48'!$D$26:$D$45</definedName>
    <definedName name="XDO_?FINAL_ISIN?36?">#REF!</definedName>
    <definedName name="XDO_?FINAL_ISIN?360?">'SFMP- Series 48'!$D$26:$D$60</definedName>
    <definedName name="XDO_?FINAL_ISIN?361?">'SFMP- Series 48'!$D$26:$D$65</definedName>
    <definedName name="XDO_?FINAL_ISIN?362?">SBAF!$D$10:$D$97</definedName>
    <definedName name="XDO_?FINAL_ISIN?363?">SBAF!$D$10:$D$103</definedName>
    <definedName name="XDO_?FINAL_ISIN?364?">SBAF!$D$10:$D$107</definedName>
    <definedName name="XDO_?FINAL_ISIN?365?">SBAF!$D$10:$D$111</definedName>
    <definedName name="XDO_?FINAL_ISIN?366?">SBAF!$D$10:$D$143</definedName>
    <definedName name="XDO_?FINAL_ISIN?367?">SBAF!$D$10:$D$157</definedName>
    <definedName name="XDO_?FINAL_ISIN?368?">SBAF!$D$10:$D$165</definedName>
    <definedName name="XDO_?FINAL_ISIN?369?">SBAF!$D$10:$D$192</definedName>
    <definedName name="XDO_?FINAL_ISIN?37?">#REF!</definedName>
    <definedName name="XDO_?FINAL_ISIN?370?">SBAF!$D$10:$D$197</definedName>
    <definedName name="XDO_?FINAL_ISIN?371?">'SFMP- Series 49'!$D$26:$D$33</definedName>
    <definedName name="XDO_?FINAL_ISIN?372?">'SFMP- Series 49'!$D$26:$D$53</definedName>
    <definedName name="XDO_?FINAL_ISIN?373?">'SFMP- Series 49'!$D$26:$D$68</definedName>
    <definedName name="XDO_?FINAL_ISIN?374?">'SFMP- Series 49'!$D$26:$D$73</definedName>
    <definedName name="XDO_?FINAL_ISIN?375?">'SFMP- Series 50'!$D$26:$D$30</definedName>
    <definedName name="XDO_?FINAL_ISIN?376?">'SFMP- Series 50'!$D$26:$D$49</definedName>
    <definedName name="XDO_?FINAL_ISIN?377?">'SFMP- Series 50'!$D$26:$D$64</definedName>
    <definedName name="XDO_?FINAL_ISIN?378?">'SFMP- Series 50'!$D$26:$D$69</definedName>
    <definedName name="XDO_?FINAL_ISIN?379?">'SFMP- Series 51'!$D$26:$D$36</definedName>
    <definedName name="XDO_?FINAL_ISIN?38?">SMIF!$D$18:$D$29</definedName>
    <definedName name="XDO_?FINAL_ISIN?380?">'SFMP- Series 51'!$D$26:$D$58</definedName>
    <definedName name="XDO_?FINAL_ISIN?381?">'SFMP- Series 51'!$D$26:$D$73</definedName>
    <definedName name="XDO_?FINAL_ISIN?382?">'SFMP- Series 51'!$D$26:$D$78</definedName>
    <definedName name="XDO_?FINAL_ISIN?383?">'SFMP- Series 52'!$D$26:$D$30</definedName>
    <definedName name="XDO_?FINAL_ISIN?384?">'SFMP- Series 52'!$D$26:$D$52</definedName>
    <definedName name="XDO_?FINAL_ISIN?385?">'SFMP- Series 52'!$D$26:$D$67</definedName>
    <definedName name="XDO_?FINAL_ISIN?386?">'SFMP- Series 52'!$D$26:$D$72</definedName>
    <definedName name="XDO_?FINAL_ISIN?387?">'SFMP- Series 53'!$D$26:$D$34</definedName>
    <definedName name="XDO_?FINAL_ISIN?388?">'SFMP- Series 53'!$D$26:$D$57</definedName>
    <definedName name="XDO_?FINAL_ISIN?389?">'SFMP- Series 53'!$D$26:$D$72</definedName>
    <definedName name="XDO_?FINAL_ISIN?39?">SMIF!$D$18:$D$40</definedName>
    <definedName name="XDO_?FINAL_ISIN?390?">'SFMP- Series 53'!$D$26:$D$77</definedName>
    <definedName name="XDO_?FINAL_ISIN?391?">'SFMP- Series 54'!$D$26:$D$28</definedName>
    <definedName name="XDO_?FINAL_ISIN?392?">'SFMP- Series 54'!$D$26:$D$44</definedName>
    <definedName name="XDO_?FINAL_ISIN?393?">'SFMP- Series 54'!$D$26:$D$59</definedName>
    <definedName name="XDO_?FINAL_ISIN?394?">'SFMP- Series 54'!$D$26:$D$64</definedName>
    <definedName name="XDO_?FINAL_ISIN?395?">'SFMP- Series 55'!$D$26:$D$32</definedName>
    <definedName name="XDO_?FINAL_ISIN?396?">'SFMP- Series 55'!$D$26:$D$55</definedName>
    <definedName name="XDO_?FINAL_ISIN?397?">'SFMP- Series 55'!$D$26:$D$70</definedName>
    <definedName name="XDO_?FINAL_ISIN?398?">'SFMP- Series 55'!$D$26:$D$75</definedName>
    <definedName name="XDO_?FINAL_ISIN?399?">'SFMP- Series 56'!$D$26:$D$28</definedName>
    <definedName name="XDO_?FINAL_ISIN?4?">#REF!</definedName>
    <definedName name="XDO_?FINAL_ISIN?40?">SMIF!$D$18:$D$61</definedName>
    <definedName name="XDO_?FINAL_ISIN?400?">'SFMP- Series 56'!$D$26:$D$46</definedName>
    <definedName name="XDO_?FINAL_ISIN?401?">'SFMP- Series 56'!$D$26:$D$61</definedName>
    <definedName name="XDO_?FINAL_ISIN?402?">'SFMP- Series 56'!$D$26:$D$66</definedName>
    <definedName name="XDO_?FINAL_ISIN?403?">'SFMP- Series 57'!$D$26:$D$29</definedName>
    <definedName name="XDO_?FINAL_ISIN?404?">'SFMP- Series 57'!$D$26:$D$52</definedName>
    <definedName name="XDO_?FINAL_ISIN?405?">'SFMP- Series 57'!$D$26:$D$67</definedName>
    <definedName name="XDO_?FINAL_ISIN?406?">'SFMP- Series 57'!$D$26:$D$72</definedName>
    <definedName name="XDO_?FINAL_ISIN?407?">'SFMP- Series 58'!$D$26:$D$31</definedName>
    <definedName name="XDO_?FINAL_ISIN?408?">'SFMP- Series 58'!$D$26:$D$50</definedName>
    <definedName name="XDO_?FINAL_ISIN?409?">'SFMP- Series 58'!$D$26:$D$65</definedName>
    <definedName name="XDO_?FINAL_ISIN?41?">SMIF!$D$18:$D$71</definedName>
    <definedName name="XDO_?FINAL_ISIN?410?">'SFMP- Series 58'!$D$26:$D$70</definedName>
    <definedName name="XDO_?FINAL_ISIN?411?">SCPSE!$D$18:$D$46</definedName>
    <definedName name="XDO_?FINAL_ISIN?412?">SCPSE!$D$18:$D$55</definedName>
    <definedName name="XDO_?FINAL_ISIN?413?">SCPSE!$D$18:$D$129</definedName>
    <definedName name="XDO_?FINAL_ISIN?414?">SCPSE!$D$18:$D$156</definedName>
    <definedName name="XDO_?FINAL_ISIN?415?">SCPSE!$D$18:$D$161</definedName>
    <definedName name="XDO_?FINAL_ISIN?416?">'SFMP- Series 59'!$D$38:$D$40</definedName>
    <definedName name="XDO_?FINAL_ISIN?417?">'SFMP- Series 59'!$D$38:$D$55</definedName>
    <definedName name="XDO_?FINAL_ISIN?418?">'SFMP- Series 59'!$D$38:$D$60</definedName>
    <definedName name="XDO_?FINAL_ISIN?419?">'SFMP- Series 60'!$D$26:$D$30</definedName>
    <definedName name="XDO_?FINAL_ISIN?42?">SMIF!$D$18:$D$76</definedName>
    <definedName name="XDO_?FINAL_ISIN?420?">'SFMP- Series 60'!$D$26:$D$51</definedName>
    <definedName name="XDO_?FINAL_ISIN?421?">'SFMP- Series 60'!$D$26:$D$66</definedName>
    <definedName name="XDO_?FINAL_ISIN?422?">'SFMP- Series 60'!$D$26:$D$71</definedName>
    <definedName name="XDO_?FINAL_ISIN?423?">SMCF!$D$10:$D$51</definedName>
    <definedName name="XDO_?FINAL_ISIN?424?">SMCF!$D$10:$D$66</definedName>
    <definedName name="XDO_?FINAL_ISIN?425?">SMCF!$D$10:$D$77</definedName>
    <definedName name="XDO_?FINAL_ISIN?426?">SMCF!$D$10:$D$96</definedName>
    <definedName name="XDO_?FINAL_ISIN?427?">SMCF!$D$10:$D$101</definedName>
    <definedName name="XDO_?FINAL_ISIN?428?">'SFMP- Series 61'!$D$26:$D$36</definedName>
    <definedName name="XDO_?FINAL_ISIN?429?">'SFMP- Series 61'!$D$26:$D$58</definedName>
    <definedName name="XDO_?FINAL_ISIN?43?">#REF!</definedName>
    <definedName name="XDO_?FINAL_ISIN?430?">'SFMP- Series 61'!$D$26:$D$73</definedName>
    <definedName name="XDO_?FINAL_ISIN?431?">'SFMP- Series 61'!$D$26:$D$78</definedName>
    <definedName name="XDO_?FINAL_ISIN?432?">'SFMP- Series 66'!$D$26:$D$34</definedName>
    <definedName name="XDO_?FINAL_ISIN?433?">'SFMP- Series 66'!$D$26:$D$56</definedName>
    <definedName name="XDO_?FINAL_ISIN?434?">'SFMP- Series 66'!$D$26:$D$71</definedName>
    <definedName name="XDO_?FINAL_ISIN?435?">'SFMP- Series 66'!$D$26:$D$76</definedName>
    <definedName name="XDO_?FINAL_ISIN?436?">'SFMP- Series 67'!$D$26:$D$34</definedName>
    <definedName name="XDO_?FINAL_ISIN?437?">'SFMP- Series 67'!$D$26:$D$56</definedName>
    <definedName name="XDO_?FINAL_ISIN?438?">'SFMP- Series 67'!$D$26:$D$71</definedName>
    <definedName name="XDO_?FINAL_ISIN?439?">'SFMP- Series 67'!$D$26:$D$76</definedName>
    <definedName name="XDO_?FINAL_ISIN?44?">#REF!</definedName>
    <definedName name="XDO_?FINAL_ISIN?440?">'SFMP- Series 64'!$D$24</definedName>
    <definedName name="XDO_?FINAL_ISIN?441?">'SFMP- Series 64'!$D$24:$D$32</definedName>
    <definedName name="XDO_?FINAL_ISIN?442?">'SFMP- Series 64'!$D$24:$D$52</definedName>
    <definedName name="XDO_?FINAL_ISIN?443?">'SFMP- Series 64'!$D$24:$D$67</definedName>
    <definedName name="XDO_?FINAL_ISIN?444?">'SFMP- Series 64'!$D$24:$D$72</definedName>
    <definedName name="XDO_?FINAL_ISIN?445?">'SFMP- Series 68'!$D$24</definedName>
    <definedName name="XDO_?FINAL_ISIN?446?">'SFMP- Series 68'!$D$24:$D$41</definedName>
    <definedName name="XDO_?FINAL_ISIN?447?">'SFMP- Series 68'!$D$24:$D$56</definedName>
    <definedName name="XDO_?FINAL_ISIN?448?">'SFMP- Series 68'!$D$24:$D$61</definedName>
    <definedName name="XDO_?FINAL_ISIN?449?">SNM150IF!$D$10:$D$159</definedName>
    <definedName name="XDO_?FINAL_ISIN?45?">SCOF!$D$10:$D$59</definedName>
    <definedName name="XDO_?FINAL_ISIN?450?">SNM150IF!$D$10:$D$202</definedName>
    <definedName name="XDO_?FINAL_ISIN?451?">SNM150IF!$D$10:$D$207</definedName>
    <definedName name="XDO_?FINAL_ISIN?452?">SNS250IF!$D$10:$D$259</definedName>
    <definedName name="XDO_?FINAL_ISIN?453?">SNS250IF!$D$10:$D$302</definedName>
    <definedName name="XDO_?FINAL_ISIN?454?">SNS250IF!$D$10:$D$307</definedName>
    <definedName name="XDO_?FINAL_ISIN?455?">'SCIGI-JUN 2036'!$D$24:$D$25</definedName>
    <definedName name="XDO_?FINAL_ISIN?456?">'SCIGI-JUN 2036'!$D$24:$D$54</definedName>
    <definedName name="XDO_?FINAL_ISIN?457?">'SCIGI-JUN 2036'!$D$24:$D$59</definedName>
    <definedName name="XDO_?FINAL_ISIN?458?">'SCIGI-APR 2029'!$D$24</definedName>
    <definedName name="XDO_?FINAL_ISIN?459?">'SCIGI-APR 2029'!$D$24:$D$53</definedName>
    <definedName name="XDO_?FINAL_ISIN?46?">SCOF!$D$10:$D$102</definedName>
    <definedName name="XDO_?FINAL_ISIN?460?">'SCIGI-APR 2029'!$D$24:$D$58</definedName>
    <definedName name="XDO_?FINAL_ISIN?461?">'SCISI-SEP 2027'!$D$24</definedName>
    <definedName name="XDO_?FINAL_ISIN?462?">'SCISI-SEP 2027'!$D$24:$D$44</definedName>
    <definedName name="XDO_?FINAL_ISIN?463?">'SCISI-SEP 2027'!$D$24:$D$71</definedName>
    <definedName name="XDO_?FINAL_ISIN?464?">'SCISI-SEP 2027'!$D$24:$D$76</definedName>
    <definedName name="XDO_?FINAL_ISIN?465?">'SFMP- Series 72'!$D$38:$D$41</definedName>
    <definedName name="XDO_?FINAL_ISIN?466?">'SFMP- Series 72'!$D$38:$D$56</definedName>
    <definedName name="XDO_?FINAL_ISIN?467?">'SFMP- Series 72'!$D$38:$D$61</definedName>
    <definedName name="XDO_?FINAL_ISIN?468?">'SFMP- Series 73'!$D$38:$D$41</definedName>
    <definedName name="XDO_?FINAL_ISIN?469?">'SFMP- Series 73'!$D$38:$D$56</definedName>
    <definedName name="XDO_?FINAL_ISIN?47?">SCOF!$D$10:$D$107</definedName>
    <definedName name="XDO_?FINAL_ISIN?470?">'SFMP- Series 73'!$D$38:$D$61</definedName>
    <definedName name="XDO_?FINAL_ISIN?471?">SLDF!$D$24:$D$33</definedName>
    <definedName name="XDO_?FINAL_ISIN?472?">SLDF!$D$24:$D$54</definedName>
    <definedName name="XDO_?FINAL_ISIN?473?">SLDF!$D$24:$D$64</definedName>
    <definedName name="XDO_?FINAL_ISIN?474?">SLDF!$D$24:$D$69</definedName>
    <definedName name="XDO_?FINAL_ISIN?475?">'SFMP- Series 74'!$D$26:$D$33</definedName>
    <definedName name="XDO_?FINAL_ISIN?476?">'SFMP- Series 74'!$D$26:$D$50</definedName>
    <definedName name="XDO_?FINAL_ISIN?477?">'SFMP- Series 74'!$D$26:$D$65</definedName>
    <definedName name="XDO_?FINAL_ISIN?478?">'SFMP- Series 74'!$D$26:$D$70</definedName>
    <definedName name="XDO_?FINAL_ISIN?479?">'SFMP- Series 76'!$D$18:$D$21</definedName>
    <definedName name="XDO_?FINAL_ISIN?48?">STOF!$D$10:$D$32</definedName>
    <definedName name="XDO_?FINAL_ISIN?480?">'SFMP- Series 76'!$D$18:$D$31</definedName>
    <definedName name="XDO_?FINAL_ISIN?481?">'SFMP- Series 76'!$D$18:$D$49</definedName>
    <definedName name="XDO_?FINAL_ISIN?482?">'SFMP- Series 76'!$D$18:$D$64</definedName>
    <definedName name="XDO_?FINAL_ISIN?483?">'SFMP- Series 76'!$D$18:$D$69</definedName>
    <definedName name="XDO_?FINAL_ISIN?484?">'SFMP- Series 78'!$D$18:$D$22</definedName>
    <definedName name="XDO_?FINAL_ISIN?485?">'SFMP- Series 78'!$D$18:$D$34</definedName>
    <definedName name="XDO_?FINAL_ISIN?486?">'SFMP- Series 78'!$D$18:$D$51</definedName>
    <definedName name="XDO_?FINAL_ISIN?487?">'SFMP- Series 78'!$D$18:$D$66</definedName>
    <definedName name="XDO_?FINAL_ISIN?488?">'SFMP- Series 78'!$D$18:$D$71</definedName>
    <definedName name="XDO_?FINAL_ISIN?489?">SDYF!$D$10:$D$49</definedName>
    <definedName name="XDO_?FINAL_ISIN?49?">STOF!$D$10:$D$37</definedName>
    <definedName name="XDO_?FINAL_ISIN?490?">SDYF!$D$10:$D$57</definedName>
    <definedName name="XDO_?FINAL_ISIN?491?">SDYF!$D$10:$D$62</definedName>
    <definedName name="XDO_?FINAL_ISIN?492?">SDYF!$D$10:$D$101</definedName>
    <definedName name="XDO_?FINAL_ISIN?493?">SDYF!$D$10:$D$106</definedName>
    <definedName name="XDO_?FINAL_ISIN?494?">'SFMP- Series 79'!$D$18:$D$21</definedName>
    <definedName name="XDO_?FINAL_ISIN?495?">'SFMP- Series 79'!$D$18:$D$44</definedName>
    <definedName name="XDO_?FINAL_ISIN?496?">'SFMP- Series 79'!$D$18:$D$59</definedName>
    <definedName name="XDO_?FINAL_ISIN?497?">'SFMP- Series 79'!$D$18:$D$64</definedName>
    <definedName name="XDO_?FINAL_ISIN?498?">'SFMP- Series 81'!$D$18:$D$25</definedName>
    <definedName name="XDO_?FINAL_ISIN?499?">'SFMP- Series 81'!$D$18:$D$41</definedName>
    <definedName name="XDO_?FINAL_ISIN?5?">#REF!</definedName>
    <definedName name="XDO_?FINAL_ISIN?50?">STOF!$D$10:$D$45</definedName>
    <definedName name="XDO_?FINAL_ISIN?500?">'SFMP- Series 81'!$D$18:$D$59</definedName>
    <definedName name="XDO_?FINAL_ISIN?501?">'SFMP- Series 81'!$D$18:$D$74</definedName>
    <definedName name="XDO_?FINAL_ISIN?502?">'SFMP- Series 81'!$D$18:$D$79</definedName>
    <definedName name="XDO_?FINAL_ISIN?503?">'SBI-BSE-SENSEX-IF'!$D$10:$D$39</definedName>
    <definedName name="XDO_?FINAL_ISIN?504?">'SBI-BSE-SENSEX-IF'!$D$10:$D$82</definedName>
    <definedName name="XDO_?FINAL_ISIN?505?">'SBI-BSE-SENSEX-IF'!$D$10:$D$87</definedName>
    <definedName name="XDO_?FINAL_ISIN?506?">LIQUIDSBI!$D$52</definedName>
    <definedName name="XDO_?FINAL_ISIN?507?">LIQUIDSBI!$D$52:$D$57</definedName>
    <definedName name="XDO_?FINAL_ISIN?508?">SN50EWIF!$D$10:$D$59</definedName>
    <definedName name="XDO_?FINAL_ISIN?509?">SN50EWIF!$D$10:$D$102</definedName>
    <definedName name="XDO_?FINAL_ISIN?51?">STOF!$D$10:$D$84</definedName>
    <definedName name="XDO_?FINAL_ISIN?510?">SN50EWIF!$D$10:$D$107</definedName>
    <definedName name="XDO_?FINAL_ISIN?511?">SEOF!$D$10:$D$38</definedName>
    <definedName name="XDO_?FINAL_ISIN?512?">SEOF!$D$10:$D$81</definedName>
    <definedName name="XDO_?FINAL_ISIN?513?">SEOF!$D$10:$D$86</definedName>
    <definedName name="XDO_?FINAL_ISIN?514?">'SBI-AOF'!$D$10:$D$37</definedName>
    <definedName name="XDO_?FINAL_ISIN?515?">'SBI-AOF'!$D$10:$D$80</definedName>
    <definedName name="XDO_?FINAL_ISIN?516?">'SBI-AOF'!$D$10:$D$85</definedName>
    <definedName name="XDO_?FINAL_ISIN?517?">'SBI Silver ETF'!$D$55</definedName>
    <definedName name="XDO_?FINAL_ISIN?518?">'SBI Silver ETF'!$D$55:$D$57</definedName>
    <definedName name="XDO_?FINAL_ISIN?519?">'SBI Silver ETF'!$D$55:$D$60</definedName>
    <definedName name="XDO_?FINAL_ISIN?52?">STOF!$D$10:$D$89</definedName>
    <definedName name="XDO_?FINAL_ISIN?520?">'SBI Silver ETF Fund of Fund'!$D$42</definedName>
    <definedName name="XDO_?FINAL_ISIN?521?">'SBI Silver ETF Fund of Fund'!$D$42:$D$54</definedName>
    <definedName name="XDO_?FINAL_ISIN?522?">'SBI Silver ETF Fund of Fund'!$D$42:$D$59</definedName>
    <definedName name="XDO_?FINAL_ISIN?523?">'SBI Nifty50 Equal Weight ETF'!$D$10:$D$59</definedName>
    <definedName name="XDO_?FINAL_ISIN?524?">'SBI Nifty50 Equal Weight ETF'!$D$10:$D$102</definedName>
    <definedName name="XDO_?FINAL_ISIN?525?">'SBI Nifty50 Equal Weight ETF'!$D$10:$D$107</definedName>
    <definedName name="XDO_?FINAL_ISIN?526?">SIOF!$D$10:$D$45</definedName>
    <definedName name="XDO_?FINAL_ISIN?527?">SIOF!$D$10:$D$70</definedName>
    <definedName name="XDO_?FINAL_ISIN?528?">SIOF!$D$10:$D$89</definedName>
    <definedName name="XDO_?FINAL_ISIN?529?">SIOF!$D$10:$D$94</definedName>
    <definedName name="XDO_?FINAL_ISIN?53?">SHOF!$D$10:$D$35</definedName>
    <definedName name="XDO_?FINAL_ISIN?530?">'SBI Nifty 500 Index Fund'!$D$10:$D$509</definedName>
    <definedName name="XDO_?FINAL_ISIN?531?">'SBI Nifty 500 Index Fund'!$D$10:$D$552</definedName>
    <definedName name="XDO_?FINAL_ISIN?532?">'SBI Nifty 500 Index Fund'!$D$10:$D$557</definedName>
    <definedName name="XDO_?FINAL_ISIN?533?">#REF!</definedName>
    <definedName name="XDO_?FINAL_ISIN?534?">#REF!</definedName>
    <definedName name="XDO_?FINAL_ISIN?535?">#REF!</definedName>
    <definedName name="XDO_?FINAL_ISIN?536?">#REF!</definedName>
    <definedName name="XDO_?FINAL_ISIN?537?">#REF!</definedName>
    <definedName name="XDO_?FINAL_ISIN?538?">#REF!</definedName>
    <definedName name="XDO_?FINAL_ISIN?539?">#REF!</definedName>
    <definedName name="XDO_?FINAL_ISIN?54?">SHOF!$D$10:$D$41</definedName>
    <definedName name="XDO_?FINAL_ISIN?540?">#REF!</definedName>
    <definedName name="XDO_?FINAL_ISIN?541?">#REF!</definedName>
    <definedName name="XDO_?FINAL_ISIN?542?">#REF!</definedName>
    <definedName name="XDO_?FINAL_ISIN?543?">#REF!</definedName>
    <definedName name="XDO_?FINAL_ISIN?544?">#REF!</definedName>
    <definedName name="XDO_?FINAL_ISIN?545?">#REF!</definedName>
    <definedName name="XDO_?FINAL_ISIN?546?">#REF!</definedName>
    <definedName name="XDO_?FINAL_ISIN?547?">#REF!</definedName>
    <definedName name="XDO_?FINAL_ISIN?548?">#REF!</definedName>
    <definedName name="XDO_?FINAL_ISIN?549?">#REF!</definedName>
    <definedName name="XDO_?FINAL_ISIN?55?">SHOF!$D$10:$D$80</definedName>
    <definedName name="XDO_?FINAL_ISIN?56?">SHOF!$D$10:$D$85</definedName>
    <definedName name="XDO_?FINAL_ISIN?57?">SCF!$D$10:$D$97</definedName>
    <definedName name="XDO_?FINAL_ISIN?58?">SCF!$D$10:$D$104</definedName>
    <definedName name="XDO_?FINAL_ISIN?59?">SCF!$D$10:$D$108</definedName>
    <definedName name="XDO_?FINAL_ISIN?6?">#REF!</definedName>
    <definedName name="XDO_?FINAL_ISIN?60?">SCF!$D$10:$D$134</definedName>
    <definedName name="XDO_?FINAL_ISIN?61?">SCF!$D$10:$D$153</definedName>
    <definedName name="XDO_?FINAL_ISIN?62?">SCF!$D$10:$D$158</definedName>
    <definedName name="XDO_?FINAL_ISIN?63?">SNIF!$D$10:$D$59</definedName>
    <definedName name="XDO_?FINAL_ISIN?64?">SNIF!$D$10:$D$102</definedName>
    <definedName name="XDO_?FINAL_ISIN?65?">SNIF!$D$10:$D$107</definedName>
    <definedName name="XDO_?FINAL_ISIN?66?">'SMCBF-SP'!$D$10:$D$28</definedName>
    <definedName name="XDO_?FINAL_ISIN?67?">'SMCBF-SP'!$D$10:$D$49</definedName>
    <definedName name="XDO_?FINAL_ISIN?68?">'SMCBF-SP'!$D$10:$D$60</definedName>
    <definedName name="XDO_?FINAL_ISIN?69?">'SMCBF-SP'!$D$10:$D$65</definedName>
    <definedName name="XDO_?FINAL_ISIN?7?">#REF!</definedName>
    <definedName name="XDO_?FINAL_ISIN?70?">'SMCBF-SP'!$D$10:$D$78</definedName>
    <definedName name="XDO_?FINAL_ISIN?71?">'SMCBF-SP'!$D$10:$D$93</definedName>
    <definedName name="XDO_?FINAL_ISIN?72?">'SMCBF-SP'!$D$10:$D$98</definedName>
    <definedName name="XDO_?FINAL_ISIN?73?">SOF!$D$34</definedName>
    <definedName name="XDO_?FINAL_ISIN?74?">SOF!$D$34:$D$54</definedName>
    <definedName name="XDO_?FINAL_ISIN?75?">SOF!$D$34:$D$59</definedName>
    <definedName name="XDO_?FINAL_ISIN?76?">SMMDF!$D$18:$D$45</definedName>
    <definedName name="XDO_?FINAL_ISIN?77?">SMMDF!$D$18:$D$57</definedName>
    <definedName name="XDO_?FINAL_ISIN?78?">SMMDF!$D$18:$D$78</definedName>
    <definedName name="XDO_?FINAL_ISIN?79?">SMMDF!$D$18:$D$88</definedName>
    <definedName name="XDO_?FINAL_ISIN?8?">#REF!</definedName>
    <definedName name="XDO_?FINAL_ISIN?80?">SMMDF!$D$18:$D$93</definedName>
    <definedName name="XDO_?FINAL_ISIN?81?">SLF!$D$18:$D$21</definedName>
    <definedName name="XDO_?FINAL_ISIN?82?">SLF!$D$18:$D$29</definedName>
    <definedName name="XDO_?FINAL_ISIN?83?">SLF!$D$18:$D$73</definedName>
    <definedName name="XDO_?FINAL_ISIN?84?">SLF!$D$18:$D$98</definedName>
    <definedName name="XDO_?FINAL_ISIN?85?">SLF!$D$18:$D$113</definedName>
    <definedName name="XDO_?FINAL_ISIN?86?">SLF!$D$18:$D$124</definedName>
    <definedName name="XDO_?FINAL_ISIN?87?">SLF!$D$18:$D$137</definedName>
    <definedName name="XDO_?FINAL_ISIN?88?">SDBF!$D$18:$D$24</definedName>
    <definedName name="XDO_?FINAL_ISIN?89?">SDBF!$D$18:$D$36</definedName>
    <definedName name="XDO_?FINAL_ISIN?9?">SLMF!$D$10:$D$84</definedName>
    <definedName name="XDO_?FINAL_ISIN?90?">SDBF!$D$18:$D$57</definedName>
    <definedName name="XDO_?FINAL_ISIN?91?">SDBF!$D$18:$D$67</definedName>
    <definedName name="XDO_?FINAL_ISIN?92?">SDBF!$D$18:$D$72</definedName>
    <definedName name="XDO_?FINAL_ISIN?93?">SSF!$D$24:$D$26</definedName>
    <definedName name="XDO_?FINAL_ISIN?94?">SSF!$D$24:$D$57</definedName>
    <definedName name="XDO_?FINAL_ISIN?95?">SSF!$D$24:$D$93</definedName>
    <definedName name="XDO_?FINAL_ISIN?96?">SSF!$D$24:$D$140</definedName>
    <definedName name="XDO_?FINAL_ISIN?97?">SSF!$D$24:$D$144</definedName>
    <definedName name="XDO_?FINAL_ISIN?98?">SSF!$D$24:$D$155</definedName>
    <definedName name="XDO_?FINAL_ISIN?99?">SSF!$D$24:$D$168</definedName>
    <definedName name="XDO_?FINAL_MV?" localSheetId="122">SBINICIF!$G$10:$G$87</definedName>
    <definedName name="XDO_?FINAL_MV?">SMEEF!$G$10:$G$99</definedName>
    <definedName name="XDO_?FINAL_MV?1?">#REF!</definedName>
    <definedName name="XDO_?FINAL_MV?10?">SLMF!$G$10:$G$90</definedName>
    <definedName name="XDO_?FINAL_MV?100?">SCRF!$G$16</definedName>
    <definedName name="XDO_?FINAL_MV?101?">SCRF!$G$16:$G$52</definedName>
    <definedName name="XDO_?FINAL_MV?102?">SCRF!$G$16:$G$62</definedName>
    <definedName name="XDO_?FINAL_MV?103?">SCRF!$G$16:$G$83</definedName>
    <definedName name="XDO_?FINAL_MV?104?">SCRF!$G$16:$G$93</definedName>
    <definedName name="XDO_?FINAL_MV?105?">SCRF!$G$16:$G$98</definedName>
    <definedName name="XDO_?FINAL_MV?106?">SFEF!$G$10:$G$35</definedName>
    <definedName name="XDO_?FINAL_MV?107?">SFEF!$G$10:$G$42</definedName>
    <definedName name="XDO_?FINAL_MV?108?">SFEF!$G$10:$G$85</definedName>
    <definedName name="XDO_?FINAL_MV?109?">SFEF!$G$10:$G$90</definedName>
    <definedName name="XDO_?FINAL_MV?11?">SLMF!$G$10:$G$94</definedName>
    <definedName name="XDO_?FINAL_MV?110?">SCHF!$G$10:$G$49</definedName>
    <definedName name="XDO_?FINAL_MV?111?">SCHF!$G$10:$G$57</definedName>
    <definedName name="XDO_?FINAL_MV?112?">SCHF!$G$10:$G$110</definedName>
    <definedName name="XDO_?FINAL_MV?113?">SCHF!$G$10:$G$123</definedName>
    <definedName name="XDO_?FINAL_MV?114?">SCHF!$G$10:$G$131</definedName>
    <definedName name="XDO_?FINAL_MV?115?">SCHF!$G$10:$G$150</definedName>
    <definedName name="XDO_?FINAL_MV?116?">SCHF!$G$10:$G$160</definedName>
    <definedName name="XDO_?FINAL_MV?117?">SCHF!$G$10:$G$165</definedName>
    <definedName name="XDO_?FINAL_MV?118?">SMUSD!$G$18:$G$45</definedName>
    <definedName name="XDO_?FINAL_MV?119?">SMUSD!$G$18:$G$53</definedName>
    <definedName name="XDO_?FINAL_MV?12?">SLMF!$G$10:$G$133</definedName>
    <definedName name="XDO_?FINAL_MV?120?">SMUSD!$G$18:$G$63</definedName>
    <definedName name="XDO_?FINAL_MV?121?">SMUSD!$G$18:$G$76</definedName>
    <definedName name="XDO_?FINAL_MV?122?">SMUSD!$G$18:$G$94</definedName>
    <definedName name="XDO_?FINAL_MV?123?">SMUSD!$G$18:$G$98</definedName>
    <definedName name="XDO_?FINAL_MV?124?">SMUSD!$G$18:$G$109</definedName>
    <definedName name="XDO_?FINAL_MV?125?">SMUSD!$G$18:$G$122</definedName>
    <definedName name="XDO_?FINAL_MV?126?">SMIDCAP!$G$10:$G$72</definedName>
    <definedName name="XDO_?FINAL_MV?127?">SMIDCAP!$G$10:$G$100</definedName>
    <definedName name="XDO_?FINAL_MV?128?">SMIDCAP!$G$10:$G$119</definedName>
    <definedName name="XDO_?FINAL_MV?129?">SMIDCAP!$G$10:$G$124</definedName>
    <definedName name="XDO_?FINAL_MV?13?">SLMF!$G$10:$G$138</definedName>
    <definedName name="XDO_?FINAL_MV?130?">SMCMF!$G$24:$G$27</definedName>
    <definedName name="XDO_?FINAL_MV?131?">SMCMF!$G$24:$G$56</definedName>
    <definedName name="XDO_?FINAL_MV?132?">SMCMF!$G$24:$G$61</definedName>
    <definedName name="XDO_?FINAL_MV?133?">SMCOMMA!$G$10:$G$34</definedName>
    <definedName name="XDO_?FINAL_MV?134?">SMCOMMA!$G$10:$G$77</definedName>
    <definedName name="XDO_?FINAL_MV?135?">SMCOMMA!$G$10:$G$82</definedName>
    <definedName name="XDO_?FINAL_MV?136?">SMGF!$G$24:$G$31</definedName>
    <definedName name="XDO_?FINAL_MV?137?">SMGF!$G$24:$G$60</definedName>
    <definedName name="XDO_?FINAL_MV?138?">SMGF!$G$24:$G$65</definedName>
    <definedName name="XDO_?FINAL_MV?139?">SFLEXI!$G$10:$G$111</definedName>
    <definedName name="XDO_?FINAL_MV?14?">SLTEF!$G$10:$G$67</definedName>
    <definedName name="XDO_?FINAL_MV?140?">SFLEXI!$G$10:$G$119</definedName>
    <definedName name="XDO_?FINAL_MV?141?">SFLEXI!$G$10:$G$158</definedName>
    <definedName name="XDO_?FINAL_MV?142?">SFLEXI!$G$10:$G$163</definedName>
    <definedName name="XDO_?FINAL_MV?143?">SMAAF!$G$10:$G$58</definedName>
    <definedName name="XDO_?FINAL_MV?144?">SMAAF!$G$10:$G$66</definedName>
    <definedName name="XDO_?FINAL_MV?145?">SMAAF!$G$10:$G$70</definedName>
    <definedName name="XDO_?FINAL_MV?146?">SMAAF!$G$10:$G$106</definedName>
    <definedName name="XDO_?FINAL_MV?147?">SMAAF!$G$10:$G$117</definedName>
    <definedName name="XDO_?FINAL_MV?148?">SMAAF!$G$10:$G$138</definedName>
    <definedName name="XDO_?FINAL_MV?149?">SMAAF!$G$10:$G$150</definedName>
    <definedName name="XDO_?FINAL_MV?15?">SLTEF!$G$10:$G$110</definedName>
    <definedName name="XDO_?FINAL_MV?150?">SMAAF!$G$10:$G$155</definedName>
    <definedName name="XDO_?FINAL_MV?151?">SBLUECHIP!$G$10:$G$55</definedName>
    <definedName name="XDO_?FINAL_MV?152?">SBLUECHIP!$G$10:$G$81</definedName>
    <definedName name="XDO_?FINAL_MV?153?">SBLUECHIP!$G$10:$G$100</definedName>
    <definedName name="XDO_?FINAL_MV?154?">SBLUECHIP!$G$10:$G$105</definedName>
    <definedName name="XDO_?FINAL_MV?155?">SAOF!$G$10:$G$176</definedName>
    <definedName name="XDO_?FINAL_MV?156?">SAOF!$G$10:$G$205</definedName>
    <definedName name="XDO_?FINAL_MV?157?">SAOF!$G$10:$G$220</definedName>
    <definedName name="XDO_?FINAL_MV?158?">SAOF!$G$10:$G$226</definedName>
    <definedName name="XDO_?FINAL_MV?159?">SAOF!$G$10:$G$233</definedName>
    <definedName name="XDO_?FINAL_MV?16?">SLTEF!$G$10:$G$115</definedName>
    <definedName name="XDO_?FINAL_MV?160?">SAOF!$G$10:$G$243</definedName>
    <definedName name="XDO_?FINAL_MV?161?">SAOF!$G$10:$G$255</definedName>
    <definedName name="XDO_?FINAL_MV?162?">SAOF!$G$10:$G$260</definedName>
    <definedName name="XDO_?FINAL_MV?163?">SIF!$G$10:$G$54</definedName>
    <definedName name="XDO_?FINAL_MV?164?">SIF!$G$10:$G$62</definedName>
    <definedName name="XDO_?FINAL_MV?165?">SIF!$G$10:$G$101</definedName>
    <definedName name="XDO_?FINAL_MV?166?">SIF!$G$10:$G$106</definedName>
    <definedName name="XDO_?FINAL_MV?167?">SMLDF!$G$18:$G$86</definedName>
    <definedName name="XDO_?FINAL_MV?168?">SMLDF!$G$18:$G$94</definedName>
    <definedName name="XDO_?FINAL_MV?169?">SMLDF!$G$18:$G$100</definedName>
    <definedName name="XDO_?FINAL_MV?17?">#REF!</definedName>
    <definedName name="XDO_?FINAL_MV?170?">SMLDF!$G$18:$G$104</definedName>
    <definedName name="XDO_?FINAL_MV?171?">SMLDF!$G$18:$G$111</definedName>
    <definedName name="XDO_?FINAL_MV?172?">SMLDF!$G$18:$G$120</definedName>
    <definedName name="XDO_?FINAL_MV?173?">SMLDF!$G$18:$G$128</definedName>
    <definedName name="XDO_?FINAL_MV?174?">SMLDF!$G$18:$G$135</definedName>
    <definedName name="XDO_?FINAL_MV?175?">SMLDF!$G$18:$G$145</definedName>
    <definedName name="XDO_?FINAL_MV?176?">SMLDF!$G$18:$G$150</definedName>
    <definedName name="XDO_?FINAL_MV?177?">SSTDF!$G$18:$G$81</definedName>
    <definedName name="XDO_?FINAL_MV?178?">SSTDF!$G$18:$G$87</definedName>
    <definedName name="XDO_?FINAL_MV?179?">SSTDF!$G$18:$G$95</definedName>
    <definedName name="XDO_?FINAL_MV?18?">#REF!</definedName>
    <definedName name="XDO_?FINAL_MV?180?">SSTDF!$G$18:$G$100</definedName>
    <definedName name="XDO_?FINAL_MV?181?">SSTDF!$G$18:$G$112</definedName>
    <definedName name="XDO_?FINAL_MV?182?">SSTDF!$G$18:$G$120</definedName>
    <definedName name="XDO_?FINAL_MV?183?">SSTDF!$G$18:$G$127</definedName>
    <definedName name="XDO_?FINAL_MV?184?">SSTDF!$G$18:$G$137</definedName>
    <definedName name="XDO_?FINAL_MV?185?">SSTDF!$G$18:$G$142</definedName>
    <definedName name="XDO_?FINAL_MV?186?">SETFGOLD!$G$46</definedName>
    <definedName name="XDO_?FINAL_MV?187?">SETFGOLD!$G$46:$G$54</definedName>
    <definedName name="XDO_?FINAL_MV?188?">SETFGOLD!$G$46:$G$59</definedName>
    <definedName name="XDO_?FINAL_MV?189?">SPSU!$G$10:$G$34</definedName>
    <definedName name="XDO_?FINAL_MV?19?">#REF!</definedName>
    <definedName name="XDO_?FINAL_MV?190?">SPSU!$G$10:$G$77</definedName>
    <definedName name="XDO_?FINAL_MV?191?">SPSU!$G$10:$G$82</definedName>
    <definedName name="XDO_?FINAL_MV?192?">SGF!$G$42</definedName>
    <definedName name="XDO_?FINAL_MV?193?">SGF!$G$42:$G$54</definedName>
    <definedName name="XDO_?FINAL_MV?194?">SGF!$G$42:$G$59</definedName>
    <definedName name="XDO_?FINAL_MV?195?">SBISENSEX!$G$10:$G$39</definedName>
    <definedName name="XDO_?FINAL_MV?196?">SBISENSEX!$G$10:$G$82</definedName>
    <definedName name="XDO_?FINAL_MV?197?">SBISENSEX!$G$10:$G$87</definedName>
    <definedName name="XDO_?FINAL_MV?198?">SSCF!$G$10:$G$67</definedName>
    <definedName name="XDO_?FINAL_MV?199?">SSCF!$G$10:$G$110</definedName>
    <definedName name="XDO_?FINAL_MV?2?">#REF!</definedName>
    <definedName name="XDO_?FINAL_MV?20?">#REF!</definedName>
    <definedName name="XDO_?FINAL_MV?200?">SSCF!$G$10:$G$115</definedName>
    <definedName name="XDO_?FINAL_MV?201?">SBPF!$G$18:$G$58</definedName>
    <definedName name="XDO_?FINAL_MV?202?">SBPF!$G$18:$G$66</definedName>
    <definedName name="XDO_?FINAL_MV?203?">SBPF!$G$18:$G$87</definedName>
    <definedName name="XDO_?FINAL_MV?204?">SBPF!$G$18:$G$97</definedName>
    <definedName name="XDO_?FINAL_MV?205?">SBPF!$G$18:$G$102</definedName>
    <definedName name="XDO_?FINAL_MV?206?">'SLTAF-I'!$G$10:$G$34</definedName>
    <definedName name="XDO_?FINAL_MV?207?">'SLTAF-I'!$G$10:$G$77</definedName>
    <definedName name="XDO_?FINAL_MV?208?">'SLTAF-I'!$G$10:$G$82</definedName>
    <definedName name="XDO_?FINAL_MV?209?">'SLTAF-II'!$G$10:$G$35</definedName>
    <definedName name="XDO_?FINAL_MV?21?">SMGLF!$G$10:$G$35</definedName>
    <definedName name="XDO_?FINAL_MV?210?">'SLTAF-II'!$G$10:$G$78</definedName>
    <definedName name="XDO_?FINAL_MV?211?">'SLTAF-II'!$G$10:$G$83</definedName>
    <definedName name="XDO_?FINAL_MV?212?">SBFS!$G$10:$G$36</definedName>
    <definedName name="XDO_?FINAL_MV?213?">SBFS!$G$10:$G$79</definedName>
    <definedName name="XDO_?FINAL_MV?214?">SBFS!$G$10:$G$84</definedName>
    <definedName name="XDO_?FINAL_MV?215?">SETFNN50!$G$10:$G$59</definedName>
    <definedName name="XDO_?FINAL_MV?216?">SETFNN50!$G$10:$G$102</definedName>
    <definedName name="XDO_?FINAL_MV?217?">SETFNN50!$G$10:$G$107</definedName>
    <definedName name="XDO_?FINAL_MV?218?">SETFNIFBK!$G$10:$G$21</definedName>
    <definedName name="XDO_?FINAL_MV?219?">SETFNIFBK!$G$10:$G$64</definedName>
    <definedName name="XDO_?FINAL_MV?22?">SMGLF!$G$10:$G$44</definedName>
    <definedName name="XDO_?FINAL_MV?220?">SETFNIFBK!$G$10:$G$69</definedName>
    <definedName name="XDO_?FINAL_MV?221?">SETFBSE100!$G$10:$G$109</definedName>
    <definedName name="XDO_?FINAL_MV?222?">SETFBSE100!$G$10:$G$156</definedName>
    <definedName name="XDO_?FINAL_MV?223?">SESF!$G$10:$G$127</definedName>
    <definedName name="XDO_?FINAL_MV?224?">SESF!$G$10:$G$133</definedName>
    <definedName name="XDO_?FINAL_MV?225?">SESF!$G$10:$G$138</definedName>
    <definedName name="XDO_?FINAL_MV?226?">SESF!$G$10:$G$142</definedName>
    <definedName name="XDO_?FINAL_MV?227?">SESF!$G$10:$G$164</definedName>
    <definedName name="XDO_?FINAL_MV?228?">SESF!$G$10:$G$175</definedName>
    <definedName name="XDO_?FINAL_MV?229?">SESF!$G$10:$G$182</definedName>
    <definedName name="XDO_?FINAL_MV?23?">SMGLF!$G$10:$G$83</definedName>
    <definedName name="XDO_?FINAL_MV?230?">SESF!$G$10:$G$188</definedName>
    <definedName name="XDO_?FINAL_MV?231?">SESF!$G$10:$G$207</definedName>
    <definedName name="XDO_?FINAL_MV?232?">SESF!$G$10:$G$212</definedName>
    <definedName name="XDO_?FINAL_MV?233?">SETFNIF50!$G$10:$G$59</definedName>
    <definedName name="XDO_?FINAL_MV?234?">SETFNIF50!$G$10:$G$102</definedName>
    <definedName name="XDO_?FINAL_MV?235?">SETFNIF50!$G$10:$G$107</definedName>
    <definedName name="XDO_?FINAL_MV?236?">'SLTAF-III'!$G$10:$G$36</definedName>
    <definedName name="XDO_?FINAL_MV?237?">'SLTAF-III'!$G$10:$G$79</definedName>
    <definedName name="XDO_?FINAL_MV?238?">'SLTAF-III'!$G$10:$G$84</definedName>
    <definedName name="XDO_?FINAL_MV?239?">SETF10GILT!$G$24</definedName>
    <definedName name="XDO_?FINAL_MV?24?">SMGLF!$G$10:$G$88</definedName>
    <definedName name="XDO_?FINAL_MV?240?">SETF10GILT!$G$24:$G$53</definedName>
    <definedName name="XDO_?FINAL_MV?241?">SETF10GILT!$G$24:$G$58</definedName>
    <definedName name="XDO_?FINAL_MV?242?">'SLTAF-IV'!$G$10:$G$36</definedName>
    <definedName name="XDO_?FINAL_MV?243?">'SLTAF-IV'!$G$10:$G$79</definedName>
    <definedName name="XDO_?FINAL_MV?244?">'SLTAF-IV'!$G$10:$G$84</definedName>
    <definedName name="XDO_?FINAL_MV?245?">'SLTAF-V'!$G$10:$G$37</definedName>
    <definedName name="XDO_?FINAL_MV?246?">'SLTAF-V'!$G$10:$G$80</definedName>
    <definedName name="XDO_?FINAL_MV?247?">'SLTAF-V'!$G$10:$G$85</definedName>
    <definedName name="XDO_?FINAL_MV?248?">'SLTAF-VI'!$G$10:$G$56</definedName>
    <definedName name="XDO_?FINAL_MV?249?">'SLTAF-VI'!$G$10:$G$99</definedName>
    <definedName name="XDO_?FINAL_MV?25?">#REF!</definedName>
    <definedName name="XDO_?FINAL_MV?250?">'SLTAF-VI'!$G$10:$G$104</definedName>
    <definedName name="XDO_?FINAL_MV?251?">SETFSN50!$G$10:$G$59</definedName>
    <definedName name="XDO_?FINAL_MV?252?">SETFSN50!$G$10:$G$102</definedName>
    <definedName name="XDO_?FINAL_MV?253?">SETFSN50!$G$10:$G$107</definedName>
    <definedName name="XDO_?FINAL_MV?254?">SBIETFQLTY!$G$10:$G$39</definedName>
    <definedName name="XDO_?FINAL_MV?255?">SBIETFQLTY!$G$10:$G$82</definedName>
    <definedName name="XDO_?FINAL_MV?256?">SBIETFQLTY!$G$10:$G$87</definedName>
    <definedName name="XDO_?FINAL_MV?257?">SCBF!$G$18:$G$95</definedName>
    <definedName name="XDO_?FINAL_MV?258?">SCBF!$G$18:$G$105</definedName>
    <definedName name="XDO_?FINAL_MV?259?">SCBF!$G$18:$G$111</definedName>
    <definedName name="XDO_?FINAL_MV?26?">#REF!</definedName>
    <definedName name="XDO_?FINAL_MV?260?">SCBF!$G$18:$G$130</definedName>
    <definedName name="XDO_?FINAL_MV?261?">SCBF!$G$18:$G$140</definedName>
    <definedName name="XDO_?FINAL_MV?262?">SCBF!$G$18:$G$145</definedName>
    <definedName name="XDO_?FINAL_MV?263?">SEMVF!$G$10:$G$59</definedName>
    <definedName name="XDO_?FINAL_MV?264?">SEMVF!$G$10:$G$102</definedName>
    <definedName name="XDO_?FINAL_MV?265?">SEMVF!$G$10:$G$107</definedName>
    <definedName name="XDO_?FINAL_MV?266?">'SFMP- Series 1'!$G$26:$G$31</definedName>
    <definedName name="XDO_?FINAL_MV?267?">'SFMP- Series 1'!$G$26:$G$50</definedName>
    <definedName name="XDO_?FINAL_MV?268?">'SFMP- Series 1'!$G$26:$G$65</definedName>
    <definedName name="XDO_?FINAL_MV?269?">'SFMP- Series 1'!$G$26:$G$70</definedName>
    <definedName name="XDO_?FINAL_MV?27?">SEHF!$G$10:$G$39</definedName>
    <definedName name="XDO_?FINAL_MV?270?">'SFMP- Series 6'!$G$26:$G$29</definedName>
    <definedName name="XDO_?FINAL_MV?271?">'SFMP- Series 6'!$G$26:$G$48</definedName>
    <definedName name="XDO_?FINAL_MV?272?">'SFMP- Series 6'!$G$26:$G$63</definedName>
    <definedName name="XDO_?FINAL_MV?273?">'SFMP- Series 6'!$G$26:$G$68</definedName>
    <definedName name="XDO_?FINAL_MV?274?">'SFMP- Series 34'!$G$26</definedName>
    <definedName name="XDO_?FINAL_MV?275?">'SFMP- Series 34'!$G$26:$G$43</definedName>
    <definedName name="XDO_?FINAL_MV?276?">'SFMP- Series 34'!$G$26:$G$58</definedName>
    <definedName name="XDO_?FINAL_MV?277?">'SFMP- Series 34'!$G$26:$G$63</definedName>
    <definedName name="XDO_?FINAL_MV?278?">'SMCBF-IP'!$G$10:$G$37</definedName>
    <definedName name="XDO_?FINAL_MV?279?">'SMCBF-IP'!$G$10:$G$43</definedName>
    <definedName name="XDO_?FINAL_MV?28?">SEHF!$G$10:$G$44</definedName>
    <definedName name="XDO_?FINAL_MV?280?">'SMCBF-IP'!$G$10:$G$48</definedName>
    <definedName name="XDO_?FINAL_MV?281?">'SMCBF-IP'!$G$10:$G$87</definedName>
    <definedName name="XDO_?FINAL_MV?282?">'SMCBF-IP'!$G$10:$G$92</definedName>
    <definedName name="XDO_?FINAL_MV?283?">SFRDF!$G$18:$G$23</definedName>
    <definedName name="XDO_?FINAL_MV?284?">SFRDF!$G$18:$G$33</definedName>
    <definedName name="XDO_?FINAL_MV?285?">SFRDF!$G$18:$G$54</definedName>
    <definedName name="XDO_?FINAL_MV?286?">SFRDF!$G$18:$G$64</definedName>
    <definedName name="XDO_?FINAL_MV?287?">SFRDF!$G$18:$G$69</definedName>
    <definedName name="XDO_?FINAL_MV?288?">SBIETFIT!$G$10:$G$19</definedName>
    <definedName name="XDO_?FINAL_MV?289?">SBIETFIT!$G$10:$G$62</definedName>
    <definedName name="XDO_?FINAL_MV?29?">SEHF!$G$10:$G$51</definedName>
    <definedName name="XDO_?FINAL_MV?290?">SBIETFIT!$G$10:$G$67</definedName>
    <definedName name="XDO_?FINAL_MV?291?">SBIETFPB!$G$10:$G$19</definedName>
    <definedName name="XDO_?FINAL_MV?292?">SBIETFPB!$G$10:$G$62</definedName>
    <definedName name="XDO_?FINAL_MV?293?">SBIETFPB!$G$10:$G$67</definedName>
    <definedName name="XDO_?FINAL_MV?294?">'SRBF-AP'!$G$10:$G$52</definedName>
    <definedName name="XDO_?FINAL_MV?295?">'SRBF-AP'!$G$10:$G$62</definedName>
    <definedName name="XDO_?FINAL_MV?296?">'SRBF-AP'!$G$10:$G$70</definedName>
    <definedName name="XDO_?FINAL_MV?297?">'SRBF-AP'!$G$10:$G$99</definedName>
    <definedName name="XDO_?FINAL_MV?298?">'SRBF-AP'!$G$10:$G$104</definedName>
    <definedName name="XDO_?FINAL_MV?299?">'SRBF-AHP'!$G$10:$G$52</definedName>
    <definedName name="XDO_?FINAL_MV?3?">#REF!</definedName>
    <definedName name="XDO_?FINAL_MV?30?">SEHF!$G$10:$G$55</definedName>
    <definedName name="XDO_?FINAL_MV?300?">'SRBF-AHP'!$G$10:$G$61</definedName>
    <definedName name="XDO_?FINAL_MV?301?">'SRBF-AHP'!$G$10:$G$66</definedName>
    <definedName name="XDO_?FINAL_MV?302?">'SRBF-AHP'!$G$10:$G$71</definedName>
    <definedName name="XDO_?FINAL_MV?303?">'SRBF-AHP'!$G$10:$G$80</definedName>
    <definedName name="XDO_?FINAL_MV?304?">'SRBF-AHP'!$G$10:$G$84</definedName>
    <definedName name="XDO_?FINAL_MV?305?">'SRBF-AHP'!$G$10:$G$111</definedName>
    <definedName name="XDO_?FINAL_MV?306?">'SRBF-AHP'!$G$10:$G$116</definedName>
    <definedName name="XDO_?FINAL_MV?307?">'SRBF-CHP'!$G$10:$G$52</definedName>
    <definedName name="XDO_?FINAL_MV?308?">'SRBF-CHP'!$G$10:$G$69</definedName>
    <definedName name="XDO_?FINAL_MV?309?">'SRBF-CHP'!$G$10:$G$81</definedName>
    <definedName name="XDO_?FINAL_MV?31?">SEHF!$G$10:$G$100</definedName>
    <definedName name="XDO_?FINAL_MV?310?">'SRBF-CHP'!$G$10:$G$110</definedName>
    <definedName name="XDO_?FINAL_MV?311?">'SRBF-CHP'!$G$10:$G$115</definedName>
    <definedName name="XDO_?FINAL_MV?312?">'SRBF-CP'!$G$10:$G$52</definedName>
    <definedName name="XDO_?FINAL_MV?313?">'SRBF-CP'!$G$10:$G$68</definedName>
    <definedName name="XDO_?FINAL_MV?314?">'SRBF-CP'!$G$10:$G$80</definedName>
    <definedName name="XDO_?FINAL_MV?315?">'SRBF-CP'!$G$10:$G$84</definedName>
    <definedName name="XDO_?FINAL_MV?316?">'SRBF-CP'!$G$10:$G$111</definedName>
    <definedName name="XDO_?FINAL_MV?317?">'SRBF-CP'!$G$10:$G$116</definedName>
    <definedName name="XDO_?FINAL_MV?318?">'SIA-US EQUITY FOF'!$G$14</definedName>
    <definedName name="XDO_?FINAL_MV?319?">'SIA-US EQUITY FOF'!$G$14:$G$53</definedName>
    <definedName name="XDO_?FINAL_MV?32?">SEHF!$G$10:$G$115</definedName>
    <definedName name="XDO_?FINAL_MV?320?">'SIA-US EQUITY FOF'!$G$14:$G$58</definedName>
    <definedName name="XDO_?FINAL_MV?321?">'SFMP- Series 41'!$G$18:$G$19</definedName>
    <definedName name="XDO_?FINAL_MV?322?">'SFMP- Series 41'!$G$18:$G$27</definedName>
    <definedName name="XDO_?FINAL_MV?323?">'SFMP- Series 41'!$G$18:$G$34</definedName>
    <definedName name="XDO_?FINAL_MV?324?">'SFMP- Series 41'!$G$18:$G$54</definedName>
    <definedName name="XDO_?FINAL_MV?325?">'SFMP- Series 41'!$G$18:$G$69</definedName>
    <definedName name="XDO_?FINAL_MV?326?">'SFMP- Series 41'!$G$18:$G$74</definedName>
    <definedName name="XDO_?FINAL_MV?327?">'SFMP- Series 42'!$G$18</definedName>
    <definedName name="XDO_?FINAL_MV?328?">'SFMP- Series 42'!$G$18:$G$40</definedName>
    <definedName name="XDO_?FINAL_MV?329?">'SFMP- Series 42'!$G$18:$G$62</definedName>
    <definedName name="XDO_?FINAL_MV?33?">SEHF!$G$10:$G$130</definedName>
    <definedName name="XDO_?FINAL_MV?330?">'SFMP- Series 42'!$G$18:$G$77</definedName>
    <definedName name="XDO_?FINAL_MV?331?">'SFMP- Series 42'!$G$18:$G$82</definedName>
    <definedName name="XDO_?FINAL_MV?332?">'SFMP- Series 43'!$G$26:$G$34</definedName>
    <definedName name="XDO_?FINAL_MV?333?">'SFMP- Series 43'!$G$26:$G$53</definedName>
    <definedName name="XDO_?FINAL_MV?334?">'SFMP- Series 43'!$G$26:$G$68</definedName>
    <definedName name="XDO_?FINAL_MV?335?">'SFMP- Series 43'!$G$26:$G$73</definedName>
    <definedName name="XDO_?FINAL_MV?336?">'SNN50'!$G$10:$G$59</definedName>
    <definedName name="XDO_?FINAL_MV?337?">'SNN50'!$G$10:$G$102</definedName>
    <definedName name="XDO_?FINAL_MV?338?">'SNN50'!$G$10:$G$107</definedName>
    <definedName name="XDO_?FINAL_MV?339?">'SFMP- Series 44'!$G$26:$G$31</definedName>
    <definedName name="XDO_?FINAL_MV?34?">SEHF!$G$10:$G$145</definedName>
    <definedName name="XDO_?FINAL_MV?340?">'SFMP- Series 44'!$G$26:$G$53</definedName>
    <definedName name="XDO_?FINAL_MV?341?">'SFMP- Series 44'!$G$26:$G$68</definedName>
    <definedName name="XDO_?FINAL_MV?342?">'SFMP- Series 44'!$G$26:$G$73</definedName>
    <definedName name="XDO_?FINAL_MV?343?">'SFMP- Series 45'!$G$26:$G$33</definedName>
    <definedName name="XDO_?FINAL_MV?344?">'SFMP- Series 45'!$G$26:$G$56</definedName>
    <definedName name="XDO_?FINAL_MV?345?">'SFMP- Series 45'!$G$26:$G$71</definedName>
    <definedName name="XDO_?FINAL_MV?346?">'SFMP- Series 45'!$G$26:$G$76</definedName>
    <definedName name="XDO_?FINAL_MV?347?">SBIETFCON!$G$10:$G$39</definedName>
    <definedName name="XDO_?FINAL_MV?348?">SBIETFCON!$G$10:$G$82</definedName>
    <definedName name="XDO_?FINAL_MV?349?">SBIETFCON!$G$10:$G$87</definedName>
    <definedName name="XDO_?FINAL_MV?35?">SEHF!$G$10:$G$150</definedName>
    <definedName name="XDO_?FINAL_MV?350?">'SFMP- Series 46'!$G$26:$G$29</definedName>
    <definedName name="XDO_?FINAL_MV?351?">'SFMP- Series 46'!$G$26:$G$48</definedName>
    <definedName name="XDO_?FINAL_MV?352?">'SFMP- Series 46'!$G$26:$G$63</definedName>
    <definedName name="XDO_?FINAL_MV?353?">'SFMP- Series 46'!$G$26:$G$68</definedName>
    <definedName name="XDO_?FINAL_MV?354?">'SFMP- Series 47'!$G$26:$G$27</definedName>
    <definedName name="XDO_?FINAL_MV?355?">'SFMP- Series 47'!$G$26:$G$47</definedName>
    <definedName name="XDO_?FINAL_MV?356?">'SFMP- Series 47'!$G$26:$G$62</definedName>
    <definedName name="XDO_?FINAL_MV?357?">'SFMP- Series 47'!$G$26:$G$67</definedName>
    <definedName name="XDO_?FINAL_MV?358?">'SFMP- Series 48'!$G$26:$G$28</definedName>
    <definedName name="XDO_?FINAL_MV?359?">'SFMP- Series 48'!$G$26:$G$45</definedName>
    <definedName name="XDO_?FINAL_MV?36?">#REF!</definedName>
    <definedName name="XDO_?FINAL_MV?360?">'SFMP- Series 48'!$G$26:$G$60</definedName>
    <definedName name="XDO_?FINAL_MV?361?">'SFMP- Series 48'!$G$26:$G$65</definedName>
    <definedName name="XDO_?FINAL_MV?362?">SBAF!$G$10:$G$97</definedName>
    <definedName name="XDO_?FINAL_MV?363?">SBAF!$G$10:$G$103</definedName>
    <definedName name="XDO_?FINAL_MV?364?">SBAF!$G$10:$G$107</definedName>
    <definedName name="XDO_?FINAL_MV?365?">SBAF!$G$10:$G$111</definedName>
    <definedName name="XDO_?FINAL_MV?366?">SBAF!$G$10:$G$143</definedName>
    <definedName name="XDO_?FINAL_MV?367?">SBAF!$G$10:$G$157</definedName>
    <definedName name="XDO_?FINAL_MV?368?">SBAF!$G$10:$G$165</definedName>
    <definedName name="XDO_?FINAL_MV?369?">SBAF!$G$10:$G$192</definedName>
    <definedName name="XDO_?FINAL_MV?37?">#REF!</definedName>
    <definedName name="XDO_?FINAL_MV?370?">SBAF!$G$10:$G$197</definedName>
    <definedName name="XDO_?FINAL_MV?371?">'SFMP- Series 49'!$G$26:$G$33</definedName>
    <definedName name="XDO_?FINAL_MV?372?">'SFMP- Series 49'!$G$26:$G$53</definedName>
    <definedName name="XDO_?FINAL_MV?373?">'SFMP- Series 49'!$G$26:$G$68</definedName>
    <definedName name="XDO_?FINAL_MV?374?">'SFMP- Series 49'!$G$26:$G$73</definedName>
    <definedName name="XDO_?FINAL_MV?375?">'SFMP- Series 50'!$G$26:$G$30</definedName>
    <definedName name="XDO_?FINAL_MV?376?">'SFMP- Series 50'!$G$26:$G$49</definedName>
    <definedName name="XDO_?FINAL_MV?377?">'SFMP- Series 50'!$G$26:$G$64</definedName>
    <definedName name="XDO_?FINAL_MV?378?">'SFMP- Series 50'!$G$26:$G$69</definedName>
    <definedName name="XDO_?FINAL_MV?379?">'SFMP- Series 51'!$G$26:$G$36</definedName>
    <definedName name="XDO_?FINAL_MV?38?">SMIF!$G$18:$G$29</definedName>
    <definedName name="XDO_?FINAL_MV?380?">'SFMP- Series 51'!$G$26:$G$58</definedName>
    <definedName name="XDO_?FINAL_MV?381?">'SFMP- Series 51'!$G$26:$G$73</definedName>
    <definedName name="XDO_?FINAL_MV?382?">'SFMP- Series 51'!$G$26:$G$78</definedName>
    <definedName name="XDO_?FINAL_MV?383?">'SFMP- Series 52'!$G$26:$G$30</definedName>
    <definedName name="XDO_?FINAL_MV?384?">'SFMP- Series 52'!$G$26:$G$52</definedName>
    <definedName name="XDO_?FINAL_MV?385?">'SFMP- Series 52'!$G$26:$G$67</definedName>
    <definedName name="XDO_?FINAL_MV?386?">'SFMP- Series 52'!$G$26:$G$72</definedName>
    <definedName name="XDO_?FINAL_MV?387?">'SFMP- Series 53'!$G$26:$G$34</definedName>
    <definedName name="XDO_?FINAL_MV?388?">'SFMP- Series 53'!$G$26:$G$57</definedName>
    <definedName name="XDO_?FINAL_MV?389?">'SFMP- Series 53'!$G$26:$G$72</definedName>
    <definedName name="XDO_?FINAL_MV?39?">SMIF!$G$18:$G$40</definedName>
    <definedName name="XDO_?FINAL_MV?390?">'SFMP- Series 53'!$G$26:$G$77</definedName>
    <definedName name="XDO_?FINAL_MV?391?">'SFMP- Series 54'!$G$26:$G$28</definedName>
    <definedName name="XDO_?FINAL_MV?392?">'SFMP- Series 54'!$G$26:$G$44</definedName>
    <definedName name="XDO_?FINAL_MV?393?">'SFMP- Series 54'!$G$26:$G$59</definedName>
    <definedName name="XDO_?FINAL_MV?394?">'SFMP- Series 54'!$G$26:$G$64</definedName>
    <definedName name="XDO_?FINAL_MV?395?">'SFMP- Series 55'!$G$26:$G$32</definedName>
    <definedName name="XDO_?FINAL_MV?396?">'SFMP- Series 55'!$G$26:$G$55</definedName>
    <definedName name="XDO_?FINAL_MV?397?">'SFMP- Series 55'!$G$26:$G$70</definedName>
    <definedName name="XDO_?FINAL_MV?398?">'SFMP- Series 55'!$G$26:$G$75</definedName>
    <definedName name="XDO_?FINAL_MV?399?">'SFMP- Series 56'!$G$26:$G$28</definedName>
    <definedName name="XDO_?FINAL_MV?4?">#REF!</definedName>
    <definedName name="XDO_?FINAL_MV?40?">SMIF!$G$18:$G$61</definedName>
    <definedName name="XDO_?FINAL_MV?400?">'SFMP- Series 56'!$G$26:$G$46</definedName>
    <definedName name="XDO_?FINAL_MV?401?">'SFMP- Series 56'!$G$26:$G$61</definedName>
    <definedName name="XDO_?FINAL_MV?402?">'SFMP- Series 56'!$G$26:$G$66</definedName>
    <definedName name="XDO_?FINAL_MV?403?">'SFMP- Series 57'!$G$26:$G$29</definedName>
    <definedName name="XDO_?FINAL_MV?404?">'SFMP- Series 57'!$G$26:$G$52</definedName>
    <definedName name="XDO_?FINAL_MV?405?">'SFMP- Series 57'!$G$26:$G$67</definedName>
    <definedName name="XDO_?FINAL_MV?406?">'SFMP- Series 57'!$G$26:$G$72</definedName>
    <definedName name="XDO_?FINAL_MV?407?">'SFMP- Series 58'!$G$26:$G$31</definedName>
    <definedName name="XDO_?FINAL_MV?408?">'SFMP- Series 58'!$G$26:$G$50</definedName>
    <definedName name="XDO_?FINAL_MV?409?">'SFMP- Series 58'!$G$26:$G$65</definedName>
    <definedName name="XDO_?FINAL_MV?41?">SMIF!$G$18:$G$71</definedName>
    <definedName name="XDO_?FINAL_MV?410?">'SFMP- Series 58'!$G$26:$G$70</definedName>
    <definedName name="XDO_?FINAL_MV?411?">SCPSE!$G$18:$G$46</definedName>
    <definedName name="XDO_?FINAL_MV?412?">SCPSE!$G$18:$G$55</definedName>
    <definedName name="XDO_?FINAL_MV?413?">SCPSE!$G$18:$G$129</definedName>
    <definedName name="XDO_?FINAL_MV?414?">SCPSE!$G$18:$G$156</definedName>
    <definedName name="XDO_?FINAL_MV?415?">SCPSE!$G$18:$G$161</definedName>
    <definedName name="XDO_?FINAL_MV?416?">'SFMP- Series 59'!$G$38:$G$40</definedName>
    <definedName name="XDO_?FINAL_MV?417?">'SFMP- Series 59'!$G$38:$G$55</definedName>
    <definedName name="XDO_?FINAL_MV?418?">'SFMP- Series 59'!$G$38:$G$60</definedName>
    <definedName name="XDO_?FINAL_MV?419?">'SFMP- Series 60'!$G$26:$G$30</definedName>
    <definedName name="XDO_?FINAL_MV?42?">SMIF!$G$18:$G$76</definedName>
    <definedName name="XDO_?FINAL_MV?420?">'SFMP- Series 60'!$G$26:$G$51</definedName>
    <definedName name="XDO_?FINAL_MV?421?">'SFMP- Series 60'!$G$26:$G$66</definedName>
    <definedName name="XDO_?FINAL_MV?422?">'SFMP- Series 60'!$G$26:$G$71</definedName>
    <definedName name="XDO_?FINAL_MV?423?">SMCF!$G$10:$G$51</definedName>
    <definedName name="XDO_?FINAL_MV?424?">SMCF!$G$10:$G$66</definedName>
    <definedName name="XDO_?FINAL_MV?425?">SMCF!$G$10:$G$77</definedName>
    <definedName name="XDO_?FINAL_MV?426?">SMCF!$G$10:$G$96</definedName>
    <definedName name="XDO_?FINAL_MV?427?">SMCF!$G$10:$G$101</definedName>
    <definedName name="XDO_?FINAL_MV?428?">'SFMP- Series 61'!$G$26:$G$36</definedName>
    <definedName name="XDO_?FINAL_MV?429?">'SFMP- Series 61'!$G$26:$G$58</definedName>
    <definedName name="XDO_?FINAL_MV?43?">#REF!</definedName>
    <definedName name="XDO_?FINAL_MV?430?">'SFMP- Series 61'!$G$26:$G$73</definedName>
    <definedName name="XDO_?FINAL_MV?431?">'SFMP- Series 61'!$G$26:$G$78</definedName>
    <definedName name="XDO_?FINAL_MV?432?">'SFMP- Series 66'!$G$26:$G$34</definedName>
    <definedName name="XDO_?FINAL_MV?433?">'SFMP- Series 66'!$G$26:$G$56</definedName>
    <definedName name="XDO_?FINAL_MV?434?">'SFMP- Series 66'!$G$26:$G$71</definedName>
    <definedName name="XDO_?FINAL_MV?435?">'SFMP- Series 66'!$G$26:$G$76</definedName>
    <definedName name="XDO_?FINAL_MV?436?">'SFMP- Series 67'!$G$26:$G$34</definedName>
    <definedName name="XDO_?FINAL_MV?437?">'SFMP- Series 67'!$G$26:$G$56</definedName>
    <definedName name="XDO_?FINAL_MV?438?">'SFMP- Series 67'!$G$26:$G$71</definedName>
    <definedName name="XDO_?FINAL_MV?439?">'SFMP- Series 67'!$G$26:$G$76</definedName>
    <definedName name="XDO_?FINAL_MV?44?">#REF!</definedName>
    <definedName name="XDO_?FINAL_MV?440?">'SFMP- Series 64'!$G$24</definedName>
    <definedName name="XDO_?FINAL_MV?441?">'SFMP- Series 64'!$G$24:$G$32</definedName>
    <definedName name="XDO_?FINAL_MV?442?">'SFMP- Series 64'!$G$24:$G$52</definedName>
    <definedName name="XDO_?FINAL_MV?443?">'SFMP- Series 64'!$G$24:$G$67</definedName>
    <definedName name="XDO_?FINAL_MV?444?">'SFMP- Series 64'!$G$24:$G$72</definedName>
    <definedName name="XDO_?FINAL_MV?445?">'SFMP- Series 68'!$G$24</definedName>
    <definedName name="XDO_?FINAL_MV?446?">'SFMP- Series 68'!$G$24:$G$41</definedName>
    <definedName name="XDO_?FINAL_MV?447?">'SFMP- Series 68'!$G$24:$G$56</definedName>
    <definedName name="XDO_?FINAL_MV?448?">'SFMP- Series 68'!$G$24:$G$61</definedName>
    <definedName name="XDO_?FINAL_MV?449?">SNM150IF!$G$10:$G$159</definedName>
    <definedName name="XDO_?FINAL_MV?45?">SCOF!$G$10:$G$59</definedName>
    <definedName name="XDO_?FINAL_MV?450?">SNM150IF!$G$10:$G$202</definedName>
    <definedName name="XDO_?FINAL_MV?451?">SNM150IF!$G$10:$G$207</definedName>
    <definedName name="XDO_?FINAL_MV?452?">SNS250IF!$G$10:$G$259</definedName>
    <definedName name="XDO_?FINAL_MV?453?">SNS250IF!$G$10:$G$302</definedName>
    <definedName name="XDO_?FINAL_MV?454?">SNS250IF!$G$10:$G$307</definedName>
    <definedName name="XDO_?FINAL_MV?455?">'SCIGI-JUN 2036'!$G$24:$G$25</definedName>
    <definedName name="XDO_?FINAL_MV?456?">'SCIGI-JUN 2036'!$G$24:$G$54</definedName>
    <definedName name="XDO_?FINAL_MV?457?">'SCIGI-JUN 2036'!$G$24:$G$59</definedName>
    <definedName name="XDO_?FINAL_MV?458?">'SCIGI-APR 2029'!$G$24</definedName>
    <definedName name="XDO_?FINAL_MV?459?">'SCIGI-APR 2029'!$G$24:$G$53</definedName>
    <definedName name="XDO_?FINAL_MV?46?">SCOF!$G$10:$G$102</definedName>
    <definedName name="XDO_?FINAL_MV?460?">'SCIGI-APR 2029'!$G$24:$G$58</definedName>
    <definedName name="XDO_?FINAL_MV?461?">'SCISI-SEP 2027'!$G$24</definedName>
    <definedName name="XDO_?FINAL_MV?462?">'SCISI-SEP 2027'!$G$24:$G$44</definedName>
    <definedName name="XDO_?FINAL_MV?463?">'SCISI-SEP 2027'!$G$24:$G$71</definedName>
    <definedName name="XDO_?FINAL_MV?464?">'SCISI-SEP 2027'!$G$24:$G$76</definedName>
    <definedName name="XDO_?FINAL_MV?465?">'SFMP- Series 72'!$G$38:$G$41</definedName>
    <definedName name="XDO_?FINAL_MV?466?">'SFMP- Series 72'!$G$38:$G$56</definedName>
    <definedName name="XDO_?FINAL_MV?467?">'SFMP- Series 72'!$G$38:$G$61</definedName>
    <definedName name="XDO_?FINAL_MV?468?">'SFMP- Series 73'!$G$38:$G$41</definedName>
    <definedName name="XDO_?FINAL_MV?469?">'SFMP- Series 73'!$G$38:$G$56</definedName>
    <definedName name="XDO_?FINAL_MV?47?">SCOF!$G$10:$G$107</definedName>
    <definedName name="XDO_?FINAL_MV?470?">'SFMP- Series 73'!$G$38:$G$61</definedName>
    <definedName name="XDO_?FINAL_MV?471?">SLDF!$G$24:$G$33</definedName>
    <definedName name="XDO_?FINAL_MV?472?">SLDF!$G$24:$G$54</definedName>
    <definedName name="XDO_?FINAL_MV?473?">SLDF!$G$24:$G$64</definedName>
    <definedName name="XDO_?FINAL_MV?474?">SLDF!$G$24:$G$69</definedName>
    <definedName name="XDO_?FINAL_MV?475?">'SFMP- Series 74'!$G$26:$G$33</definedName>
    <definedName name="XDO_?FINAL_MV?476?">'SFMP- Series 74'!$G$26:$G$50</definedName>
    <definedName name="XDO_?FINAL_MV?477?">'SFMP- Series 74'!$G$26:$G$65</definedName>
    <definedName name="XDO_?FINAL_MV?478?">'SFMP- Series 74'!$G$26:$G$70</definedName>
    <definedName name="XDO_?FINAL_MV?479?">'SFMP- Series 76'!$G$18:$G$21</definedName>
    <definedName name="XDO_?FINAL_MV?48?">STOF!$G$10:$G$32</definedName>
    <definedName name="XDO_?FINAL_MV?480?">'SFMP- Series 76'!$G$18:$G$31</definedName>
    <definedName name="XDO_?FINAL_MV?481?">'SFMP- Series 76'!$G$18:$G$49</definedName>
    <definedName name="XDO_?FINAL_MV?482?">'SFMP- Series 76'!$G$18:$G$64</definedName>
    <definedName name="XDO_?FINAL_MV?483?">'SFMP- Series 76'!$G$18:$G$69</definedName>
    <definedName name="XDO_?FINAL_MV?484?">'SFMP- Series 78'!$G$18:$G$22</definedName>
    <definedName name="XDO_?FINAL_MV?485?">'SFMP- Series 78'!$G$18:$G$34</definedName>
    <definedName name="XDO_?FINAL_MV?486?">'SFMP- Series 78'!$G$18:$G$51</definedName>
    <definedName name="XDO_?FINAL_MV?487?">'SFMP- Series 78'!$G$18:$G$66</definedName>
    <definedName name="XDO_?FINAL_MV?488?">'SFMP- Series 78'!$G$18:$G$71</definedName>
    <definedName name="XDO_?FINAL_MV?489?">SDYF!$G$10:$G$49</definedName>
    <definedName name="XDO_?FINAL_MV?49?">STOF!$G$10:$G$37</definedName>
    <definedName name="XDO_?FINAL_MV?490?">SDYF!$G$10:$G$57</definedName>
    <definedName name="XDO_?FINAL_MV?491?">SDYF!$G$10:$G$62</definedName>
    <definedName name="XDO_?FINAL_MV?492?">SDYF!$G$10:$G$101</definedName>
    <definedName name="XDO_?FINAL_MV?493?">SDYF!$G$10:$G$106</definedName>
    <definedName name="XDO_?FINAL_MV?494?">'SFMP- Series 79'!$G$18:$G$21</definedName>
    <definedName name="XDO_?FINAL_MV?495?">'SFMP- Series 79'!$G$18:$G$44</definedName>
    <definedName name="XDO_?FINAL_MV?496?">'SFMP- Series 79'!$G$18:$G$59</definedName>
    <definedName name="XDO_?FINAL_MV?497?">'SFMP- Series 79'!$G$18:$G$64</definedName>
    <definedName name="XDO_?FINAL_MV?498?">'SFMP- Series 81'!$G$18:$G$25</definedName>
    <definedName name="XDO_?FINAL_MV?499?">'SFMP- Series 81'!$G$18:$G$41</definedName>
    <definedName name="XDO_?FINAL_MV?5?">#REF!</definedName>
    <definedName name="XDO_?FINAL_MV?50?">STOF!$G$10:$G$45</definedName>
    <definedName name="XDO_?FINAL_MV?500?">'SFMP- Series 81'!$G$18:$G$59</definedName>
    <definedName name="XDO_?FINAL_MV?501?">'SFMP- Series 81'!$G$18:$G$74</definedName>
    <definedName name="XDO_?FINAL_MV?502?">'SFMP- Series 81'!$G$18:$G$79</definedName>
    <definedName name="XDO_?FINAL_MV?503?">'SBI-BSE-SENSEX-IF'!$G$10:$G$39</definedName>
    <definedName name="XDO_?FINAL_MV?504?">'SBI-BSE-SENSEX-IF'!$G$10:$G$82</definedName>
    <definedName name="XDO_?FINAL_MV?505?">'SBI-BSE-SENSEX-IF'!$G$10:$G$87</definedName>
    <definedName name="XDO_?FINAL_MV?506?">LIQUIDSBI!$G$52</definedName>
    <definedName name="XDO_?FINAL_MV?507?">LIQUIDSBI!$G$52:$G$57</definedName>
    <definedName name="XDO_?FINAL_MV?508?">SN50EWIF!$G$10:$G$59</definedName>
    <definedName name="XDO_?FINAL_MV?509?">SN50EWIF!$G$10:$G$102</definedName>
    <definedName name="XDO_?FINAL_MV?51?">STOF!$G$10:$G$84</definedName>
    <definedName name="XDO_?FINAL_MV?510?">SN50EWIF!$G$10:$G$107</definedName>
    <definedName name="XDO_?FINAL_MV?511?">SEOF!$G$10:$G$38</definedName>
    <definedName name="XDO_?FINAL_MV?512?">SEOF!$G$10:$G$81</definedName>
    <definedName name="XDO_?FINAL_MV?513?">SEOF!$G$10:$G$86</definedName>
    <definedName name="XDO_?FINAL_MV?514?">'SBI-AOF'!$G$10:$G$37</definedName>
    <definedName name="XDO_?FINAL_MV?515?">'SBI-AOF'!$G$10:$G$80</definedName>
    <definedName name="XDO_?FINAL_MV?516?">'SBI-AOF'!$G$10:$G$85</definedName>
    <definedName name="XDO_?FINAL_MV?517?">'SBI Silver ETF'!$G$55</definedName>
    <definedName name="XDO_?FINAL_MV?518?">'SBI Silver ETF'!$G$55:$G$57</definedName>
    <definedName name="XDO_?FINAL_MV?519?">'SBI Silver ETF'!$G$55:$G$60</definedName>
    <definedName name="XDO_?FINAL_MV?52?">STOF!$G$10:$G$89</definedName>
    <definedName name="XDO_?FINAL_MV?520?">'SBI Silver ETF Fund of Fund'!$G$42</definedName>
    <definedName name="XDO_?FINAL_MV?521?">'SBI Silver ETF Fund of Fund'!$G$42:$G$54</definedName>
    <definedName name="XDO_?FINAL_MV?522?">'SBI Silver ETF Fund of Fund'!$G$42:$G$59</definedName>
    <definedName name="XDO_?FINAL_MV?523?">'SBI Nifty50 Equal Weight ETF'!$G$10:$G$59</definedName>
    <definedName name="XDO_?FINAL_MV?524?">'SBI Nifty50 Equal Weight ETF'!$G$10:$G$102</definedName>
    <definedName name="XDO_?FINAL_MV?525?">'SBI Nifty50 Equal Weight ETF'!$G$10:$G$107</definedName>
    <definedName name="XDO_?FINAL_MV?526?">SIOF!$G$10:$G$45</definedName>
    <definedName name="XDO_?FINAL_MV?527?">SIOF!$G$10:$G$70</definedName>
    <definedName name="XDO_?FINAL_MV?528?">SIOF!$G$10:$G$89</definedName>
    <definedName name="XDO_?FINAL_MV?529?">SIOF!$G$10:$G$94</definedName>
    <definedName name="XDO_?FINAL_MV?53?">SHOF!$G$10:$G$35</definedName>
    <definedName name="XDO_?FINAL_MV?530?">'SBI Nifty 500 Index Fund'!$G$10:$G$509</definedName>
    <definedName name="XDO_?FINAL_MV?531?">'SBI Nifty 500 Index Fund'!$G$10:$G$552</definedName>
    <definedName name="XDO_?FINAL_MV?532?">'SBI Nifty 500 Index Fund'!$G$10:$G$557</definedName>
    <definedName name="XDO_?FINAL_MV?533?">#REF!</definedName>
    <definedName name="XDO_?FINAL_MV?534?">#REF!</definedName>
    <definedName name="XDO_?FINAL_MV?535?">#REF!</definedName>
    <definedName name="XDO_?FINAL_MV?536?">#REF!</definedName>
    <definedName name="XDO_?FINAL_MV?537?">#REF!</definedName>
    <definedName name="XDO_?FINAL_MV?538?">#REF!</definedName>
    <definedName name="XDO_?FINAL_MV?539?">#REF!</definedName>
    <definedName name="XDO_?FINAL_MV?54?">SHOF!$G$10:$G$41</definedName>
    <definedName name="XDO_?FINAL_MV?540?">#REF!</definedName>
    <definedName name="XDO_?FINAL_MV?541?">#REF!</definedName>
    <definedName name="XDO_?FINAL_MV?542?">#REF!</definedName>
    <definedName name="XDO_?FINAL_MV?543?">#REF!</definedName>
    <definedName name="XDO_?FINAL_MV?544?">#REF!</definedName>
    <definedName name="XDO_?FINAL_MV?545?">#REF!</definedName>
    <definedName name="XDO_?FINAL_MV?546?">#REF!</definedName>
    <definedName name="XDO_?FINAL_MV?547?">#REF!</definedName>
    <definedName name="XDO_?FINAL_MV?548?">#REF!</definedName>
    <definedName name="XDO_?FINAL_MV?549?">#REF!</definedName>
    <definedName name="XDO_?FINAL_MV?55?">SHOF!$G$10:$G$80</definedName>
    <definedName name="XDO_?FINAL_MV?56?">SHOF!$G$10:$G$85</definedName>
    <definedName name="XDO_?FINAL_MV?57?">SCF!$G$10:$G$97</definedName>
    <definedName name="XDO_?FINAL_MV?58?">SCF!$G$10:$G$104</definedName>
    <definedName name="XDO_?FINAL_MV?59?">SCF!$G$10:$G$108</definedName>
    <definedName name="XDO_?FINAL_MV?6?">#REF!</definedName>
    <definedName name="XDO_?FINAL_MV?60?">SCF!$G$10:$G$134</definedName>
    <definedName name="XDO_?FINAL_MV?61?">SCF!$G$10:$G$153</definedName>
    <definedName name="XDO_?FINAL_MV?62?">SCF!$G$10:$G$158</definedName>
    <definedName name="XDO_?FINAL_MV?63?">SNIF!$G$10:$G$59</definedName>
    <definedName name="XDO_?FINAL_MV?64?">SNIF!$G$10:$G$102</definedName>
    <definedName name="XDO_?FINAL_MV?65?">SNIF!$G$10:$G$107</definedName>
    <definedName name="XDO_?FINAL_MV?66?">'SMCBF-SP'!$G$10:$G$28</definedName>
    <definedName name="XDO_?FINAL_MV?67?">'SMCBF-SP'!$G$10:$G$49</definedName>
    <definedName name="XDO_?FINAL_MV?68?">'SMCBF-SP'!$G$10:$G$60</definedName>
    <definedName name="XDO_?FINAL_MV?69?">'SMCBF-SP'!$G$10:$G$65</definedName>
    <definedName name="XDO_?FINAL_MV?7?">#REF!</definedName>
    <definedName name="XDO_?FINAL_MV?70?">'SMCBF-SP'!$G$10:$G$78</definedName>
    <definedName name="XDO_?FINAL_MV?71?">'SMCBF-SP'!$G$10:$G$93</definedName>
    <definedName name="XDO_?FINAL_MV?72?">'SMCBF-SP'!$G$10:$G$98</definedName>
    <definedName name="XDO_?FINAL_MV?73?">SOF!$G$34</definedName>
    <definedName name="XDO_?FINAL_MV?74?">SOF!$G$34:$G$54</definedName>
    <definedName name="XDO_?FINAL_MV?75?">SOF!$G$34:$G$59</definedName>
    <definedName name="XDO_?FINAL_MV?76?">SMMDF!$G$18:$G$45</definedName>
    <definedName name="XDO_?FINAL_MV?77?">SMMDF!$G$18:$G$57</definedName>
    <definedName name="XDO_?FINAL_MV?78?">SMMDF!$G$18:$G$78</definedName>
    <definedName name="XDO_?FINAL_MV?79?">SMMDF!$G$18:$G$88</definedName>
    <definedName name="XDO_?FINAL_MV?8?">#REF!</definedName>
    <definedName name="XDO_?FINAL_MV?80?">SMMDF!$G$18:$G$93</definedName>
    <definedName name="XDO_?FINAL_MV?81?">SLF!$G$18:$G$21</definedName>
    <definedName name="XDO_?FINAL_MV?82?">SLF!$G$18:$G$29</definedName>
    <definedName name="XDO_?FINAL_MV?83?">SLF!$G$18:$G$73</definedName>
    <definedName name="XDO_?FINAL_MV?84?">SLF!$G$18:$G$98</definedName>
    <definedName name="XDO_?FINAL_MV?85?">SLF!$G$18:$G$113</definedName>
    <definedName name="XDO_?FINAL_MV?86?">SLF!$G$18:$G$124</definedName>
    <definedName name="XDO_?FINAL_MV?87?">SLF!$G$18:$G$137</definedName>
    <definedName name="XDO_?FINAL_MV?88?">SDBF!$G$18:$G$24</definedName>
    <definedName name="XDO_?FINAL_MV?89?">SDBF!$G$18:$G$36</definedName>
    <definedName name="XDO_?FINAL_MV?9?">SLMF!$G$10:$G$84</definedName>
    <definedName name="XDO_?FINAL_MV?90?">SDBF!$G$18:$G$57</definedName>
    <definedName name="XDO_?FINAL_MV?91?">SDBF!$G$18:$G$67</definedName>
    <definedName name="XDO_?FINAL_MV?92?">SDBF!$G$18:$G$72</definedName>
    <definedName name="XDO_?FINAL_MV?93?">SSF!$G$24:$G$26</definedName>
    <definedName name="XDO_?FINAL_MV?94?">SSF!$G$24:$G$57</definedName>
    <definedName name="XDO_?FINAL_MV?95?">SSF!$G$24:$G$93</definedName>
    <definedName name="XDO_?FINAL_MV?96?">SSF!$G$24:$G$140</definedName>
    <definedName name="XDO_?FINAL_MV?97?">SSF!$G$24:$G$144</definedName>
    <definedName name="XDO_?FINAL_MV?98?">SSF!$G$24:$G$155</definedName>
    <definedName name="XDO_?FINAL_MV?99?">SSF!$G$24:$G$168</definedName>
    <definedName name="XDO_?FINAL_NAME?" localSheetId="122">SBINICIF!$C$10:$C$87</definedName>
    <definedName name="XDO_?FINAL_NAME?">SMEEF!$C$10:$C$99</definedName>
    <definedName name="XDO_?FINAL_NAME?1?">#REF!</definedName>
    <definedName name="XDO_?FINAL_NAME?10?">SLMF!$C$10:$C$90</definedName>
    <definedName name="XDO_?FINAL_NAME?100?">SCRF!$C$16</definedName>
    <definedName name="XDO_?FINAL_NAME?101?">SCRF!$C$16:$C$52</definedName>
    <definedName name="XDO_?FINAL_NAME?102?">SCRF!$C$16:$C$62</definedName>
    <definedName name="XDO_?FINAL_NAME?103?">SCRF!$C$16:$C$83</definedName>
    <definedName name="XDO_?FINAL_NAME?104?">SCRF!$C$16:$C$93</definedName>
    <definedName name="XDO_?FINAL_NAME?105?">SCRF!$C$16:$C$98</definedName>
    <definedName name="XDO_?FINAL_NAME?106?">SFEF!$C$10:$C$35</definedName>
    <definedName name="XDO_?FINAL_NAME?107?">SFEF!$C$10:$C$42</definedName>
    <definedName name="XDO_?FINAL_NAME?108?">SFEF!$C$10:$C$85</definedName>
    <definedName name="XDO_?FINAL_NAME?109?">SFEF!$C$10:$C$90</definedName>
    <definedName name="XDO_?FINAL_NAME?11?">SLMF!$C$10:$C$94</definedName>
    <definedName name="XDO_?FINAL_NAME?110?">SCHF!$C$10:$C$49</definedName>
    <definedName name="XDO_?FINAL_NAME?111?">SCHF!$C$10:$C$57</definedName>
    <definedName name="XDO_?FINAL_NAME?112?">SCHF!$C$10:$C$110</definedName>
    <definedName name="XDO_?FINAL_NAME?113?">SCHF!$C$10:$C$123</definedName>
    <definedName name="XDO_?FINAL_NAME?114?">SCHF!$C$10:$C$131</definedName>
    <definedName name="XDO_?FINAL_NAME?115?">SCHF!$C$10:$C$150</definedName>
    <definedName name="XDO_?FINAL_NAME?116?">SCHF!$C$10:$C$160</definedName>
    <definedName name="XDO_?FINAL_NAME?117?">SCHF!$C$10:$C$165</definedName>
    <definedName name="XDO_?FINAL_NAME?118?">SMUSD!$C$18:$C$45</definedName>
    <definedName name="XDO_?FINAL_NAME?119?">SMUSD!$C$18:$C$53</definedName>
    <definedName name="XDO_?FINAL_NAME?12?">SLMF!$C$10:$C$133</definedName>
    <definedName name="XDO_?FINAL_NAME?120?">SMUSD!$C$18:$C$63</definedName>
    <definedName name="XDO_?FINAL_NAME?121?">SMUSD!$C$18:$C$76</definedName>
    <definedName name="XDO_?FINAL_NAME?122?">SMUSD!$C$18:$C$94</definedName>
    <definedName name="XDO_?FINAL_NAME?123?">SMUSD!$C$18:$C$98</definedName>
    <definedName name="XDO_?FINAL_NAME?124?">SMUSD!$C$18:$C$109</definedName>
    <definedName name="XDO_?FINAL_NAME?125?">SMUSD!$C$18:$C$122</definedName>
    <definedName name="XDO_?FINAL_NAME?126?">SMIDCAP!$C$10:$C$72</definedName>
    <definedName name="XDO_?FINAL_NAME?127?">SMIDCAP!$C$10:$C$100</definedName>
    <definedName name="XDO_?FINAL_NAME?128?">SMIDCAP!$C$10:$C$119</definedName>
    <definedName name="XDO_?FINAL_NAME?129?">SMIDCAP!$C$10:$C$124</definedName>
    <definedName name="XDO_?FINAL_NAME?13?">SLMF!$C$10:$C$138</definedName>
    <definedName name="XDO_?FINAL_NAME?130?">SMCMF!$C$24:$C$27</definedName>
    <definedName name="XDO_?FINAL_NAME?131?">SMCMF!$C$24:$C$56</definedName>
    <definedName name="XDO_?FINAL_NAME?132?">SMCMF!$C$24:$C$61</definedName>
    <definedName name="XDO_?FINAL_NAME?133?">SMCOMMA!$C$10:$C$34</definedName>
    <definedName name="XDO_?FINAL_NAME?134?">SMCOMMA!$C$10:$C$77</definedName>
    <definedName name="XDO_?FINAL_NAME?135?">SMCOMMA!$C$10:$C$82</definedName>
    <definedName name="XDO_?FINAL_NAME?136?">SMGF!$C$24:$C$31</definedName>
    <definedName name="XDO_?FINAL_NAME?137?">SMGF!$C$24:$C$60</definedName>
    <definedName name="XDO_?FINAL_NAME?138?">SMGF!$C$24:$C$65</definedName>
    <definedName name="XDO_?FINAL_NAME?139?">SFLEXI!$C$10:$C$111</definedName>
    <definedName name="XDO_?FINAL_NAME?14?">SLTEF!$C$10:$C$67</definedName>
    <definedName name="XDO_?FINAL_NAME?140?">SFLEXI!$C$10:$C$119</definedName>
    <definedName name="XDO_?FINAL_NAME?141?">SFLEXI!$C$10:$C$158</definedName>
    <definedName name="XDO_?FINAL_NAME?142?">SFLEXI!$C$10:$C$163</definedName>
    <definedName name="XDO_?FINAL_NAME?143?">SMAAF!$C$10:$C$58</definedName>
    <definedName name="XDO_?FINAL_NAME?144?">SMAAF!$C$10:$C$66</definedName>
    <definedName name="XDO_?FINAL_NAME?145?">SMAAF!$C$10:$C$70</definedName>
    <definedName name="XDO_?FINAL_NAME?146?">SMAAF!$C$10:$C$106</definedName>
    <definedName name="XDO_?FINAL_NAME?147?">SMAAF!$C$10:$C$117</definedName>
    <definedName name="XDO_?FINAL_NAME?148?">SMAAF!$C$10:$C$138</definedName>
    <definedName name="XDO_?FINAL_NAME?149?">SMAAF!$C$10:$C$150</definedName>
    <definedName name="XDO_?FINAL_NAME?15?">SLTEF!$C$10:$C$110</definedName>
    <definedName name="XDO_?FINAL_NAME?150?">SMAAF!$C$10:$C$155</definedName>
    <definedName name="XDO_?FINAL_NAME?151?">SBLUECHIP!$C$10:$C$55</definedName>
    <definedName name="XDO_?FINAL_NAME?152?">SBLUECHIP!$C$10:$C$81</definedName>
    <definedName name="XDO_?FINAL_NAME?153?">SBLUECHIP!$C$10:$C$100</definedName>
    <definedName name="XDO_?FINAL_NAME?154?">SBLUECHIP!$C$10:$C$105</definedName>
    <definedName name="XDO_?FINAL_NAME?155?">SAOF!$C$10:$C$176</definedName>
    <definedName name="XDO_?FINAL_NAME?156?">SAOF!$C$10:$C$205</definedName>
    <definedName name="XDO_?FINAL_NAME?157?">SAOF!$C$10:$C$220</definedName>
    <definedName name="XDO_?FINAL_NAME?158?">SAOF!$C$10:$C$226</definedName>
    <definedName name="XDO_?FINAL_NAME?159?">SAOF!$C$10:$C$233</definedName>
    <definedName name="XDO_?FINAL_NAME?16?">SLTEF!$C$10:$C$115</definedName>
    <definedName name="XDO_?FINAL_NAME?160?">SAOF!$C$10:$C$243</definedName>
    <definedName name="XDO_?FINAL_NAME?161?">SAOF!$C$10:$C$255</definedName>
    <definedName name="XDO_?FINAL_NAME?162?">SAOF!$C$10:$C$260</definedName>
    <definedName name="XDO_?FINAL_NAME?163?">SIF!$C$10:$C$54</definedName>
    <definedName name="XDO_?FINAL_NAME?164?">SIF!$C$10:$C$62</definedName>
    <definedName name="XDO_?FINAL_NAME?165?">SIF!$C$10:$C$101</definedName>
    <definedName name="XDO_?FINAL_NAME?166?">SIF!$C$10:$C$106</definedName>
    <definedName name="XDO_?FINAL_NAME?167?">SMLDF!$C$18:$C$86</definedName>
    <definedName name="XDO_?FINAL_NAME?168?">SMLDF!$C$18:$C$94</definedName>
    <definedName name="XDO_?FINAL_NAME?169?">SMLDF!$C$18:$C$100</definedName>
    <definedName name="XDO_?FINAL_NAME?17?">#REF!</definedName>
    <definedName name="XDO_?FINAL_NAME?170?">SMLDF!$C$18:$C$104</definedName>
    <definedName name="XDO_?FINAL_NAME?171?">SMLDF!$C$18:$C$111</definedName>
    <definedName name="XDO_?FINAL_NAME?172?">SMLDF!$C$18:$C$120</definedName>
    <definedName name="XDO_?FINAL_NAME?173?">SMLDF!$C$18:$C$128</definedName>
    <definedName name="XDO_?FINAL_NAME?174?">SMLDF!$C$18:$C$135</definedName>
    <definedName name="XDO_?FINAL_NAME?175?">SMLDF!$C$18:$C$145</definedName>
    <definedName name="XDO_?FINAL_NAME?176?">SMLDF!$C$18:$C$150</definedName>
    <definedName name="XDO_?FINAL_NAME?177?">SSTDF!$C$18:$C$81</definedName>
    <definedName name="XDO_?FINAL_NAME?178?">SSTDF!$C$18:$C$87</definedName>
    <definedName name="XDO_?FINAL_NAME?179?">SSTDF!$C$18:$C$95</definedName>
    <definedName name="XDO_?FINAL_NAME?18?">#REF!</definedName>
    <definedName name="XDO_?FINAL_NAME?180?">SSTDF!$C$18:$C$100</definedName>
    <definedName name="XDO_?FINAL_NAME?181?">SSTDF!$C$18:$C$112</definedName>
    <definedName name="XDO_?FINAL_NAME?182?">SSTDF!$C$18:$C$120</definedName>
    <definedName name="XDO_?FINAL_NAME?183?">SSTDF!$C$18:$C$127</definedName>
    <definedName name="XDO_?FINAL_NAME?184?">SSTDF!$C$18:$C$137</definedName>
    <definedName name="XDO_?FINAL_NAME?185?">SSTDF!$C$18:$C$142</definedName>
    <definedName name="XDO_?FINAL_NAME?186?">SETFGOLD!$C$46</definedName>
    <definedName name="XDO_?FINAL_NAME?187?">SETFGOLD!$C$46:$C$54</definedName>
    <definedName name="XDO_?FINAL_NAME?188?">SETFGOLD!$C$46:$C$59</definedName>
    <definedName name="XDO_?FINAL_NAME?189?">SPSU!$C$10:$C$34</definedName>
    <definedName name="XDO_?FINAL_NAME?19?">#REF!</definedName>
    <definedName name="XDO_?FINAL_NAME?190?">SPSU!$C$10:$C$77</definedName>
    <definedName name="XDO_?FINAL_NAME?191?">SPSU!$C$10:$C$82</definedName>
    <definedName name="XDO_?FINAL_NAME?192?">SGF!$C$42</definedName>
    <definedName name="XDO_?FINAL_NAME?193?">SGF!$C$42:$C$54</definedName>
    <definedName name="XDO_?FINAL_NAME?194?">SGF!$C$42:$C$59</definedName>
    <definedName name="XDO_?FINAL_NAME?195?">SBISENSEX!$C$10:$C$39</definedName>
    <definedName name="XDO_?FINAL_NAME?196?">SBISENSEX!$C$10:$C$82</definedName>
    <definedName name="XDO_?FINAL_NAME?197?">SBISENSEX!$C$10:$C$87</definedName>
    <definedName name="XDO_?FINAL_NAME?198?">SSCF!$C$10:$C$67</definedName>
    <definedName name="XDO_?FINAL_NAME?199?">SSCF!$C$10:$C$110</definedName>
    <definedName name="XDO_?FINAL_NAME?2?">#REF!</definedName>
    <definedName name="XDO_?FINAL_NAME?20?">#REF!</definedName>
    <definedName name="XDO_?FINAL_NAME?200?">SSCF!$C$10:$C$115</definedName>
    <definedName name="XDO_?FINAL_NAME?201?">SBPF!$C$18:$C$58</definedName>
    <definedName name="XDO_?FINAL_NAME?202?">SBPF!$C$18:$C$66</definedName>
    <definedName name="XDO_?FINAL_NAME?203?">SBPF!$C$18:$C$87</definedName>
    <definedName name="XDO_?FINAL_NAME?204?">SBPF!$C$18:$C$97</definedName>
    <definedName name="XDO_?FINAL_NAME?205?">SBPF!$C$18:$C$102</definedName>
    <definedName name="XDO_?FINAL_NAME?206?">'SLTAF-I'!$C$10:$C$34</definedName>
    <definedName name="XDO_?FINAL_NAME?207?">'SLTAF-I'!$C$10:$C$77</definedName>
    <definedName name="XDO_?FINAL_NAME?208?">'SLTAF-I'!$C$10:$C$82</definedName>
    <definedName name="XDO_?FINAL_NAME?209?">'SLTAF-II'!$C$10:$C$35</definedName>
    <definedName name="XDO_?FINAL_NAME?21?">SMGLF!$C$10:$C$35</definedName>
    <definedName name="XDO_?FINAL_NAME?210?">'SLTAF-II'!$C$10:$C$78</definedName>
    <definedName name="XDO_?FINAL_NAME?211?">'SLTAF-II'!$C$10:$C$83</definedName>
    <definedName name="XDO_?FINAL_NAME?212?">SBFS!$C$10:$C$36</definedName>
    <definedName name="XDO_?FINAL_NAME?213?">SBFS!$C$10:$C$79</definedName>
    <definedName name="XDO_?FINAL_NAME?214?">SBFS!$C$10:$C$84</definedName>
    <definedName name="XDO_?FINAL_NAME?215?">SETFNN50!$C$10:$C$59</definedName>
    <definedName name="XDO_?FINAL_NAME?216?">SETFNN50!$C$10:$C$102</definedName>
    <definedName name="XDO_?FINAL_NAME?217?">SETFNN50!$C$10:$C$107</definedName>
    <definedName name="XDO_?FINAL_NAME?218?">SETFNIFBK!$C$10:$C$21</definedName>
    <definedName name="XDO_?FINAL_NAME?219?">SETFNIFBK!$C$10:$C$64</definedName>
    <definedName name="XDO_?FINAL_NAME?22?">SMGLF!$C$10:$C$44</definedName>
    <definedName name="XDO_?FINAL_NAME?220?">SETFNIFBK!$C$10:$C$69</definedName>
    <definedName name="XDO_?FINAL_NAME?221?">SETFBSE100!$C$10:$C$109</definedName>
    <definedName name="XDO_?FINAL_NAME?222?">SETFBSE100!$C$10:$C$156</definedName>
    <definedName name="XDO_?FINAL_NAME?223?">SESF!$C$10:$C$127</definedName>
    <definedName name="XDO_?FINAL_NAME?224?">SESF!$C$10:$C$133</definedName>
    <definedName name="XDO_?FINAL_NAME?225?">SESF!$C$10:$C$138</definedName>
    <definedName name="XDO_?FINAL_NAME?226?">SESF!$C$10:$C$142</definedName>
    <definedName name="XDO_?FINAL_NAME?227?">SESF!$C$10:$C$164</definedName>
    <definedName name="XDO_?FINAL_NAME?228?">SESF!$C$10:$C$175</definedName>
    <definedName name="XDO_?FINAL_NAME?229?">SESF!$C$10:$C$182</definedName>
    <definedName name="XDO_?FINAL_NAME?23?">SMGLF!$C$10:$C$83</definedName>
    <definedName name="XDO_?FINAL_NAME?230?">SESF!$C$10:$C$188</definedName>
    <definedName name="XDO_?FINAL_NAME?231?">SESF!$C$10:$C$207</definedName>
    <definedName name="XDO_?FINAL_NAME?232?">SESF!$C$10:$C$212</definedName>
    <definedName name="XDO_?FINAL_NAME?233?">SETFNIF50!$C$10:$C$59</definedName>
    <definedName name="XDO_?FINAL_NAME?234?">SETFNIF50!$C$10:$C$102</definedName>
    <definedName name="XDO_?FINAL_NAME?235?">SETFNIF50!$C$10:$C$107</definedName>
    <definedName name="XDO_?FINAL_NAME?236?">'SLTAF-III'!$C$10:$C$36</definedName>
    <definedName name="XDO_?FINAL_NAME?237?">'SLTAF-III'!$C$10:$C$79</definedName>
    <definedName name="XDO_?FINAL_NAME?238?">'SLTAF-III'!$C$10:$C$84</definedName>
    <definedName name="XDO_?FINAL_NAME?239?">SETF10GILT!$C$24</definedName>
    <definedName name="XDO_?FINAL_NAME?24?">SMGLF!$C$10:$C$88</definedName>
    <definedName name="XDO_?FINAL_NAME?240?">SETF10GILT!$C$24:$C$53</definedName>
    <definedName name="XDO_?FINAL_NAME?241?">SETF10GILT!$C$24:$C$58</definedName>
    <definedName name="XDO_?FINAL_NAME?242?">'SLTAF-IV'!$C$10:$C$36</definedName>
    <definedName name="XDO_?FINAL_NAME?243?">'SLTAF-IV'!$C$10:$C$79</definedName>
    <definedName name="XDO_?FINAL_NAME?244?">'SLTAF-IV'!$C$10:$C$84</definedName>
    <definedName name="XDO_?FINAL_NAME?245?">'SLTAF-V'!$C$10:$C$37</definedName>
    <definedName name="XDO_?FINAL_NAME?246?">'SLTAF-V'!$C$10:$C$80</definedName>
    <definedName name="XDO_?FINAL_NAME?247?">'SLTAF-V'!$C$10:$C$85</definedName>
    <definedName name="XDO_?FINAL_NAME?248?">'SLTAF-VI'!$C$10:$C$56</definedName>
    <definedName name="XDO_?FINAL_NAME?249?">'SLTAF-VI'!$C$10:$C$99</definedName>
    <definedName name="XDO_?FINAL_NAME?25?">#REF!</definedName>
    <definedName name="XDO_?FINAL_NAME?250?">'SLTAF-VI'!$C$10:$C$104</definedName>
    <definedName name="XDO_?FINAL_NAME?251?">SETFSN50!$C$10:$C$59</definedName>
    <definedName name="XDO_?FINAL_NAME?252?">SETFSN50!$C$10:$C$102</definedName>
    <definedName name="XDO_?FINAL_NAME?253?">SETFSN50!$C$10:$C$107</definedName>
    <definedName name="XDO_?FINAL_NAME?254?">SBIETFQLTY!$C$10:$C$39</definedName>
    <definedName name="XDO_?FINAL_NAME?255?">SBIETFQLTY!$C$10:$C$82</definedName>
    <definedName name="XDO_?FINAL_NAME?256?">SBIETFQLTY!$C$10:$C$87</definedName>
    <definedName name="XDO_?FINAL_NAME?257?">SCBF!$C$18:$C$95</definedName>
    <definedName name="XDO_?FINAL_NAME?258?">SCBF!$C$18:$C$105</definedName>
    <definedName name="XDO_?FINAL_NAME?259?">SCBF!$C$18:$C$111</definedName>
    <definedName name="XDO_?FINAL_NAME?26?">#REF!</definedName>
    <definedName name="XDO_?FINAL_NAME?260?">SCBF!$C$18:$C$130</definedName>
    <definedName name="XDO_?FINAL_NAME?261?">SCBF!$C$18:$C$140</definedName>
    <definedName name="XDO_?FINAL_NAME?262?">SCBF!$C$18:$C$145</definedName>
    <definedName name="XDO_?FINAL_NAME?263?">SEMVF!$C$10:$C$59</definedName>
    <definedName name="XDO_?FINAL_NAME?264?">SEMVF!$C$10:$C$102</definedName>
    <definedName name="XDO_?FINAL_NAME?265?">SEMVF!$C$10:$C$107</definedName>
    <definedName name="XDO_?FINAL_NAME?266?">'SFMP- Series 1'!$C$26:$C$31</definedName>
    <definedName name="XDO_?FINAL_NAME?267?">'SFMP- Series 1'!$C$26:$C$50</definedName>
    <definedName name="XDO_?FINAL_NAME?268?">'SFMP- Series 1'!$C$26:$C$65</definedName>
    <definedName name="XDO_?FINAL_NAME?269?">'SFMP- Series 1'!$C$26:$C$70</definedName>
    <definedName name="XDO_?FINAL_NAME?27?">SEHF!$C$10:$C$39</definedName>
    <definedName name="XDO_?FINAL_NAME?270?">'SFMP- Series 6'!$C$26:$C$29</definedName>
    <definedName name="XDO_?FINAL_NAME?271?">'SFMP- Series 6'!$C$26:$C$48</definedName>
    <definedName name="XDO_?FINAL_NAME?272?">'SFMP- Series 6'!$C$26:$C$63</definedName>
    <definedName name="XDO_?FINAL_NAME?273?">'SFMP- Series 6'!$C$26:$C$68</definedName>
    <definedName name="XDO_?FINAL_NAME?274?">'SFMP- Series 34'!$C$26</definedName>
    <definedName name="XDO_?FINAL_NAME?275?">'SFMP- Series 34'!$C$26:$C$43</definedName>
    <definedName name="XDO_?FINAL_NAME?276?">'SFMP- Series 34'!$C$26:$C$58</definedName>
    <definedName name="XDO_?FINAL_NAME?277?">'SFMP- Series 34'!$C$26:$C$63</definedName>
    <definedName name="XDO_?FINAL_NAME?278?">'SMCBF-IP'!$C$10:$C$37</definedName>
    <definedName name="XDO_?FINAL_NAME?279?">'SMCBF-IP'!$C$10:$C$43</definedName>
    <definedName name="XDO_?FINAL_NAME?28?">SEHF!$C$10:$C$44</definedName>
    <definedName name="XDO_?FINAL_NAME?280?">'SMCBF-IP'!$C$10:$C$48</definedName>
    <definedName name="XDO_?FINAL_NAME?281?">'SMCBF-IP'!$C$10:$C$87</definedName>
    <definedName name="XDO_?FINAL_NAME?282?">'SMCBF-IP'!$C$10:$C$92</definedName>
    <definedName name="XDO_?FINAL_NAME?283?">SFRDF!$C$18:$C$23</definedName>
    <definedName name="XDO_?FINAL_NAME?284?">SFRDF!$C$18:$C$33</definedName>
    <definedName name="XDO_?FINAL_NAME?285?">SFRDF!$C$18:$C$54</definedName>
    <definedName name="XDO_?FINAL_NAME?286?">SFRDF!$C$18:$C$64</definedName>
    <definedName name="XDO_?FINAL_NAME?287?">SFRDF!$C$18:$C$69</definedName>
    <definedName name="XDO_?FINAL_NAME?288?">SBIETFIT!$C$10:$C$19</definedName>
    <definedName name="XDO_?FINAL_NAME?289?">SBIETFIT!$C$10:$C$62</definedName>
    <definedName name="XDO_?FINAL_NAME?29?">SEHF!$C$10:$C$51</definedName>
    <definedName name="XDO_?FINAL_NAME?290?">SBIETFIT!$C$10:$C$67</definedName>
    <definedName name="XDO_?FINAL_NAME?291?">SBIETFPB!$C$10:$C$19</definedName>
    <definedName name="XDO_?FINAL_NAME?292?">SBIETFPB!$C$10:$C$62</definedName>
    <definedName name="XDO_?FINAL_NAME?293?">SBIETFPB!$C$10:$C$67</definedName>
    <definedName name="XDO_?FINAL_NAME?294?">'SRBF-AP'!$C$10:$C$52</definedName>
    <definedName name="XDO_?FINAL_NAME?295?">'SRBF-AP'!$C$10:$C$62</definedName>
    <definedName name="XDO_?FINAL_NAME?296?">'SRBF-AP'!$C$10:$C$70</definedName>
    <definedName name="XDO_?FINAL_NAME?297?">'SRBF-AP'!$C$10:$C$99</definedName>
    <definedName name="XDO_?FINAL_NAME?298?">'SRBF-AP'!$C$10:$C$104</definedName>
    <definedName name="XDO_?FINAL_NAME?299?">'SRBF-AHP'!$C$10:$C$52</definedName>
    <definedName name="XDO_?FINAL_NAME?3?">#REF!</definedName>
    <definedName name="XDO_?FINAL_NAME?30?">SEHF!$C$10:$C$55</definedName>
    <definedName name="XDO_?FINAL_NAME?300?">'SRBF-AHP'!$C$10:$C$61</definedName>
    <definedName name="XDO_?FINAL_NAME?301?">'SRBF-AHP'!$C$10:$C$66</definedName>
    <definedName name="XDO_?FINAL_NAME?302?">'SRBF-AHP'!$C$10:$C$71</definedName>
    <definedName name="XDO_?FINAL_NAME?303?">'SRBF-AHP'!$C$10:$C$80</definedName>
    <definedName name="XDO_?FINAL_NAME?304?">'SRBF-AHP'!$C$10:$C$84</definedName>
    <definedName name="XDO_?FINAL_NAME?305?">'SRBF-AHP'!$C$10:$C$111</definedName>
    <definedName name="XDO_?FINAL_NAME?306?">'SRBF-AHP'!$C$10:$C$116</definedName>
    <definedName name="XDO_?FINAL_NAME?307?">'SRBF-CHP'!$C$10:$C$52</definedName>
    <definedName name="XDO_?FINAL_NAME?308?">'SRBF-CHP'!$C$10:$C$69</definedName>
    <definedName name="XDO_?FINAL_NAME?309?">'SRBF-CHP'!$C$10:$C$81</definedName>
    <definedName name="XDO_?FINAL_NAME?31?">SEHF!$C$10:$C$100</definedName>
    <definedName name="XDO_?FINAL_NAME?310?">'SRBF-CHP'!$C$10:$C$110</definedName>
    <definedName name="XDO_?FINAL_NAME?311?">'SRBF-CHP'!$C$10:$C$115</definedName>
    <definedName name="XDO_?FINAL_NAME?312?">'SRBF-CP'!$C$10:$C$52</definedName>
    <definedName name="XDO_?FINAL_NAME?313?">'SRBF-CP'!$C$10:$C$68</definedName>
    <definedName name="XDO_?FINAL_NAME?314?">'SRBF-CP'!$C$10:$C$80</definedName>
    <definedName name="XDO_?FINAL_NAME?315?">'SRBF-CP'!$C$10:$C$84</definedName>
    <definedName name="XDO_?FINAL_NAME?316?">'SRBF-CP'!$C$10:$C$111</definedName>
    <definedName name="XDO_?FINAL_NAME?317?">'SRBF-CP'!$C$10:$C$116</definedName>
    <definedName name="XDO_?FINAL_NAME?318?">'SIA-US EQUITY FOF'!$C$14</definedName>
    <definedName name="XDO_?FINAL_NAME?319?">'SIA-US EQUITY FOF'!$C$14:$C$53</definedName>
    <definedName name="XDO_?FINAL_NAME?32?">SEHF!$C$10:$C$115</definedName>
    <definedName name="XDO_?FINAL_NAME?320?">'SIA-US EQUITY FOF'!$C$14:$C$58</definedName>
    <definedName name="XDO_?FINAL_NAME?321?">'SFMP- Series 41'!$C$18:$C$19</definedName>
    <definedName name="XDO_?FINAL_NAME?322?">'SFMP- Series 41'!$C$18:$C$27</definedName>
    <definedName name="XDO_?FINAL_NAME?323?">'SFMP- Series 41'!$C$18:$C$34</definedName>
    <definedName name="XDO_?FINAL_NAME?324?">'SFMP- Series 41'!$C$18:$C$54</definedName>
    <definedName name="XDO_?FINAL_NAME?325?">'SFMP- Series 41'!$C$18:$C$69</definedName>
    <definedName name="XDO_?FINAL_NAME?326?">'SFMP- Series 41'!$C$18:$C$74</definedName>
    <definedName name="XDO_?FINAL_NAME?327?">'SFMP- Series 42'!$C$18</definedName>
    <definedName name="XDO_?FINAL_NAME?328?">'SFMP- Series 42'!$C$18:$C$40</definedName>
    <definedName name="XDO_?FINAL_NAME?329?">'SFMP- Series 42'!$C$18:$C$62</definedName>
    <definedName name="XDO_?FINAL_NAME?33?">SEHF!$C$10:$C$130</definedName>
    <definedName name="XDO_?FINAL_NAME?330?">'SFMP- Series 42'!$C$18:$C$77</definedName>
    <definedName name="XDO_?FINAL_NAME?331?">'SFMP- Series 42'!$C$18:$C$82</definedName>
    <definedName name="XDO_?FINAL_NAME?332?">'SFMP- Series 43'!$C$26:$C$34</definedName>
    <definedName name="XDO_?FINAL_NAME?333?">'SFMP- Series 43'!$C$26:$C$53</definedName>
    <definedName name="XDO_?FINAL_NAME?334?">'SFMP- Series 43'!$C$26:$C$68</definedName>
    <definedName name="XDO_?FINAL_NAME?335?">'SFMP- Series 43'!$C$26:$C$73</definedName>
    <definedName name="XDO_?FINAL_NAME?336?">'SNN50'!$C$10:$C$59</definedName>
    <definedName name="XDO_?FINAL_NAME?337?">'SNN50'!$C$10:$C$102</definedName>
    <definedName name="XDO_?FINAL_NAME?338?">'SNN50'!$C$10:$C$107</definedName>
    <definedName name="XDO_?FINAL_NAME?339?">'SFMP- Series 44'!$C$26:$C$31</definedName>
    <definedName name="XDO_?FINAL_NAME?34?">SEHF!$C$10:$C$145</definedName>
    <definedName name="XDO_?FINAL_NAME?340?">'SFMP- Series 44'!$C$26:$C$53</definedName>
    <definedName name="XDO_?FINAL_NAME?341?">'SFMP- Series 44'!$C$26:$C$68</definedName>
    <definedName name="XDO_?FINAL_NAME?342?">'SFMP- Series 44'!$C$26:$C$73</definedName>
    <definedName name="XDO_?FINAL_NAME?343?">'SFMP- Series 45'!$C$26:$C$33</definedName>
    <definedName name="XDO_?FINAL_NAME?344?">'SFMP- Series 45'!$C$26:$C$56</definedName>
    <definedName name="XDO_?FINAL_NAME?345?">'SFMP- Series 45'!$C$26:$C$71</definedName>
    <definedName name="XDO_?FINAL_NAME?346?">'SFMP- Series 45'!$C$26:$C$76</definedName>
    <definedName name="XDO_?FINAL_NAME?347?">SBIETFCON!$C$10:$C$39</definedName>
    <definedName name="XDO_?FINAL_NAME?348?">SBIETFCON!$C$10:$C$82</definedName>
    <definedName name="XDO_?FINAL_NAME?349?">SBIETFCON!$C$10:$C$87</definedName>
    <definedName name="XDO_?FINAL_NAME?35?">SEHF!$C$10:$C$150</definedName>
    <definedName name="XDO_?FINAL_NAME?350?">'SFMP- Series 46'!$C$26:$C$29</definedName>
    <definedName name="XDO_?FINAL_NAME?351?">'SFMP- Series 46'!$C$26:$C$48</definedName>
    <definedName name="XDO_?FINAL_NAME?352?">'SFMP- Series 46'!$C$26:$C$63</definedName>
    <definedName name="XDO_?FINAL_NAME?353?">'SFMP- Series 46'!$C$26:$C$68</definedName>
    <definedName name="XDO_?FINAL_NAME?354?">'SFMP- Series 47'!$C$26:$C$27</definedName>
    <definedName name="XDO_?FINAL_NAME?355?">'SFMP- Series 47'!$C$26:$C$47</definedName>
    <definedName name="XDO_?FINAL_NAME?356?">'SFMP- Series 47'!$C$26:$C$62</definedName>
    <definedName name="XDO_?FINAL_NAME?357?">'SFMP- Series 47'!$C$26:$C$67</definedName>
    <definedName name="XDO_?FINAL_NAME?358?">'SFMP- Series 48'!$C$26:$C$28</definedName>
    <definedName name="XDO_?FINAL_NAME?359?">'SFMP- Series 48'!$C$26:$C$45</definedName>
    <definedName name="XDO_?FINAL_NAME?36?">#REF!</definedName>
    <definedName name="XDO_?FINAL_NAME?360?">'SFMP- Series 48'!$C$26:$C$60</definedName>
    <definedName name="XDO_?FINAL_NAME?361?">'SFMP- Series 48'!$C$26:$C$65</definedName>
    <definedName name="XDO_?FINAL_NAME?362?">SBAF!$C$10:$C$97</definedName>
    <definedName name="XDO_?FINAL_NAME?363?">SBAF!$C$10:$C$103</definedName>
    <definedName name="XDO_?FINAL_NAME?364?">SBAF!$C$10:$C$107</definedName>
    <definedName name="XDO_?FINAL_NAME?365?">SBAF!$C$10:$C$111</definedName>
    <definedName name="XDO_?FINAL_NAME?366?">SBAF!$C$10:$C$143</definedName>
    <definedName name="XDO_?FINAL_NAME?367?">SBAF!$C$10:$C$157</definedName>
    <definedName name="XDO_?FINAL_NAME?368?">SBAF!$C$10:$C$165</definedName>
    <definedName name="XDO_?FINAL_NAME?369?">SBAF!$C$10:$C$192</definedName>
    <definedName name="XDO_?FINAL_NAME?37?">#REF!</definedName>
    <definedName name="XDO_?FINAL_NAME?370?">SBAF!$C$10:$C$197</definedName>
    <definedName name="XDO_?FINAL_NAME?371?">'SFMP- Series 49'!$C$26:$C$33</definedName>
    <definedName name="XDO_?FINAL_NAME?372?">'SFMP- Series 49'!$C$26:$C$53</definedName>
    <definedName name="XDO_?FINAL_NAME?373?">'SFMP- Series 49'!$C$26:$C$68</definedName>
    <definedName name="XDO_?FINAL_NAME?374?">'SFMP- Series 49'!$C$26:$C$73</definedName>
    <definedName name="XDO_?FINAL_NAME?375?">'SFMP- Series 50'!$C$26:$C$30</definedName>
    <definedName name="XDO_?FINAL_NAME?376?">'SFMP- Series 50'!$C$26:$C$49</definedName>
    <definedName name="XDO_?FINAL_NAME?377?">'SFMP- Series 50'!$C$26:$C$64</definedName>
    <definedName name="XDO_?FINAL_NAME?378?">'SFMP- Series 50'!$C$26:$C$69</definedName>
    <definedName name="XDO_?FINAL_NAME?379?">'SFMP- Series 51'!$C$26:$C$36</definedName>
    <definedName name="XDO_?FINAL_NAME?38?">SMIF!$C$18:$C$29</definedName>
    <definedName name="XDO_?FINAL_NAME?380?">'SFMP- Series 51'!$C$26:$C$58</definedName>
    <definedName name="XDO_?FINAL_NAME?381?">'SFMP- Series 51'!$C$26:$C$73</definedName>
    <definedName name="XDO_?FINAL_NAME?382?">'SFMP- Series 51'!$C$26:$C$78</definedName>
    <definedName name="XDO_?FINAL_NAME?383?">'SFMP- Series 52'!$C$26:$C$30</definedName>
    <definedName name="XDO_?FINAL_NAME?384?">'SFMP- Series 52'!$C$26:$C$52</definedName>
    <definedName name="XDO_?FINAL_NAME?385?">'SFMP- Series 52'!$C$26:$C$67</definedName>
    <definedName name="XDO_?FINAL_NAME?386?">'SFMP- Series 52'!$C$26:$C$72</definedName>
    <definedName name="XDO_?FINAL_NAME?387?">'SFMP- Series 53'!$C$26:$C$34</definedName>
    <definedName name="XDO_?FINAL_NAME?388?">'SFMP- Series 53'!$C$26:$C$57</definedName>
    <definedName name="XDO_?FINAL_NAME?389?">'SFMP- Series 53'!$C$26:$C$72</definedName>
    <definedName name="XDO_?FINAL_NAME?39?">SMIF!$C$18:$C$40</definedName>
    <definedName name="XDO_?FINAL_NAME?390?">'SFMP- Series 53'!$C$26:$C$77</definedName>
    <definedName name="XDO_?FINAL_NAME?391?">'SFMP- Series 54'!$C$26:$C$28</definedName>
    <definedName name="XDO_?FINAL_NAME?392?">'SFMP- Series 54'!$C$26:$C$44</definedName>
    <definedName name="XDO_?FINAL_NAME?393?">'SFMP- Series 54'!$C$26:$C$59</definedName>
    <definedName name="XDO_?FINAL_NAME?394?">'SFMP- Series 54'!$C$26:$C$64</definedName>
    <definedName name="XDO_?FINAL_NAME?395?">'SFMP- Series 55'!$C$26:$C$32</definedName>
    <definedName name="XDO_?FINAL_NAME?396?">'SFMP- Series 55'!$C$26:$C$55</definedName>
    <definedName name="XDO_?FINAL_NAME?397?">'SFMP- Series 55'!$C$26:$C$70</definedName>
    <definedName name="XDO_?FINAL_NAME?398?">'SFMP- Series 55'!$C$26:$C$75</definedName>
    <definedName name="XDO_?FINAL_NAME?399?">'SFMP- Series 56'!$C$26:$C$28</definedName>
    <definedName name="XDO_?FINAL_NAME?4?">#REF!</definedName>
    <definedName name="XDO_?FINAL_NAME?40?">SMIF!$C$18:$C$61</definedName>
    <definedName name="XDO_?FINAL_NAME?400?">'SFMP- Series 56'!$C$26:$C$46</definedName>
    <definedName name="XDO_?FINAL_NAME?401?">'SFMP- Series 56'!$C$26:$C$61</definedName>
    <definedName name="XDO_?FINAL_NAME?402?">'SFMP- Series 56'!$C$26:$C$66</definedName>
    <definedName name="XDO_?FINAL_NAME?403?">'SFMP- Series 57'!$C$26:$C$29</definedName>
    <definedName name="XDO_?FINAL_NAME?404?">'SFMP- Series 57'!$C$26:$C$52</definedName>
    <definedName name="XDO_?FINAL_NAME?405?">'SFMP- Series 57'!$C$26:$C$67</definedName>
    <definedName name="XDO_?FINAL_NAME?406?">'SFMP- Series 57'!$C$26:$C$72</definedName>
    <definedName name="XDO_?FINAL_NAME?407?">'SFMP- Series 58'!$C$26:$C$31</definedName>
    <definedName name="XDO_?FINAL_NAME?408?">'SFMP- Series 58'!$C$26:$C$50</definedName>
    <definedName name="XDO_?FINAL_NAME?409?">'SFMP- Series 58'!$C$26:$C$65</definedName>
    <definedName name="XDO_?FINAL_NAME?41?">SMIF!$C$18:$C$71</definedName>
    <definedName name="XDO_?FINAL_NAME?410?">'SFMP- Series 58'!$C$26:$C$70</definedName>
    <definedName name="XDO_?FINAL_NAME?411?">SCPSE!$C$18:$C$46</definedName>
    <definedName name="XDO_?FINAL_NAME?412?">SCPSE!$C$18:$C$55</definedName>
    <definedName name="XDO_?FINAL_NAME?413?">SCPSE!$C$18:$C$129</definedName>
    <definedName name="XDO_?FINAL_NAME?414?">SCPSE!$C$18:$C$156</definedName>
    <definedName name="XDO_?FINAL_NAME?415?">SCPSE!$C$18:$C$161</definedName>
    <definedName name="XDO_?FINAL_NAME?416?">'SFMP- Series 59'!$C$38:$C$40</definedName>
    <definedName name="XDO_?FINAL_NAME?417?">'SFMP- Series 59'!$C$38:$C$55</definedName>
    <definedName name="XDO_?FINAL_NAME?418?">'SFMP- Series 59'!$C$38:$C$60</definedName>
    <definedName name="XDO_?FINAL_NAME?419?">'SFMP- Series 60'!$C$26:$C$30</definedName>
    <definedName name="XDO_?FINAL_NAME?42?">SMIF!$C$18:$C$76</definedName>
    <definedName name="XDO_?FINAL_NAME?420?">'SFMP- Series 60'!$C$26:$C$51</definedName>
    <definedName name="XDO_?FINAL_NAME?421?">'SFMP- Series 60'!$C$26:$C$66</definedName>
    <definedName name="XDO_?FINAL_NAME?422?">'SFMP- Series 60'!$C$26:$C$71</definedName>
    <definedName name="XDO_?FINAL_NAME?423?">SMCF!$C$10:$C$51</definedName>
    <definedName name="XDO_?FINAL_NAME?424?">SMCF!$C$10:$C$66</definedName>
    <definedName name="XDO_?FINAL_NAME?425?">SMCF!$C$10:$C$77</definedName>
    <definedName name="XDO_?FINAL_NAME?426?">SMCF!$C$10:$C$96</definedName>
    <definedName name="XDO_?FINAL_NAME?427?">SMCF!$C$10:$C$101</definedName>
    <definedName name="XDO_?FINAL_NAME?428?">'SFMP- Series 61'!$C$26:$C$36</definedName>
    <definedName name="XDO_?FINAL_NAME?429?">'SFMP- Series 61'!$C$26:$C$58</definedName>
    <definedName name="XDO_?FINAL_NAME?43?">#REF!</definedName>
    <definedName name="XDO_?FINAL_NAME?430?">'SFMP- Series 61'!$C$26:$C$73</definedName>
    <definedName name="XDO_?FINAL_NAME?431?">'SFMP- Series 61'!$C$26:$C$78</definedName>
    <definedName name="XDO_?FINAL_NAME?432?">'SFMP- Series 66'!$C$26:$C$34</definedName>
    <definedName name="XDO_?FINAL_NAME?433?">'SFMP- Series 66'!$C$26:$C$56</definedName>
    <definedName name="XDO_?FINAL_NAME?434?">'SFMP- Series 66'!$C$26:$C$71</definedName>
    <definedName name="XDO_?FINAL_NAME?435?">'SFMP- Series 66'!$C$26:$C$76</definedName>
    <definedName name="XDO_?FINAL_NAME?436?">'SFMP- Series 67'!$C$26:$C$34</definedName>
    <definedName name="XDO_?FINAL_NAME?437?">'SFMP- Series 67'!$C$26:$C$56</definedName>
    <definedName name="XDO_?FINAL_NAME?438?">'SFMP- Series 67'!$C$26:$C$71</definedName>
    <definedName name="XDO_?FINAL_NAME?439?">'SFMP- Series 67'!$C$26:$C$76</definedName>
    <definedName name="XDO_?FINAL_NAME?44?">#REF!</definedName>
    <definedName name="XDO_?FINAL_NAME?440?">'SFMP- Series 64'!$C$24</definedName>
    <definedName name="XDO_?FINAL_NAME?441?">'SFMP- Series 64'!$C$24:$C$32</definedName>
    <definedName name="XDO_?FINAL_NAME?442?">'SFMP- Series 64'!$C$24:$C$52</definedName>
    <definedName name="XDO_?FINAL_NAME?443?">'SFMP- Series 64'!$C$24:$C$67</definedName>
    <definedName name="XDO_?FINAL_NAME?444?">'SFMP- Series 64'!$C$24:$C$72</definedName>
    <definedName name="XDO_?FINAL_NAME?445?">'SFMP- Series 68'!$C$24</definedName>
    <definedName name="XDO_?FINAL_NAME?446?">'SFMP- Series 68'!$C$24:$C$41</definedName>
    <definedName name="XDO_?FINAL_NAME?447?">'SFMP- Series 68'!$C$24:$C$56</definedName>
    <definedName name="XDO_?FINAL_NAME?448?">'SFMP- Series 68'!$C$24:$C$61</definedName>
    <definedName name="XDO_?FINAL_NAME?449?">SNM150IF!$C$10:$C$159</definedName>
    <definedName name="XDO_?FINAL_NAME?45?">SCOF!$C$10:$C$59</definedName>
    <definedName name="XDO_?FINAL_NAME?450?">SNM150IF!$C$10:$C$202</definedName>
    <definedName name="XDO_?FINAL_NAME?451?">SNM150IF!$C$10:$C$207</definedName>
    <definedName name="XDO_?FINAL_NAME?452?">SNS250IF!$C$10:$C$259</definedName>
    <definedName name="XDO_?FINAL_NAME?453?">SNS250IF!$C$10:$C$302</definedName>
    <definedName name="XDO_?FINAL_NAME?454?">SNS250IF!$C$10:$C$307</definedName>
    <definedName name="XDO_?FINAL_NAME?455?">'SCIGI-JUN 2036'!$C$24:$C$25</definedName>
    <definedName name="XDO_?FINAL_NAME?456?">'SCIGI-JUN 2036'!$C$24:$C$54</definedName>
    <definedName name="XDO_?FINAL_NAME?457?">'SCIGI-JUN 2036'!$C$24:$C$59</definedName>
    <definedName name="XDO_?FINAL_NAME?458?">'SCIGI-APR 2029'!$C$24</definedName>
    <definedName name="XDO_?FINAL_NAME?459?">'SCIGI-APR 2029'!$C$24:$C$53</definedName>
    <definedName name="XDO_?FINAL_NAME?46?">SCOF!$C$10:$C$102</definedName>
    <definedName name="XDO_?FINAL_NAME?460?">'SCIGI-APR 2029'!$C$24:$C$58</definedName>
    <definedName name="XDO_?FINAL_NAME?461?">'SCISI-SEP 2027'!$C$24</definedName>
    <definedName name="XDO_?FINAL_NAME?462?">'SCISI-SEP 2027'!$C$24:$C$44</definedName>
    <definedName name="XDO_?FINAL_NAME?463?">'SCISI-SEP 2027'!$C$24:$C$71</definedName>
    <definedName name="XDO_?FINAL_NAME?464?">'SCISI-SEP 2027'!$C$24:$C$76</definedName>
    <definedName name="XDO_?FINAL_NAME?465?">'SFMP- Series 72'!$C$38:$C$41</definedName>
    <definedName name="XDO_?FINAL_NAME?466?">'SFMP- Series 72'!$C$38:$C$56</definedName>
    <definedName name="XDO_?FINAL_NAME?467?">'SFMP- Series 72'!$C$38:$C$61</definedName>
    <definedName name="XDO_?FINAL_NAME?468?">'SFMP- Series 73'!$C$38:$C$41</definedName>
    <definedName name="XDO_?FINAL_NAME?469?">'SFMP- Series 73'!$C$38:$C$56</definedName>
    <definedName name="XDO_?FINAL_NAME?47?">SCOF!$C$10:$C$107</definedName>
    <definedName name="XDO_?FINAL_NAME?470?">'SFMP- Series 73'!$C$38:$C$61</definedName>
    <definedName name="XDO_?FINAL_NAME?471?">SLDF!$C$24:$C$33</definedName>
    <definedName name="XDO_?FINAL_NAME?472?">SLDF!$C$24:$C$54</definedName>
    <definedName name="XDO_?FINAL_NAME?473?">SLDF!$C$24:$C$64</definedName>
    <definedName name="XDO_?FINAL_NAME?474?">SLDF!$C$24:$C$69</definedName>
    <definedName name="XDO_?FINAL_NAME?475?">'SFMP- Series 74'!$C$26:$C$33</definedName>
    <definedName name="XDO_?FINAL_NAME?476?">'SFMP- Series 74'!$C$26:$C$50</definedName>
    <definedName name="XDO_?FINAL_NAME?477?">'SFMP- Series 74'!$C$26:$C$65</definedName>
    <definedName name="XDO_?FINAL_NAME?478?">'SFMP- Series 74'!$C$26:$C$70</definedName>
    <definedName name="XDO_?FINAL_NAME?479?">'SFMP- Series 76'!$C$18:$C$21</definedName>
    <definedName name="XDO_?FINAL_NAME?48?">STOF!$C$10:$C$32</definedName>
    <definedName name="XDO_?FINAL_NAME?480?">'SFMP- Series 76'!$C$18:$C$31</definedName>
    <definedName name="XDO_?FINAL_NAME?481?">'SFMP- Series 76'!$C$18:$C$49</definedName>
    <definedName name="XDO_?FINAL_NAME?482?">'SFMP- Series 76'!$C$18:$C$64</definedName>
    <definedName name="XDO_?FINAL_NAME?483?">'SFMP- Series 76'!$C$18:$C$69</definedName>
    <definedName name="XDO_?FINAL_NAME?484?">'SFMP- Series 78'!$C$18:$C$22</definedName>
    <definedName name="XDO_?FINAL_NAME?485?">'SFMP- Series 78'!$C$18:$C$34</definedName>
    <definedName name="XDO_?FINAL_NAME?486?">'SFMP- Series 78'!$C$18:$C$51</definedName>
    <definedName name="XDO_?FINAL_NAME?487?">'SFMP- Series 78'!$C$18:$C$66</definedName>
    <definedName name="XDO_?FINAL_NAME?488?">'SFMP- Series 78'!$C$18:$C$71</definedName>
    <definedName name="XDO_?FINAL_NAME?489?">SDYF!$C$10:$C$49</definedName>
    <definedName name="XDO_?FINAL_NAME?49?">STOF!$C$10:$C$37</definedName>
    <definedName name="XDO_?FINAL_NAME?490?">SDYF!$C$10:$C$57</definedName>
    <definedName name="XDO_?FINAL_NAME?491?">SDYF!$C$10:$C$62</definedName>
    <definedName name="XDO_?FINAL_NAME?492?">SDYF!$C$10:$C$101</definedName>
    <definedName name="XDO_?FINAL_NAME?493?">SDYF!$C$10:$C$106</definedName>
    <definedName name="XDO_?FINAL_NAME?494?">'SFMP- Series 79'!$C$18:$C$21</definedName>
    <definedName name="XDO_?FINAL_NAME?495?">'SFMP- Series 79'!$C$18:$C$44</definedName>
    <definedName name="XDO_?FINAL_NAME?496?">'SFMP- Series 79'!$C$18:$C$59</definedName>
    <definedName name="XDO_?FINAL_NAME?497?">'SFMP- Series 79'!$C$18:$C$64</definedName>
    <definedName name="XDO_?FINAL_NAME?498?">'SFMP- Series 81'!$C$18:$C$25</definedName>
    <definedName name="XDO_?FINAL_NAME?499?">'SFMP- Series 81'!$C$18:$C$41</definedName>
    <definedName name="XDO_?FINAL_NAME?5?">#REF!</definedName>
    <definedName name="XDO_?FINAL_NAME?50?">STOF!$C$10:$C$45</definedName>
    <definedName name="XDO_?FINAL_NAME?500?">'SFMP- Series 81'!$C$18:$C$59</definedName>
    <definedName name="XDO_?FINAL_NAME?501?">'SFMP- Series 81'!$C$18:$C$74</definedName>
    <definedName name="XDO_?FINAL_NAME?502?">'SFMP- Series 81'!$C$18:$C$79</definedName>
    <definedName name="XDO_?FINAL_NAME?503?">'SBI-BSE-SENSEX-IF'!$C$10:$C$39</definedName>
    <definedName name="XDO_?FINAL_NAME?504?">'SBI-BSE-SENSEX-IF'!$C$10:$C$82</definedName>
    <definedName name="XDO_?FINAL_NAME?505?">'SBI-BSE-SENSEX-IF'!$C$10:$C$87</definedName>
    <definedName name="XDO_?FINAL_NAME?506?">LIQUIDSBI!$C$52</definedName>
    <definedName name="XDO_?FINAL_NAME?507?">LIQUIDSBI!$C$52:$C$57</definedName>
    <definedName name="XDO_?FINAL_NAME?508?">SN50EWIF!$C$10:$C$59</definedName>
    <definedName name="XDO_?FINAL_NAME?509?">SN50EWIF!$C$10:$C$102</definedName>
    <definedName name="XDO_?FINAL_NAME?51?">STOF!$C$10:$C$84</definedName>
    <definedName name="XDO_?FINAL_NAME?510?">SN50EWIF!$C$10:$C$107</definedName>
    <definedName name="XDO_?FINAL_NAME?511?">SEOF!$C$10:$C$38</definedName>
    <definedName name="XDO_?FINAL_NAME?512?">SEOF!$C$10:$C$81</definedName>
    <definedName name="XDO_?FINAL_NAME?513?">SEOF!$C$10:$C$86</definedName>
    <definedName name="XDO_?FINAL_NAME?514?">'SBI-AOF'!$C$10:$C$37</definedName>
    <definedName name="XDO_?FINAL_NAME?515?">'SBI-AOF'!$C$10:$C$80</definedName>
    <definedName name="XDO_?FINAL_NAME?516?">'SBI-AOF'!$C$10:$C$85</definedName>
    <definedName name="XDO_?FINAL_NAME?517?">'SBI Silver ETF'!$C$55</definedName>
    <definedName name="XDO_?FINAL_NAME?518?">'SBI Silver ETF'!$C$55:$C$57</definedName>
    <definedName name="XDO_?FINAL_NAME?519?">'SBI Silver ETF'!$C$55:$C$60</definedName>
    <definedName name="XDO_?FINAL_NAME?52?">STOF!$C$10:$C$89</definedName>
    <definedName name="XDO_?FINAL_NAME?520?">'SBI Silver ETF Fund of Fund'!$C$42</definedName>
    <definedName name="XDO_?FINAL_NAME?521?">'SBI Silver ETF Fund of Fund'!$C$42:$C$54</definedName>
    <definedName name="XDO_?FINAL_NAME?522?">'SBI Silver ETF Fund of Fund'!$C$42:$C$59</definedName>
    <definedName name="XDO_?FINAL_NAME?523?">'SBI Nifty50 Equal Weight ETF'!$C$10:$C$59</definedName>
    <definedName name="XDO_?FINAL_NAME?524?">'SBI Nifty50 Equal Weight ETF'!$C$10:$C$102</definedName>
    <definedName name="XDO_?FINAL_NAME?525?">'SBI Nifty50 Equal Weight ETF'!$C$10:$C$107</definedName>
    <definedName name="XDO_?FINAL_NAME?526?">SIOF!$C$10:$C$45</definedName>
    <definedName name="XDO_?FINAL_NAME?527?">SIOF!$C$10:$C$70</definedName>
    <definedName name="XDO_?FINAL_NAME?528?">SIOF!$C$10:$C$89</definedName>
    <definedName name="XDO_?FINAL_NAME?529?">SIOF!$C$10:$C$94</definedName>
    <definedName name="XDO_?FINAL_NAME?53?">SHOF!$C$10:$C$35</definedName>
    <definedName name="XDO_?FINAL_NAME?530?">'SBI Nifty 500 Index Fund'!$C$10:$C$509</definedName>
    <definedName name="XDO_?FINAL_NAME?531?">'SBI Nifty 500 Index Fund'!$C$10:$C$552</definedName>
    <definedName name="XDO_?FINAL_NAME?532?">'SBI Nifty 500 Index Fund'!$C$10:$C$557</definedName>
    <definedName name="XDO_?FINAL_NAME?533?">#REF!</definedName>
    <definedName name="XDO_?FINAL_NAME?534?">#REF!</definedName>
    <definedName name="XDO_?FINAL_NAME?535?">#REF!</definedName>
    <definedName name="XDO_?FINAL_NAME?536?">#REF!</definedName>
    <definedName name="XDO_?FINAL_NAME?537?">#REF!</definedName>
    <definedName name="XDO_?FINAL_NAME?538?">#REF!</definedName>
    <definedName name="XDO_?FINAL_NAME?539?">#REF!</definedName>
    <definedName name="XDO_?FINAL_NAME?54?">SHOF!$C$10:$C$41</definedName>
    <definedName name="XDO_?FINAL_NAME?540?">#REF!</definedName>
    <definedName name="XDO_?FINAL_NAME?541?">#REF!</definedName>
    <definedName name="XDO_?FINAL_NAME?542?">#REF!</definedName>
    <definedName name="XDO_?FINAL_NAME?543?">#REF!</definedName>
    <definedName name="XDO_?FINAL_NAME?544?">#REF!</definedName>
    <definedName name="XDO_?FINAL_NAME?545?">#REF!</definedName>
    <definedName name="XDO_?FINAL_NAME?546?">#REF!</definedName>
    <definedName name="XDO_?FINAL_NAME?547?">#REF!</definedName>
    <definedName name="XDO_?FINAL_NAME?548?">#REF!</definedName>
    <definedName name="XDO_?FINAL_NAME?549?">#REF!</definedName>
    <definedName name="XDO_?FINAL_NAME?55?">SHOF!$C$10:$C$80</definedName>
    <definedName name="XDO_?FINAL_NAME?56?">SHOF!$C$10:$C$85</definedName>
    <definedName name="XDO_?FINAL_NAME?57?">SCF!$C$10:$C$97</definedName>
    <definedName name="XDO_?FINAL_NAME?58?">SCF!$C$10:$C$104</definedName>
    <definedName name="XDO_?FINAL_NAME?59?">SCF!$C$10:$C$108</definedName>
    <definedName name="XDO_?FINAL_NAME?6?">#REF!</definedName>
    <definedName name="XDO_?FINAL_NAME?60?">SCF!$C$10:$C$134</definedName>
    <definedName name="XDO_?FINAL_NAME?61?">SCF!$C$10:$C$153</definedName>
    <definedName name="XDO_?FINAL_NAME?62?">SCF!$C$10:$C$158</definedName>
    <definedName name="XDO_?FINAL_NAME?63?">SNIF!$C$10:$C$59</definedName>
    <definedName name="XDO_?FINAL_NAME?64?">SNIF!$C$10:$C$102</definedName>
    <definedName name="XDO_?FINAL_NAME?65?">SNIF!$C$10:$C$107</definedName>
    <definedName name="XDO_?FINAL_NAME?66?">'SMCBF-SP'!$C$10:$C$28</definedName>
    <definedName name="XDO_?FINAL_NAME?67?">'SMCBF-SP'!$C$10:$C$49</definedName>
    <definedName name="XDO_?FINAL_NAME?68?">'SMCBF-SP'!$C$10:$C$60</definedName>
    <definedName name="XDO_?FINAL_NAME?69?">'SMCBF-SP'!$C$10:$C$65</definedName>
    <definedName name="XDO_?FINAL_NAME?7?">#REF!</definedName>
    <definedName name="XDO_?FINAL_NAME?70?">'SMCBF-SP'!$C$10:$C$78</definedName>
    <definedName name="XDO_?FINAL_NAME?71?">'SMCBF-SP'!$C$10:$C$93</definedName>
    <definedName name="XDO_?FINAL_NAME?72?">'SMCBF-SP'!$C$10:$C$98</definedName>
    <definedName name="XDO_?FINAL_NAME?73?">SOF!$C$34</definedName>
    <definedName name="XDO_?FINAL_NAME?74?">SOF!$C$34:$C$54</definedName>
    <definedName name="XDO_?FINAL_NAME?75?">SOF!$C$34:$C$59</definedName>
    <definedName name="XDO_?FINAL_NAME?76?">SMMDF!$C$18:$C$45</definedName>
    <definedName name="XDO_?FINAL_NAME?77?">SMMDF!$C$18:$C$57</definedName>
    <definedName name="XDO_?FINAL_NAME?78?">SMMDF!$C$18:$C$78</definedName>
    <definedName name="XDO_?FINAL_NAME?79?">SMMDF!$C$18:$C$88</definedName>
    <definedName name="XDO_?FINAL_NAME?8?">#REF!</definedName>
    <definedName name="XDO_?FINAL_NAME?80?">SMMDF!$C$18:$C$93</definedName>
    <definedName name="XDO_?FINAL_NAME?81?">SLF!$C$18:$C$21</definedName>
    <definedName name="XDO_?FINAL_NAME?82?">SLF!$C$18:$C$29</definedName>
    <definedName name="XDO_?FINAL_NAME?83?">SLF!$C$18:$C$73</definedName>
    <definedName name="XDO_?FINAL_NAME?84?">SLF!$C$18:$C$98</definedName>
    <definedName name="XDO_?FINAL_NAME?85?">SLF!$C$18:$C$113</definedName>
    <definedName name="XDO_?FINAL_NAME?86?">SLF!$C$18:$C$124</definedName>
    <definedName name="XDO_?FINAL_NAME?87?">SLF!$C$18:$C$137</definedName>
    <definedName name="XDO_?FINAL_NAME?88?">SDBF!$C$18:$C$24</definedName>
    <definedName name="XDO_?FINAL_NAME?89?">SDBF!$C$18:$C$36</definedName>
    <definedName name="XDO_?FINAL_NAME?9?">SLMF!$C$10:$C$84</definedName>
    <definedName name="XDO_?FINAL_NAME?90?">SDBF!$C$18:$C$57</definedName>
    <definedName name="XDO_?FINAL_NAME?91?">SDBF!$C$18:$C$67</definedName>
    <definedName name="XDO_?FINAL_NAME?92?">SDBF!$C$18:$C$72</definedName>
    <definedName name="XDO_?FINAL_NAME?93?">SSF!$C$24:$C$26</definedName>
    <definedName name="XDO_?FINAL_NAME?94?">SSF!$C$24:$C$57</definedName>
    <definedName name="XDO_?FINAL_NAME?95?">SSF!$C$24:$C$93</definedName>
    <definedName name="XDO_?FINAL_NAME?96?">SSF!$C$24:$C$140</definedName>
    <definedName name="XDO_?FINAL_NAME?97?">SSF!$C$24:$C$144</definedName>
    <definedName name="XDO_?FINAL_NAME?98?">SSF!$C$24:$C$155</definedName>
    <definedName name="XDO_?FINAL_NAME?99?">SSF!$C$24:$C$168</definedName>
    <definedName name="XDO_?FINAL_PER_NET?" localSheetId="122">SBINICIF!$H$10:$H$87</definedName>
    <definedName name="XDO_?FINAL_PER_NET?">SMEEF!$H$10:$H$99</definedName>
    <definedName name="XDO_?FINAL_PER_NET?1?">#REF!</definedName>
    <definedName name="XDO_?FINAL_PER_NET?10?">SLMF!$H$10:$H$90</definedName>
    <definedName name="XDO_?FINAL_PER_NET?100?">SCRF!$H$16</definedName>
    <definedName name="XDO_?FINAL_PER_NET?101?">SCRF!$H$16:$H$52</definedName>
    <definedName name="XDO_?FINAL_PER_NET?102?">SCRF!$H$16:$H$62</definedName>
    <definedName name="XDO_?FINAL_PER_NET?103?">SCRF!$H$16:$H$83</definedName>
    <definedName name="XDO_?FINAL_PER_NET?104?">SCRF!$H$16:$H$93</definedName>
    <definedName name="XDO_?FINAL_PER_NET?105?">SCRF!$H$16:$H$98</definedName>
    <definedName name="XDO_?FINAL_PER_NET?106?">SFEF!$H$10:$H$35</definedName>
    <definedName name="XDO_?FINAL_PER_NET?107?">SFEF!$H$10:$H$42</definedName>
    <definedName name="XDO_?FINAL_PER_NET?108?">SFEF!$H$10:$H$85</definedName>
    <definedName name="XDO_?FINAL_PER_NET?109?">SFEF!$H$10:$H$90</definedName>
    <definedName name="XDO_?FINAL_PER_NET?11?">SLMF!$H$10:$H$94</definedName>
    <definedName name="XDO_?FINAL_PER_NET?110?">SCHF!$H$10:$H$49</definedName>
    <definedName name="XDO_?FINAL_PER_NET?111?">SCHF!$H$10:$H$57</definedName>
    <definedName name="XDO_?FINAL_PER_NET?112?">SCHF!$H$10:$H$110</definedName>
    <definedName name="XDO_?FINAL_PER_NET?113?">SCHF!$H$10:$H$123</definedName>
    <definedName name="XDO_?FINAL_PER_NET?114?">SCHF!$H$10:$H$131</definedName>
    <definedName name="XDO_?FINAL_PER_NET?115?">SCHF!$H$10:$H$150</definedName>
    <definedName name="XDO_?FINAL_PER_NET?116?">SCHF!$H$10:$H$160</definedName>
    <definedName name="XDO_?FINAL_PER_NET?117?">SCHF!$H$10:$H$165</definedName>
    <definedName name="XDO_?FINAL_PER_NET?118?">SMUSD!$H$18:$H$45</definedName>
    <definedName name="XDO_?FINAL_PER_NET?119?">SMUSD!$H$18:$H$53</definedName>
    <definedName name="XDO_?FINAL_PER_NET?12?">SLMF!$H$10:$H$133</definedName>
    <definedName name="XDO_?FINAL_PER_NET?120?">SMUSD!$H$18:$H$63</definedName>
    <definedName name="XDO_?FINAL_PER_NET?121?">SMUSD!$H$18:$H$76</definedName>
    <definedName name="XDO_?FINAL_PER_NET?122?">SMUSD!$H$18:$H$94</definedName>
    <definedName name="XDO_?FINAL_PER_NET?123?">SMUSD!$H$18:$H$98</definedName>
    <definedName name="XDO_?FINAL_PER_NET?124?">SMUSD!$H$18:$H$109</definedName>
    <definedName name="XDO_?FINAL_PER_NET?125?">SMUSD!$H$18:$H$122</definedName>
    <definedName name="XDO_?FINAL_PER_NET?126?">SMIDCAP!$H$10:$H$72</definedName>
    <definedName name="XDO_?FINAL_PER_NET?127?">SMIDCAP!$H$10:$H$100</definedName>
    <definedName name="XDO_?FINAL_PER_NET?128?">SMIDCAP!$H$10:$H$119</definedName>
    <definedName name="XDO_?FINAL_PER_NET?129?">SMIDCAP!$H$10:$H$124</definedName>
    <definedName name="XDO_?FINAL_PER_NET?13?">SLMF!$H$10:$H$138</definedName>
    <definedName name="XDO_?FINAL_PER_NET?130?">SMCMF!$H$24:$H$27</definedName>
    <definedName name="XDO_?FINAL_PER_NET?131?">SMCMF!$H$24:$H$56</definedName>
    <definedName name="XDO_?FINAL_PER_NET?132?">SMCMF!$H$24:$H$61</definedName>
    <definedName name="XDO_?FINAL_PER_NET?133?">SMCOMMA!$H$10:$H$34</definedName>
    <definedName name="XDO_?FINAL_PER_NET?134?">SMCOMMA!$H$10:$H$77</definedName>
    <definedName name="XDO_?FINAL_PER_NET?135?">SMCOMMA!$H$10:$H$82</definedName>
    <definedName name="XDO_?FINAL_PER_NET?136?">SMGF!$H$24:$H$31</definedName>
    <definedName name="XDO_?FINAL_PER_NET?137?">SMGF!$H$24:$H$60</definedName>
    <definedName name="XDO_?FINAL_PER_NET?138?">SMGF!$H$24:$H$65</definedName>
    <definedName name="XDO_?FINAL_PER_NET?139?">SFLEXI!$H$10:$H$111</definedName>
    <definedName name="XDO_?FINAL_PER_NET?14?">SLTEF!$H$10:$H$67</definedName>
    <definedName name="XDO_?FINAL_PER_NET?140?">SFLEXI!$H$10:$H$119</definedName>
    <definedName name="XDO_?FINAL_PER_NET?141?">SFLEXI!$H$10:$H$158</definedName>
    <definedName name="XDO_?FINAL_PER_NET?142?">SFLEXI!$H$10:$H$163</definedName>
    <definedName name="XDO_?FINAL_PER_NET?143?">SMAAF!$H$10:$H$58</definedName>
    <definedName name="XDO_?FINAL_PER_NET?144?">SMAAF!$H$10:$H$66</definedName>
    <definedName name="XDO_?FINAL_PER_NET?145?">SMAAF!$H$10:$H$70</definedName>
    <definedName name="XDO_?FINAL_PER_NET?146?">SMAAF!$H$10:$H$106</definedName>
    <definedName name="XDO_?FINAL_PER_NET?147?">SMAAF!$H$10:$H$117</definedName>
    <definedName name="XDO_?FINAL_PER_NET?148?">SMAAF!$H$10:$H$138</definedName>
    <definedName name="XDO_?FINAL_PER_NET?149?">SMAAF!$H$10:$H$150</definedName>
    <definedName name="XDO_?FINAL_PER_NET?15?">SLTEF!$H$10:$H$110</definedName>
    <definedName name="XDO_?FINAL_PER_NET?150?">SMAAF!$H$10:$H$155</definedName>
    <definedName name="XDO_?FINAL_PER_NET?151?">SBLUECHIP!$H$10:$H$55</definedName>
    <definedName name="XDO_?FINAL_PER_NET?152?">SBLUECHIP!$H$10:$H$81</definedName>
    <definedName name="XDO_?FINAL_PER_NET?153?">SBLUECHIP!$H$10:$H$100</definedName>
    <definedName name="XDO_?FINAL_PER_NET?154?">SBLUECHIP!$H$10:$H$105</definedName>
    <definedName name="XDO_?FINAL_PER_NET?155?">SAOF!$H$10:$H$176</definedName>
    <definedName name="XDO_?FINAL_PER_NET?156?">SAOF!$H$10:$H$205</definedName>
    <definedName name="XDO_?FINAL_PER_NET?157?">SAOF!$H$10:$H$220</definedName>
    <definedName name="XDO_?FINAL_PER_NET?158?">SAOF!$H$10:$H$226</definedName>
    <definedName name="XDO_?FINAL_PER_NET?159?">SAOF!$H$10:$H$233</definedName>
    <definedName name="XDO_?FINAL_PER_NET?16?">SLTEF!$H$10:$H$115</definedName>
    <definedName name="XDO_?FINAL_PER_NET?160?">SAOF!$H$10:$H$243</definedName>
    <definedName name="XDO_?FINAL_PER_NET?161?">SAOF!$H$10:$H$255</definedName>
    <definedName name="XDO_?FINAL_PER_NET?162?">SAOF!$H$10:$H$260</definedName>
    <definedName name="XDO_?FINAL_PER_NET?163?">SIF!$H$10:$H$54</definedName>
    <definedName name="XDO_?FINAL_PER_NET?164?">SIF!$H$10:$H$62</definedName>
    <definedName name="XDO_?FINAL_PER_NET?165?">SIF!$H$10:$H$101</definedName>
    <definedName name="XDO_?FINAL_PER_NET?166?">SIF!$H$10:$H$106</definedName>
    <definedName name="XDO_?FINAL_PER_NET?167?">SMLDF!$H$18:$H$86</definedName>
    <definedName name="XDO_?FINAL_PER_NET?168?">SMLDF!$H$18:$H$94</definedName>
    <definedName name="XDO_?FINAL_PER_NET?169?">SMLDF!$H$18:$H$100</definedName>
    <definedName name="XDO_?FINAL_PER_NET?17?">#REF!</definedName>
    <definedName name="XDO_?FINAL_PER_NET?170?">SMLDF!$H$18:$H$104</definedName>
    <definedName name="XDO_?FINAL_PER_NET?171?">SMLDF!$H$18:$H$111</definedName>
    <definedName name="XDO_?FINAL_PER_NET?172?">SMLDF!$H$18:$H$120</definedName>
    <definedName name="XDO_?FINAL_PER_NET?173?">SMLDF!$H$18:$H$128</definedName>
    <definedName name="XDO_?FINAL_PER_NET?174?">SMLDF!$H$18:$H$135</definedName>
    <definedName name="XDO_?FINAL_PER_NET?175?">SMLDF!$H$18:$H$145</definedName>
    <definedName name="XDO_?FINAL_PER_NET?176?">SMLDF!$H$18:$H$150</definedName>
    <definedName name="XDO_?FINAL_PER_NET?177?">SSTDF!$H$18:$H$81</definedName>
    <definedName name="XDO_?FINAL_PER_NET?178?">SSTDF!$H$18:$H$87</definedName>
    <definedName name="XDO_?FINAL_PER_NET?179?">SSTDF!$H$18:$H$95</definedName>
    <definedName name="XDO_?FINAL_PER_NET?18?">#REF!</definedName>
    <definedName name="XDO_?FINAL_PER_NET?180?">SSTDF!$H$18:$H$100</definedName>
    <definedName name="XDO_?FINAL_PER_NET?181?">SSTDF!$H$18:$H$112</definedName>
    <definedName name="XDO_?FINAL_PER_NET?182?">SSTDF!$H$18:$H$120</definedName>
    <definedName name="XDO_?FINAL_PER_NET?183?">SSTDF!$H$18:$H$127</definedName>
    <definedName name="XDO_?FINAL_PER_NET?184?">SSTDF!$H$18:$H$137</definedName>
    <definedName name="XDO_?FINAL_PER_NET?185?">SSTDF!$H$18:$H$142</definedName>
    <definedName name="XDO_?FINAL_PER_NET?186?">SETFGOLD!$H$46</definedName>
    <definedName name="XDO_?FINAL_PER_NET?187?">SETFGOLD!$H$46:$H$54</definedName>
    <definedName name="XDO_?FINAL_PER_NET?188?">SETFGOLD!$H$46:$H$59</definedName>
    <definedName name="XDO_?FINAL_PER_NET?189?">SPSU!$H$10:$H$34</definedName>
    <definedName name="XDO_?FINAL_PER_NET?19?">#REF!</definedName>
    <definedName name="XDO_?FINAL_PER_NET?190?">SPSU!$H$10:$H$77</definedName>
    <definedName name="XDO_?FINAL_PER_NET?191?">SPSU!$H$10:$H$82</definedName>
    <definedName name="XDO_?FINAL_PER_NET?192?">SGF!$H$42</definedName>
    <definedName name="XDO_?FINAL_PER_NET?193?">SGF!$H$42:$H$54</definedName>
    <definedName name="XDO_?FINAL_PER_NET?194?">SGF!$H$42:$H$59</definedName>
    <definedName name="XDO_?FINAL_PER_NET?195?">SBISENSEX!$H$10:$H$39</definedName>
    <definedName name="XDO_?FINAL_PER_NET?196?">SBISENSEX!$H$10:$H$82</definedName>
    <definedName name="XDO_?FINAL_PER_NET?197?">SBISENSEX!$H$10:$H$87</definedName>
    <definedName name="XDO_?FINAL_PER_NET?198?">SSCF!$H$10:$H$67</definedName>
    <definedName name="XDO_?FINAL_PER_NET?199?">SSCF!$H$10:$H$110</definedName>
    <definedName name="XDO_?FINAL_PER_NET?2?">#REF!</definedName>
    <definedName name="XDO_?FINAL_PER_NET?20?">#REF!</definedName>
    <definedName name="XDO_?FINAL_PER_NET?200?">SSCF!$H$10:$H$115</definedName>
    <definedName name="XDO_?FINAL_PER_NET?201?">SBPF!$H$18:$H$58</definedName>
    <definedName name="XDO_?FINAL_PER_NET?202?">SBPF!$H$18:$H$66</definedName>
    <definedName name="XDO_?FINAL_PER_NET?203?">SBPF!$H$18:$H$87</definedName>
    <definedName name="XDO_?FINAL_PER_NET?204?">SBPF!$H$18:$H$97</definedName>
    <definedName name="XDO_?FINAL_PER_NET?205?">SBPF!$H$18:$H$102</definedName>
    <definedName name="XDO_?FINAL_PER_NET?206?">'SLTAF-I'!$H$10:$H$34</definedName>
    <definedName name="XDO_?FINAL_PER_NET?207?">'SLTAF-I'!$H$10:$H$77</definedName>
    <definedName name="XDO_?FINAL_PER_NET?208?">'SLTAF-I'!$H$10:$H$82</definedName>
    <definedName name="XDO_?FINAL_PER_NET?209?">'SLTAF-II'!$H$10:$H$35</definedName>
    <definedName name="XDO_?FINAL_PER_NET?21?">SMGLF!$H$10:$H$35</definedName>
    <definedName name="XDO_?FINAL_PER_NET?210?">'SLTAF-II'!$H$10:$H$78</definedName>
    <definedName name="XDO_?FINAL_PER_NET?211?">'SLTAF-II'!$H$10:$H$83</definedName>
    <definedName name="XDO_?FINAL_PER_NET?212?">SBFS!$H$10:$H$36</definedName>
    <definedName name="XDO_?FINAL_PER_NET?213?">SBFS!$H$10:$H$79</definedName>
    <definedName name="XDO_?FINAL_PER_NET?214?">SBFS!$H$10:$H$84</definedName>
    <definedName name="XDO_?FINAL_PER_NET?215?">SETFNN50!$H$10:$H$59</definedName>
    <definedName name="XDO_?FINAL_PER_NET?216?">SETFNN50!$H$10:$H$102</definedName>
    <definedName name="XDO_?FINAL_PER_NET?217?">SETFNN50!$H$10:$H$107</definedName>
    <definedName name="XDO_?FINAL_PER_NET?218?">SETFNIFBK!$H$10:$H$21</definedName>
    <definedName name="XDO_?FINAL_PER_NET?219?">SETFNIFBK!$H$10:$H$64</definedName>
    <definedName name="XDO_?FINAL_PER_NET?22?">SMGLF!$H$10:$H$44</definedName>
    <definedName name="XDO_?FINAL_PER_NET?220?">SETFNIFBK!$H$10:$H$69</definedName>
    <definedName name="XDO_?FINAL_PER_NET?221?">SETFBSE100!$H$10:$H$109</definedName>
    <definedName name="XDO_?FINAL_PER_NET?222?">SETFBSE100!$H$10:$H$156</definedName>
    <definedName name="XDO_?FINAL_PER_NET?223?">SESF!$H$10:$H$127</definedName>
    <definedName name="XDO_?FINAL_PER_NET?224?">SESF!$H$10:$H$133</definedName>
    <definedName name="XDO_?FINAL_PER_NET?225?">SESF!$H$10:$H$138</definedName>
    <definedName name="XDO_?FINAL_PER_NET?226?">SESF!$H$10:$H$142</definedName>
    <definedName name="XDO_?FINAL_PER_NET?227?">SESF!$H$10:$H$164</definedName>
    <definedName name="XDO_?FINAL_PER_NET?228?">SESF!$H$10:$H$175</definedName>
    <definedName name="XDO_?FINAL_PER_NET?229?">SESF!$H$10:$H$182</definedName>
    <definedName name="XDO_?FINAL_PER_NET?23?">SMGLF!$H$10:$H$83</definedName>
    <definedName name="XDO_?FINAL_PER_NET?230?">SESF!$H$10:$H$188</definedName>
    <definedName name="XDO_?FINAL_PER_NET?231?">SESF!$H$10:$H$207</definedName>
    <definedName name="XDO_?FINAL_PER_NET?232?">SESF!$H$10:$H$212</definedName>
    <definedName name="XDO_?FINAL_PER_NET?233?">SETFNIF50!$H$10:$H$59</definedName>
    <definedName name="XDO_?FINAL_PER_NET?234?">SETFNIF50!$H$10:$H$102</definedName>
    <definedName name="XDO_?FINAL_PER_NET?235?">SETFNIF50!$H$10:$H$107</definedName>
    <definedName name="XDO_?FINAL_PER_NET?236?">'SLTAF-III'!$H$10:$H$36</definedName>
    <definedName name="XDO_?FINAL_PER_NET?237?">'SLTAF-III'!$H$10:$H$79</definedName>
    <definedName name="XDO_?FINAL_PER_NET?238?">'SLTAF-III'!$H$10:$H$84</definedName>
    <definedName name="XDO_?FINAL_PER_NET?239?">SETF10GILT!$H$24</definedName>
    <definedName name="XDO_?FINAL_PER_NET?24?">SMGLF!$H$10:$H$88</definedName>
    <definedName name="XDO_?FINAL_PER_NET?240?">SETF10GILT!$H$24:$H$53</definedName>
    <definedName name="XDO_?FINAL_PER_NET?241?">SETF10GILT!$H$24:$H$58</definedName>
    <definedName name="XDO_?FINAL_PER_NET?242?">'SLTAF-IV'!$H$10:$H$36</definedName>
    <definedName name="XDO_?FINAL_PER_NET?243?">'SLTAF-IV'!$H$10:$H$79</definedName>
    <definedName name="XDO_?FINAL_PER_NET?244?">'SLTAF-IV'!$H$10:$H$84</definedName>
    <definedName name="XDO_?FINAL_PER_NET?245?">'SLTAF-V'!$H$10:$H$37</definedName>
    <definedName name="XDO_?FINAL_PER_NET?246?">'SLTAF-V'!$H$10:$H$80</definedName>
    <definedName name="XDO_?FINAL_PER_NET?247?">'SLTAF-V'!$H$10:$H$85</definedName>
    <definedName name="XDO_?FINAL_PER_NET?248?">'SLTAF-VI'!$H$10:$H$56</definedName>
    <definedName name="XDO_?FINAL_PER_NET?249?">'SLTAF-VI'!$H$10:$H$99</definedName>
    <definedName name="XDO_?FINAL_PER_NET?25?">#REF!</definedName>
    <definedName name="XDO_?FINAL_PER_NET?250?">'SLTAF-VI'!$H$10:$H$104</definedName>
    <definedName name="XDO_?FINAL_PER_NET?251?">SETFSN50!$H$10:$H$59</definedName>
    <definedName name="XDO_?FINAL_PER_NET?252?">SETFSN50!$H$10:$H$102</definedName>
    <definedName name="XDO_?FINAL_PER_NET?253?">SETFSN50!$H$10:$H$107</definedName>
    <definedName name="XDO_?FINAL_PER_NET?254?">SBIETFQLTY!$H$10:$H$39</definedName>
    <definedName name="XDO_?FINAL_PER_NET?255?">SBIETFQLTY!$H$10:$H$82</definedName>
    <definedName name="XDO_?FINAL_PER_NET?256?">SBIETFQLTY!$H$10:$H$87</definedName>
    <definedName name="XDO_?FINAL_PER_NET?257?">SCBF!$H$18:$H$95</definedName>
    <definedName name="XDO_?FINAL_PER_NET?258?">SCBF!$H$18:$H$105</definedName>
    <definedName name="XDO_?FINAL_PER_NET?259?">SCBF!$H$18:$H$111</definedName>
    <definedName name="XDO_?FINAL_PER_NET?26?">#REF!</definedName>
    <definedName name="XDO_?FINAL_PER_NET?260?">SCBF!$H$18:$H$130</definedName>
    <definedName name="XDO_?FINAL_PER_NET?261?">SCBF!$H$18:$H$140</definedName>
    <definedName name="XDO_?FINAL_PER_NET?262?">SCBF!$H$18:$H$145</definedName>
    <definedName name="XDO_?FINAL_PER_NET?263?">SEMVF!$H$10:$H$59</definedName>
    <definedName name="XDO_?FINAL_PER_NET?264?">SEMVF!$H$10:$H$102</definedName>
    <definedName name="XDO_?FINAL_PER_NET?265?">SEMVF!$H$10:$H$107</definedName>
    <definedName name="XDO_?FINAL_PER_NET?266?">'SFMP- Series 1'!$H$26:$H$31</definedName>
    <definedName name="XDO_?FINAL_PER_NET?267?">'SFMP- Series 1'!$H$26:$H$50</definedName>
    <definedName name="XDO_?FINAL_PER_NET?268?">'SFMP- Series 1'!$H$26:$H$65</definedName>
    <definedName name="XDO_?FINAL_PER_NET?269?">'SFMP- Series 1'!$H$26:$H$70</definedName>
    <definedName name="XDO_?FINAL_PER_NET?27?">SEHF!$H$10:$H$39</definedName>
    <definedName name="XDO_?FINAL_PER_NET?270?">'SFMP- Series 6'!$H$26:$H$29</definedName>
    <definedName name="XDO_?FINAL_PER_NET?271?">'SFMP- Series 6'!$H$26:$H$48</definedName>
    <definedName name="XDO_?FINAL_PER_NET?272?">'SFMP- Series 6'!$H$26:$H$63</definedName>
    <definedName name="XDO_?FINAL_PER_NET?273?">'SFMP- Series 6'!$H$26:$H$68</definedName>
    <definedName name="XDO_?FINAL_PER_NET?274?">'SFMP- Series 34'!$H$26</definedName>
    <definedName name="XDO_?FINAL_PER_NET?275?">'SFMP- Series 34'!$H$26:$H$43</definedName>
    <definedName name="XDO_?FINAL_PER_NET?276?">'SFMP- Series 34'!$H$26:$H$58</definedName>
    <definedName name="XDO_?FINAL_PER_NET?277?">'SFMP- Series 34'!$H$26:$H$63</definedName>
    <definedName name="XDO_?FINAL_PER_NET?278?">'SMCBF-IP'!$H$10:$H$37</definedName>
    <definedName name="XDO_?FINAL_PER_NET?279?">'SMCBF-IP'!$H$10:$H$43</definedName>
    <definedName name="XDO_?FINAL_PER_NET?28?">SEHF!$H$10:$H$44</definedName>
    <definedName name="XDO_?FINAL_PER_NET?280?">'SMCBF-IP'!$H$10:$H$48</definedName>
    <definedName name="XDO_?FINAL_PER_NET?281?">'SMCBF-IP'!$H$10:$H$87</definedName>
    <definedName name="XDO_?FINAL_PER_NET?282?">'SMCBF-IP'!$H$10:$H$92</definedName>
    <definedName name="XDO_?FINAL_PER_NET?283?">SFRDF!$H$18:$H$23</definedName>
    <definedName name="XDO_?FINAL_PER_NET?284?">SFRDF!$H$18:$H$33</definedName>
    <definedName name="XDO_?FINAL_PER_NET?285?">SFRDF!$H$18:$H$54</definedName>
    <definedName name="XDO_?FINAL_PER_NET?286?">SFRDF!$H$18:$H$64</definedName>
    <definedName name="XDO_?FINAL_PER_NET?287?">SFRDF!$H$18:$H$69</definedName>
    <definedName name="XDO_?FINAL_PER_NET?288?">SBIETFIT!$H$10:$H$19</definedName>
    <definedName name="XDO_?FINAL_PER_NET?289?">SBIETFIT!$H$10:$H$62</definedName>
    <definedName name="XDO_?FINAL_PER_NET?29?">SEHF!$H$10:$H$51</definedName>
    <definedName name="XDO_?FINAL_PER_NET?290?">SBIETFIT!$H$10:$H$67</definedName>
    <definedName name="XDO_?FINAL_PER_NET?291?">SBIETFPB!$H$10:$H$19</definedName>
    <definedName name="XDO_?FINAL_PER_NET?292?">SBIETFPB!$H$10:$H$62</definedName>
    <definedName name="XDO_?FINAL_PER_NET?293?">SBIETFPB!$H$10:$H$67</definedName>
    <definedName name="XDO_?FINAL_PER_NET?294?">'SRBF-AP'!$H$10:$H$52</definedName>
    <definedName name="XDO_?FINAL_PER_NET?295?">'SRBF-AP'!$H$10:$H$62</definedName>
    <definedName name="XDO_?FINAL_PER_NET?296?">'SRBF-AP'!$H$10:$H$70</definedName>
    <definedName name="XDO_?FINAL_PER_NET?297?">'SRBF-AP'!$H$10:$H$99</definedName>
    <definedName name="XDO_?FINAL_PER_NET?298?">'SRBF-AP'!$H$10:$H$104</definedName>
    <definedName name="XDO_?FINAL_PER_NET?299?">'SRBF-AHP'!$H$10:$H$52</definedName>
    <definedName name="XDO_?FINAL_PER_NET?3?">#REF!</definedName>
    <definedName name="XDO_?FINAL_PER_NET?30?">SEHF!$H$10:$H$55</definedName>
    <definedName name="XDO_?FINAL_PER_NET?300?">'SRBF-AHP'!$H$10:$H$61</definedName>
    <definedName name="XDO_?FINAL_PER_NET?301?">'SRBF-AHP'!$H$10:$H$66</definedName>
    <definedName name="XDO_?FINAL_PER_NET?302?">'SRBF-AHP'!$H$10:$H$71</definedName>
    <definedName name="XDO_?FINAL_PER_NET?303?">'SRBF-AHP'!$H$10:$H$80</definedName>
    <definedName name="XDO_?FINAL_PER_NET?304?">'SRBF-AHP'!$H$10:$H$84</definedName>
    <definedName name="XDO_?FINAL_PER_NET?305?">'SRBF-AHP'!$H$10:$H$111</definedName>
    <definedName name="XDO_?FINAL_PER_NET?306?">'SRBF-AHP'!$H$10:$H$116</definedName>
    <definedName name="XDO_?FINAL_PER_NET?307?">'SRBF-CHP'!$H$10:$H$52</definedName>
    <definedName name="XDO_?FINAL_PER_NET?308?">'SRBF-CHP'!$H$10:$H$69</definedName>
    <definedName name="XDO_?FINAL_PER_NET?309?">'SRBF-CHP'!$H$10:$H$81</definedName>
    <definedName name="XDO_?FINAL_PER_NET?31?">SEHF!$H$10:$H$100</definedName>
    <definedName name="XDO_?FINAL_PER_NET?310?">'SRBF-CHP'!$H$10:$H$110</definedName>
    <definedName name="XDO_?FINAL_PER_NET?311?">'SRBF-CHP'!$H$10:$H$115</definedName>
    <definedName name="XDO_?FINAL_PER_NET?312?">'SRBF-CP'!$H$10:$H$52</definedName>
    <definedName name="XDO_?FINAL_PER_NET?313?">'SRBF-CP'!$H$10:$H$68</definedName>
    <definedName name="XDO_?FINAL_PER_NET?314?">'SRBF-CP'!$H$10:$H$80</definedName>
    <definedName name="XDO_?FINAL_PER_NET?315?">'SRBF-CP'!$H$10:$H$84</definedName>
    <definedName name="XDO_?FINAL_PER_NET?316?">'SRBF-CP'!$H$10:$H$111</definedName>
    <definedName name="XDO_?FINAL_PER_NET?317?">'SRBF-CP'!$H$10:$H$116</definedName>
    <definedName name="XDO_?FINAL_PER_NET?318?">'SIA-US EQUITY FOF'!$H$14</definedName>
    <definedName name="XDO_?FINAL_PER_NET?319?">'SIA-US EQUITY FOF'!$H$14:$H$53</definedName>
    <definedName name="XDO_?FINAL_PER_NET?32?">SEHF!$H$10:$H$115</definedName>
    <definedName name="XDO_?FINAL_PER_NET?320?">'SIA-US EQUITY FOF'!$H$14:$H$58</definedName>
    <definedName name="XDO_?FINAL_PER_NET?321?">'SFMP- Series 41'!$H$18:$H$19</definedName>
    <definedName name="XDO_?FINAL_PER_NET?322?">'SFMP- Series 41'!$H$18:$H$27</definedName>
    <definedName name="XDO_?FINAL_PER_NET?323?">'SFMP- Series 41'!$H$18:$H$34</definedName>
    <definedName name="XDO_?FINAL_PER_NET?324?">'SFMP- Series 41'!$H$18:$H$54</definedName>
    <definedName name="XDO_?FINAL_PER_NET?325?">'SFMP- Series 41'!$H$18:$H$69</definedName>
    <definedName name="XDO_?FINAL_PER_NET?326?">'SFMP- Series 41'!$H$18:$H$74</definedName>
    <definedName name="XDO_?FINAL_PER_NET?327?">'SFMP- Series 42'!$H$18</definedName>
    <definedName name="XDO_?FINAL_PER_NET?328?">'SFMP- Series 42'!$H$18:$H$40</definedName>
    <definedName name="XDO_?FINAL_PER_NET?329?">'SFMP- Series 42'!$H$18:$H$62</definedName>
    <definedName name="XDO_?FINAL_PER_NET?33?">SEHF!$H$10:$H$130</definedName>
    <definedName name="XDO_?FINAL_PER_NET?330?">'SFMP- Series 42'!$H$18:$H$77</definedName>
    <definedName name="XDO_?FINAL_PER_NET?331?">'SFMP- Series 42'!$H$18:$H$82</definedName>
    <definedName name="XDO_?FINAL_PER_NET?332?">'SFMP- Series 43'!$H$26:$H$34</definedName>
    <definedName name="XDO_?FINAL_PER_NET?333?">'SFMP- Series 43'!$H$26:$H$53</definedName>
    <definedName name="XDO_?FINAL_PER_NET?334?">'SFMP- Series 43'!$H$26:$H$68</definedName>
    <definedName name="XDO_?FINAL_PER_NET?335?">'SFMP- Series 43'!$H$26:$H$73</definedName>
    <definedName name="XDO_?FINAL_PER_NET?336?">'SNN50'!$H$10:$H$59</definedName>
    <definedName name="XDO_?FINAL_PER_NET?337?">'SNN50'!$H$10:$H$102</definedName>
    <definedName name="XDO_?FINAL_PER_NET?338?">'SNN50'!$H$10:$H$107</definedName>
    <definedName name="XDO_?FINAL_PER_NET?339?">'SFMP- Series 44'!$H$26:$H$31</definedName>
    <definedName name="XDO_?FINAL_PER_NET?34?">SEHF!$H$10:$H$145</definedName>
    <definedName name="XDO_?FINAL_PER_NET?340?">'SFMP- Series 44'!$H$26:$H$53</definedName>
    <definedName name="XDO_?FINAL_PER_NET?341?">'SFMP- Series 44'!$H$26:$H$68</definedName>
    <definedName name="XDO_?FINAL_PER_NET?342?">'SFMP- Series 44'!$H$26:$H$73</definedName>
    <definedName name="XDO_?FINAL_PER_NET?343?">'SFMP- Series 45'!$H$26:$H$33</definedName>
    <definedName name="XDO_?FINAL_PER_NET?344?">'SFMP- Series 45'!$H$26:$H$56</definedName>
    <definedName name="XDO_?FINAL_PER_NET?345?">'SFMP- Series 45'!$H$26:$H$71</definedName>
    <definedName name="XDO_?FINAL_PER_NET?346?">'SFMP- Series 45'!$H$26:$H$76</definedName>
    <definedName name="XDO_?FINAL_PER_NET?347?">SBIETFCON!$H$10:$H$39</definedName>
    <definedName name="XDO_?FINAL_PER_NET?348?">SBIETFCON!$H$10:$H$82</definedName>
    <definedName name="XDO_?FINAL_PER_NET?349?">SBIETFCON!$H$10:$H$87</definedName>
    <definedName name="XDO_?FINAL_PER_NET?35?">SEHF!$H$10:$H$150</definedName>
    <definedName name="XDO_?FINAL_PER_NET?350?">'SFMP- Series 46'!$H$26:$H$29</definedName>
    <definedName name="XDO_?FINAL_PER_NET?351?">'SFMP- Series 46'!$H$26:$H$48</definedName>
    <definedName name="XDO_?FINAL_PER_NET?352?">'SFMP- Series 46'!$H$26:$H$63</definedName>
    <definedName name="XDO_?FINAL_PER_NET?353?">'SFMP- Series 46'!$H$26:$H$68</definedName>
    <definedName name="XDO_?FINAL_PER_NET?354?">'SFMP- Series 47'!$H$26:$H$27</definedName>
    <definedName name="XDO_?FINAL_PER_NET?355?">'SFMP- Series 47'!$H$26:$H$47</definedName>
    <definedName name="XDO_?FINAL_PER_NET?356?">'SFMP- Series 47'!$H$26:$H$62</definedName>
    <definedName name="XDO_?FINAL_PER_NET?357?">'SFMP- Series 47'!$H$26:$H$67</definedName>
    <definedName name="XDO_?FINAL_PER_NET?358?">'SFMP- Series 48'!$H$26:$H$28</definedName>
    <definedName name="XDO_?FINAL_PER_NET?359?">'SFMP- Series 48'!$H$26:$H$45</definedName>
    <definedName name="XDO_?FINAL_PER_NET?36?">#REF!</definedName>
    <definedName name="XDO_?FINAL_PER_NET?360?">'SFMP- Series 48'!$H$26:$H$60</definedName>
    <definedName name="XDO_?FINAL_PER_NET?361?">'SFMP- Series 48'!$H$26:$H$65</definedName>
    <definedName name="XDO_?FINAL_PER_NET?362?">SBAF!$H$10:$H$97</definedName>
    <definedName name="XDO_?FINAL_PER_NET?363?">SBAF!$H$10:$H$103</definedName>
    <definedName name="XDO_?FINAL_PER_NET?364?">SBAF!$H$10:$H$107</definedName>
    <definedName name="XDO_?FINAL_PER_NET?365?">SBAF!$H$10:$H$111</definedName>
    <definedName name="XDO_?FINAL_PER_NET?366?">SBAF!$H$10:$H$143</definedName>
    <definedName name="XDO_?FINAL_PER_NET?367?">SBAF!$H$10:$H$157</definedName>
    <definedName name="XDO_?FINAL_PER_NET?368?">SBAF!$H$10:$H$165</definedName>
    <definedName name="XDO_?FINAL_PER_NET?369?">SBAF!$H$10:$H$192</definedName>
    <definedName name="XDO_?FINAL_PER_NET?37?">#REF!</definedName>
    <definedName name="XDO_?FINAL_PER_NET?370?">SBAF!$H$10:$H$197</definedName>
    <definedName name="XDO_?FINAL_PER_NET?371?">'SFMP- Series 49'!$H$26:$H$33</definedName>
    <definedName name="XDO_?FINAL_PER_NET?372?">'SFMP- Series 49'!$H$26:$H$53</definedName>
    <definedName name="XDO_?FINAL_PER_NET?373?">'SFMP- Series 49'!$H$26:$H$68</definedName>
    <definedName name="XDO_?FINAL_PER_NET?374?">'SFMP- Series 49'!$H$26:$H$73</definedName>
    <definedName name="XDO_?FINAL_PER_NET?375?">'SFMP- Series 50'!$H$26:$H$30</definedName>
    <definedName name="XDO_?FINAL_PER_NET?376?">'SFMP- Series 50'!$H$26:$H$49</definedName>
    <definedName name="XDO_?FINAL_PER_NET?377?">'SFMP- Series 50'!$H$26:$H$64</definedName>
    <definedName name="XDO_?FINAL_PER_NET?378?">'SFMP- Series 50'!$H$26:$H$69</definedName>
    <definedName name="XDO_?FINAL_PER_NET?379?">'SFMP- Series 51'!$H$26:$H$36</definedName>
    <definedName name="XDO_?FINAL_PER_NET?38?">SMIF!$H$18:$H$29</definedName>
    <definedName name="XDO_?FINAL_PER_NET?380?">'SFMP- Series 51'!$H$26:$H$58</definedName>
    <definedName name="XDO_?FINAL_PER_NET?381?">'SFMP- Series 51'!$H$26:$H$73</definedName>
    <definedName name="XDO_?FINAL_PER_NET?382?">'SFMP- Series 51'!$H$26:$H$78</definedName>
    <definedName name="XDO_?FINAL_PER_NET?383?">'SFMP- Series 52'!$H$26:$H$30</definedName>
    <definedName name="XDO_?FINAL_PER_NET?384?">'SFMP- Series 52'!$H$26:$H$52</definedName>
    <definedName name="XDO_?FINAL_PER_NET?385?">'SFMP- Series 52'!$H$26:$H$67</definedName>
    <definedName name="XDO_?FINAL_PER_NET?386?">'SFMP- Series 52'!$H$26:$H$72</definedName>
    <definedName name="XDO_?FINAL_PER_NET?387?">'SFMP- Series 53'!$H$26:$H$34</definedName>
    <definedName name="XDO_?FINAL_PER_NET?388?">'SFMP- Series 53'!$H$26:$H$57</definedName>
    <definedName name="XDO_?FINAL_PER_NET?389?">'SFMP- Series 53'!$H$26:$H$72</definedName>
    <definedName name="XDO_?FINAL_PER_NET?39?">SMIF!$H$18:$H$40</definedName>
    <definedName name="XDO_?FINAL_PER_NET?390?">'SFMP- Series 53'!$H$26:$H$77</definedName>
    <definedName name="XDO_?FINAL_PER_NET?391?">'SFMP- Series 54'!$H$26:$H$28</definedName>
    <definedName name="XDO_?FINAL_PER_NET?392?">'SFMP- Series 54'!$H$26:$H$44</definedName>
    <definedName name="XDO_?FINAL_PER_NET?393?">'SFMP- Series 54'!$H$26:$H$59</definedName>
    <definedName name="XDO_?FINAL_PER_NET?394?">'SFMP- Series 54'!$H$26:$H$64</definedName>
    <definedName name="XDO_?FINAL_PER_NET?395?">'SFMP- Series 55'!$H$26:$H$32</definedName>
    <definedName name="XDO_?FINAL_PER_NET?396?">'SFMP- Series 55'!$H$26:$H$55</definedName>
    <definedName name="XDO_?FINAL_PER_NET?397?">'SFMP- Series 55'!$H$26:$H$70</definedName>
    <definedName name="XDO_?FINAL_PER_NET?398?">'SFMP- Series 55'!$H$26:$H$75</definedName>
    <definedName name="XDO_?FINAL_PER_NET?399?">'SFMP- Series 56'!$H$26:$H$28</definedName>
    <definedName name="XDO_?FINAL_PER_NET?4?">#REF!</definedName>
    <definedName name="XDO_?FINAL_PER_NET?40?">SMIF!$H$18:$H$61</definedName>
    <definedName name="XDO_?FINAL_PER_NET?400?">'SFMP- Series 56'!$H$26:$H$46</definedName>
    <definedName name="XDO_?FINAL_PER_NET?401?">'SFMP- Series 56'!$H$26:$H$61</definedName>
    <definedName name="XDO_?FINAL_PER_NET?402?">'SFMP- Series 56'!$H$26:$H$66</definedName>
    <definedName name="XDO_?FINAL_PER_NET?403?">'SFMP- Series 57'!$H$26:$H$29</definedName>
    <definedName name="XDO_?FINAL_PER_NET?404?">'SFMP- Series 57'!$H$26:$H$52</definedName>
    <definedName name="XDO_?FINAL_PER_NET?405?">'SFMP- Series 57'!$H$26:$H$67</definedName>
    <definedName name="XDO_?FINAL_PER_NET?406?">'SFMP- Series 57'!$H$26:$H$72</definedName>
    <definedName name="XDO_?FINAL_PER_NET?407?">'SFMP- Series 58'!$H$26:$H$31</definedName>
    <definedName name="XDO_?FINAL_PER_NET?408?">'SFMP- Series 58'!$H$26:$H$50</definedName>
    <definedName name="XDO_?FINAL_PER_NET?409?">'SFMP- Series 58'!$H$26:$H$65</definedName>
    <definedName name="XDO_?FINAL_PER_NET?41?">SMIF!$H$18:$H$71</definedName>
    <definedName name="XDO_?FINAL_PER_NET?410?">'SFMP- Series 58'!$H$26:$H$70</definedName>
    <definedName name="XDO_?FINAL_PER_NET?411?">SCPSE!$H$18:$H$46</definedName>
    <definedName name="XDO_?FINAL_PER_NET?412?">SCPSE!$H$18:$H$55</definedName>
    <definedName name="XDO_?FINAL_PER_NET?413?">SCPSE!$H$18:$H$129</definedName>
    <definedName name="XDO_?FINAL_PER_NET?414?">SCPSE!$H$18:$H$156</definedName>
    <definedName name="XDO_?FINAL_PER_NET?415?">SCPSE!$H$18:$H$161</definedName>
    <definedName name="XDO_?FINAL_PER_NET?416?">'SFMP- Series 59'!$H$38:$H$40</definedName>
    <definedName name="XDO_?FINAL_PER_NET?417?">'SFMP- Series 59'!$H$38:$H$55</definedName>
    <definedName name="XDO_?FINAL_PER_NET?418?">'SFMP- Series 59'!$H$38:$H$60</definedName>
    <definedName name="XDO_?FINAL_PER_NET?419?">'SFMP- Series 60'!$H$26:$H$30</definedName>
    <definedName name="XDO_?FINAL_PER_NET?42?">SMIF!$H$18:$H$76</definedName>
    <definedName name="XDO_?FINAL_PER_NET?420?">'SFMP- Series 60'!$H$26:$H$51</definedName>
    <definedName name="XDO_?FINAL_PER_NET?421?">'SFMP- Series 60'!$H$26:$H$66</definedName>
    <definedName name="XDO_?FINAL_PER_NET?422?">'SFMP- Series 60'!$H$26:$H$71</definedName>
    <definedName name="XDO_?FINAL_PER_NET?423?">SMCF!$H$10:$H$51</definedName>
    <definedName name="XDO_?FINAL_PER_NET?424?">SMCF!$H$10:$H$66</definedName>
    <definedName name="XDO_?FINAL_PER_NET?425?">SMCF!$H$10:$H$77</definedName>
    <definedName name="XDO_?FINAL_PER_NET?426?">SMCF!$H$10:$H$96</definedName>
    <definedName name="XDO_?FINAL_PER_NET?427?">SMCF!$H$10:$H$101</definedName>
    <definedName name="XDO_?FINAL_PER_NET?428?">'SFMP- Series 61'!$H$26:$H$36</definedName>
    <definedName name="XDO_?FINAL_PER_NET?429?">'SFMP- Series 61'!$H$26:$H$58</definedName>
    <definedName name="XDO_?FINAL_PER_NET?43?">#REF!</definedName>
    <definedName name="XDO_?FINAL_PER_NET?430?">'SFMP- Series 61'!$H$26:$H$73</definedName>
    <definedName name="XDO_?FINAL_PER_NET?431?">'SFMP- Series 61'!$H$26:$H$78</definedName>
    <definedName name="XDO_?FINAL_PER_NET?432?">'SFMP- Series 66'!$H$26:$H$34</definedName>
    <definedName name="XDO_?FINAL_PER_NET?433?">'SFMP- Series 66'!$H$26:$H$56</definedName>
    <definedName name="XDO_?FINAL_PER_NET?434?">'SFMP- Series 66'!$H$26:$H$71</definedName>
    <definedName name="XDO_?FINAL_PER_NET?435?">'SFMP- Series 66'!$H$26:$H$76</definedName>
    <definedName name="XDO_?FINAL_PER_NET?436?">'SFMP- Series 67'!$H$26:$H$34</definedName>
    <definedName name="XDO_?FINAL_PER_NET?437?">'SFMP- Series 67'!$H$26:$H$56</definedName>
    <definedName name="XDO_?FINAL_PER_NET?438?">'SFMP- Series 67'!$H$26:$H$71</definedName>
    <definedName name="XDO_?FINAL_PER_NET?439?">'SFMP- Series 67'!$H$26:$H$76</definedName>
    <definedName name="XDO_?FINAL_PER_NET?44?">#REF!</definedName>
    <definedName name="XDO_?FINAL_PER_NET?440?">'SFMP- Series 64'!$H$24</definedName>
    <definedName name="XDO_?FINAL_PER_NET?441?">'SFMP- Series 64'!$H$24:$H$32</definedName>
    <definedName name="XDO_?FINAL_PER_NET?442?">'SFMP- Series 64'!$H$24:$H$52</definedName>
    <definedName name="XDO_?FINAL_PER_NET?443?">'SFMP- Series 64'!$H$24:$H$67</definedName>
    <definedName name="XDO_?FINAL_PER_NET?444?">'SFMP- Series 64'!$H$24:$H$72</definedName>
    <definedName name="XDO_?FINAL_PER_NET?445?">'SFMP- Series 68'!$H$24</definedName>
    <definedName name="XDO_?FINAL_PER_NET?446?">'SFMP- Series 68'!$H$24:$H$41</definedName>
    <definedName name="XDO_?FINAL_PER_NET?447?">'SFMP- Series 68'!$H$24:$H$56</definedName>
    <definedName name="XDO_?FINAL_PER_NET?448?">'SFMP- Series 68'!$H$24:$H$61</definedName>
    <definedName name="XDO_?FINAL_PER_NET?449?">SNM150IF!$H$10:$H$159</definedName>
    <definedName name="XDO_?FINAL_PER_NET?45?">SCOF!$H$10:$H$59</definedName>
    <definedName name="XDO_?FINAL_PER_NET?450?">SNM150IF!$H$10:$H$202</definedName>
    <definedName name="XDO_?FINAL_PER_NET?451?">SNM150IF!$H$10:$H$207</definedName>
    <definedName name="XDO_?FINAL_PER_NET?452?">SNS250IF!$H$10:$H$259</definedName>
    <definedName name="XDO_?FINAL_PER_NET?453?">SNS250IF!$H$10:$H$302</definedName>
    <definedName name="XDO_?FINAL_PER_NET?454?">SNS250IF!$H$10:$H$307</definedName>
    <definedName name="XDO_?FINAL_PER_NET?455?">'SCIGI-JUN 2036'!$H$24:$H$25</definedName>
    <definedName name="XDO_?FINAL_PER_NET?456?">'SCIGI-JUN 2036'!$H$24:$H$54</definedName>
    <definedName name="XDO_?FINAL_PER_NET?457?">'SCIGI-JUN 2036'!$H$24:$H$59</definedName>
    <definedName name="XDO_?FINAL_PER_NET?458?">'SCIGI-APR 2029'!$H$24</definedName>
    <definedName name="XDO_?FINAL_PER_NET?459?">'SCIGI-APR 2029'!$H$24:$H$53</definedName>
    <definedName name="XDO_?FINAL_PER_NET?46?">SCOF!$H$10:$H$102</definedName>
    <definedName name="XDO_?FINAL_PER_NET?460?">'SCIGI-APR 2029'!$H$24:$H$58</definedName>
    <definedName name="XDO_?FINAL_PER_NET?461?">'SCISI-SEP 2027'!$H$24</definedName>
    <definedName name="XDO_?FINAL_PER_NET?462?">'SCISI-SEP 2027'!$H$24:$H$44</definedName>
    <definedName name="XDO_?FINAL_PER_NET?463?">'SCISI-SEP 2027'!$H$24:$H$71</definedName>
    <definedName name="XDO_?FINAL_PER_NET?464?">'SCISI-SEP 2027'!$H$24:$H$76</definedName>
    <definedName name="XDO_?FINAL_PER_NET?465?">'SFMP- Series 72'!$H$38:$H$41</definedName>
    <definedName name="XDO_?FINAL_PER_NET?466?">'SFMP- Series 72'!$H$38:$H$56</definedName>
    <definedName name="XDO_?FINAL_PER_NET?467?">'SFMP- Series 72'!$H$38:$H$61</definedName>
    <definedName name="XDO_?FINAL_PER_NET?468?">'SFMP- Series 73'!$H$38:$H$41</definedName>
    <definedName name="XDO_?FINAL_PER_NET?469?">'SFMP- Series 73'!$H$38:$H$56</definedName>
    <definedName name="XDO_?FINAL_PER_NET?47?">SCOF!$H$10:$H$107</definedName>
    <definedName name="XDO_?FINAL_PER_NET?470?">'SFMP- Series 73'!$H$38:$H$61</definedName>
    <definedName name="XDO_?FINAL_PER_NET?471?">SLDF!$H$24:$H$33</definedName>
    <definedName name="XDO_?FINAL_PER_NET?472?">SLDF!$H$24:$H$54</definedName>
    <definedName name="XDO_?FINAL_PER_NET?473?">SLDF!$H$24:$H$64</definedName>
    <definedName name="XDO_?FINAL_PER_NET?474?">SLDF!$H$24:$H$69</definedName>
    <definedName name="XDO_?FINAL_PER_NET?475?">'SFMP- Series 74'!$H$26:$H$33</definedName>
    <definedName name="XDO_?FINAL_PER_NET?476?">'SFMP- Series 74'!$H$26:$H$50</definedName>
    <definedName name="XDO_?FINAL_PER_NET?477?">'SFMP- Series 74'!$H$26:$H$65</definedName>
    <definedName name="XDO_?FINAL_PER_NET?478?">'SFMP- Series 74'!$H$26:$H$70</definedName>
    <definedName name="XDO_?FINAL_PER_NET?479?">'SFMP- Series 76'!$H$18:$H$21</definedName>
    <definedName name="XDO_?FINAL_PER_NET?48?">STOF!$H$10:$H$32</definedName>
    <definedName name="XDO_?FINAL_PER_NET?480?">'SFMP- Series 76'!$H$18:$H$31</definedName>
    <definedName name="XDO_?FINAL_PER_NET?481?">'SFMP- Series 76'!$H$18:$H$49</definedName>
    <definedName name="XDO_?FINAL_PER_NET?482?">'SFMP- Series 76'!$H$18:$H$64</definedName>
    <definedName name="XDO_?FINAL_PER_NET?483?">'SFMP- Series 76'!$H$18:$H$69</definedName>
    <definedName name="XDO_?FINAL_PER_NET?484?">'SFMP- Series 78'!$H$18:$H$22</definedName>
    <definedName name="XDO_?FINAL_PER_NET?485?">'SFMP- Series 78'!$H$18:$H$34</definedName>
    <definedName name="XDO_?FINAL_PER_NET?486?">'SFMP- Series 78'!$H$18:$H$51</definedName>
    <definedName name="XDO_?FINAL_PER_NET?487?">'SFMP- Series 78'!$H$18:$H$66</definedName>
    <definedName name="XDO_?FINAL_PER_NET?488?">'SFMP- Series 78'!$H$18:$H$71</definedName>
    <definedName name="XDO_?FINAL_PER_NET?489?">SDYF!$H$10:$H$49</definedName>
    <definedName name="XDO_?FINAL_PER_NET?49?">STOF!$H$10:$H$37</definedName>
    <definedName name="XDO_?FINAL_PER_NET?490?">SDYF!$H$10:$H$57</definedName>
    <definedName name="XDO_?FINAL_PER_NET?491?">SDYF!$H$10:$H$62</definedName>
    <definedName name="XDO_?FINAL_PER_NET?492?">SDYF!$H$10:$H$101</definedName>
    <definedName name="XDO_?FINAL_PER_NET?493?">SDYF!$H$10:$H$106</definedName>
    <definedName name="XDO_?FINAL_PER_NET?494?">'SFMP- Series 79'!$H$18:$H$21</definedName>
    <definedName name="XDO_?FINAL_PER_NET?495?">'SFMP- Series 79'!$H$18:$H$44</definedName>
    <definedName name="XDO_?FINAL_PER_NET?496?">'SFMP- Series 79'!$H$18:$H$59</definedName>
    <definedName name="XDO_?FINAL_PER_NET?497?">'SFMP- Series 79'!$H$18:$H$64</definedName>
    <definedName name="XDO_?FINAL_PER_NET?498?">'SFMP- Series 81'!$H$18:$H$25</definedName>
    <definedName name="XDO_?FINAL_PER_NET?499?">'SFMP- Series 81'!$H$18:$H$41</definedName>
    <definedName name="XDO_?FINAL_PER_NET?5?">#REF!</definedName>
    <definedName name="XDO_?FINAL_PER_NET?50?">STOF!$H$10:$H$45</definedName>
    <definedName name="XDO_?FINAL_PER_NET?500?">'SFMP- Series 81'!$H$18:$H$59</definedName>
    <definedName name="XDO_?FINAL_PER_NET?501?">'SFMP- Series 81'!$H$18:$H$74</definedName>
    <definedName name="XDO_?FINAL_PER_NET?502?">'SFMP- Series 81'!$H$18:$H$79</definedName>
    <definedName name="XDO_?FINAL_PER_NET?503?">'SBI-BSE-SENSEX-IF'!$H$10:$H$39</definedName>
    <definedName name="XDO_?FINAL_PER_NET?504?">'SBI-BSE-SENSEX-IF'!$H$10:$H$82</definedName>
    <definedName name="XDO_?FINAL_PER_NET?505?">'SBI-BSE-SENSEX-IF'!$H$10:$H$87</definedName>
    <definedName name="XDO_?FINAL_PER_NET?506?">LIQUIDSBI!$H$52</definedName>
    <definedName name="XDO_?FINAL_PER_NET?507?">LIQUIDSBI!$H$52:$H$57</definedName>
    <definedName name="XDO_?FINAL_PER_NET?508?">SN50EWIF!$H$10:$H$59</definedName>
    <definedName name="XDO_?FINAL_PER_NET?509?">SN50EWIF!$H$10:$H$102</definedName>
    <definedName name="XDO_?FINAL_PER_NET?51?">STOF!$H$10:$H$84</definedName>
    <definedName name="XDO_?FINAL_PER_NET?510?">SN50EWIF!$H$10:$H$107</definedName>
    <definedName name="XDO_?FINAL_PER_NET?511?">SEOF!$H$10:$H$38</definedName>
    <definedName name="XDO_?FINAL_PER_NET?512?">SEOF!$H$10:$H$81</definedName>
    <definedName name="XDO_?FINAL_PER_NET?513?">SEOF!$H$10:$H$86</definedName>
    <definedName name="XDO_?FINAL_PER_NET?514?">'SBI-AOF'!$H$10:$H$37</definedName>
    <definedName name="XDO_?FINAL_PER_NET?515?">'SBI-AOF'!$H$10:$H$80</definedName>
    <definedName name="XDO_?FINAL_PER_NET?516?">'SBI-AOF'!$H$10:$H$85</definedName>
    <definedName name="XDO_?FINAL_PER_NET?517?">'SBI Silver ETF'!$H$55</definedName>
    <definedName name="XDO_?FINAL_PER_NET?518?">'SBI Silver ETF'!$H$55:$H$57</definedName>
    <definedName name="XDO_?FINAL_PER_NET?519?">'SBI Silver ETF'!$H$55:$H$60</definedName>
    <definedName name="XDO_?FINAL_PER_NET?52?">STOF!$H$10:$H$89</definedName>
    <definedName name="XDO_?FINAL_PER_NET?520?">'SBI Silver ETF Fund of Fund'!$H$42</definedName>
    <definedName name="XDO_?FINAL_PER_NET?521?">'SBI Silver ETF Fund of Fund'!$H$42:$H$54</definedName>
    <definedName name="XDO_?FINAL_PER_NET?522?">'SBI Silver ETF Fund of Fund'!$H$42:$H$59</definedName>
    <definedName name="XDO_?FINAL_PER_NET?523?">'SBI Nifty50 Equal Weight ETF'!$H$10:$H$59</definedName>
    <definedName name="XDO_?FINAL_PER_NET?524?">'SBI Nifty50 Equal Weight ETF'!$H$10:$H$102</definedName>
    <definedName name="XDO_?FINAL_PER_NET?525?">'SBI Nifty50 Equal Weight ETF'!$H$10:$H$107</definedName>
    <definedName name="XDO_?FINAL_PER_NET?526?">SIOF!$H$10:$H$45</definedName>
    <definedName name="XDO_?FINAL_PER_NET?527?">SIOF!$H$10:$H$70</definedName>
    <definedName name="XDO_?FINAL_PER_NET?528?">SIOF!$H$10:$H$89</definedName>
    <definedName name="XDO_?FINAL_PER_NET?529?">SIOF!$H$10:$H$94</definedName>
    <definedName name="XDO_?FINAL_PER_NET?53?">SHOF!$H$10:$H$35</definedName>
    <definedName name="XDO_?FINAL_PER_NET?530?">'SBI Nifty 500 Index Fund'!$H$10:$H$509</definedName>
    <definedName name="XDO_?FINAL_PER_NET?531?">'SBI Nifty 500 Index Fund'!$H$10:$H$552</definedName>
    <definedName name="XDO_?FINAL_PER_NET?532?">'SBI Nifty 500 Index Fund'!$H$10:$H$557</definedName>
    <definedName name="XDO_?FINAL_PER_NET?533?">#REF!</definedName>
    <definedName name="XDO_?FINAL_PER_NET?534?">#REF!</definedName>
    <definedName name="XDO_?FINAL_PER_NET?535?">#REF!</definedName>
    <definedName name="XDO_?FINAL_PER_NET?536?">#REF!</definedName>
    <definedName name="XDO_?FINAL_PER_NET?537?">#REF!</definedName>
    <definedName name="XDO_?FINAL_PER_NET?538?">#REF!</definedName>
    <definedName name="XDO_?FINAL_PER_NET?539?">#REF!</definedName>
    <definedName name="XDO_?FINAL_PER_NET?54?">SHOF!$H$10:$H$41</definedName>
    <definedName name="XDO_?FINAL_PER_NET?540?">#REF!</definedName>
    <definedName name="XDO_?FINAL_PER_NET?541?">#REF!</definedName>
    <definedName name="XDO_?FINAL_PER_NET?542?">#REF!</definedName>
    <definedName name="XDO_?FINAL_PER_NET?543?">#REF!</definedName>
    <definedName name="XDO_?FINAL_PER_NET?544?">#REF!</definedName>
    <definedName name="XDO_?FINAL_PER_NET?545?">#REF!</definedName>
    <definedName name="XDO_?FINAL_PER_NET?546?">#REF!</definedName>
    <definedName name="XDO_?FINAL_PER_NET?547?">#REF!</definedName>
    <definedName name="XDO_?FINAL_PER_NET?548?">#REF!</definedName>
    <definedName name="XDO_?FINAL_PER_NET?549?">#REF!</definedName>
    <definedName name="XDO_?FINAL_PER_NET?55?">SHOF!$H$10:$H$80</definedName>
    <definedName name="XDO_?FINAL_PER_NET?56?">SHOF!$H$10:$H$85</definedName>
    <definedName name="XDO_?FINAL_PER_NET?57?">SCF!$H$10:$H$97</definedName>
    <definedName name="XDO_?FINAL_PER_NET?58?">SCF!$H$10:$H$104</definedName>
    <definedName name="XDO_?FINAL_PER_NET?59?">SCF!$H$10:$H$108</definedName>
    <definedName name="XDO_?FINAL_PER_NET?6?">#REF!</definedName>
    <definedName name="XDO_?FINAL_PER_NET?60?">SCF!$H$10:$H$134</definedName>
    <definedName name="XDO_?FINAL_PER_NET?61?">SCF!$H$10:$H$153</definedName>
    <definedName name="XDO_?FINAL_PER_NET?62?">SCF!$H$10:$H$158</definedName>
    <definedName name="XDO_?FINAL_PER_NET?63?">SNIF!$H$10:$H$59</definedName>
    <definedName name="XDO_?FINAL_PER_NET?64?">SNIF!$H$10:$H$102</definedName>
    <definedName name="XDO_?FINAL_PER_NET?65?">SNIF!$H$10:$H$107</definedName>
    <definedName name="XDO_?FINAL_PER_NET?66?">'SMCBF-SP'!$H$10:$H$28</definedName>
    <definedName name="XDO_?FINAL_PER_NET?67?">'SMCBF-SP'!$H$10:$H$49</definedName>
    <definedName name="XDO_?FINAL_PER_NET?68?">'SMCBF-SP'!$H$10:$H$60</definedName>
    <definedName name="XDO_?FINAL_PER_NET?69?">'SMCBF-SP'!$H$10:$H$65</definedName>
    <definedName name="XDO_?FINAL_PER_NET?7?">#REF!</definedName>
    <definedName name="XDO_?FINAL_PER_NET?70?">'SMCBF-SP'!$H$10:$H$78</definedName>
    <definedName name="XDO_?FINAL_PER_NET?71?">'SMCBF-SP'!$H$10:$H$93</definedName>
    <definedName name="XDO_?FINAL_PER_NET?72?">'SMCBF-SP'!$H$10:$H$98</definedName>
    <definedName name="XDO_?FINAL_PER_NET?73?">SOF!$H$34</definedName>
    <definedName name="XDO_?FINAL_PER_NET?74?">SOF!$H$34:$H$54</definedName>
    <definedName name="XDO_?FINAL_PER_NET?75?">SOF!$H$34:$H$59</definedName>
    <definedName name="XDO_?FINAL_PER_NET?76?">SMMDF!$H$18:$H$45</definedName>
    <definedName name="XDO_?FINAL_PER_NET?77?">SMMDF!$H$18:$H$57</definedName>
    <definedName name="XDO_?FINAL_PER_NET?78?">SMMDF!$H$18:$H$78</definedName>
    <definedName name="XDO_?FINAL_PER_NET?79?">SMMDF!$H$18:$H$88</definedName>
    <definedName name="XDO_?FINAL_PER_NET?8?">#REF!</definedName>
    <definedName name="XDO_?FINAL_PER_NET?80?">SMMDF!$H$18:$H$93</definedName>
    <definedName name="XDO_?FINAL_PER_NET?81?">SLF!$H$18:$H$21</definedName>
    <definedName name="XDO_?FINAL_PER_NET?82?">SLF!$H$18:$H$29</definedName>
    <definedName name="XDO_?FINAL_PER_NET?83?">SLF!$H$18:$H$73</definedName>
    <definedName name="XDO_?FINAL_PER_NET?84?">SLF!$H$18:$H$98</definedName>
    <definedName name="XDO_?FINAL_PER_NET?85?">SLF!$H$18:$H$113</definedName>
    <definedName name="XDO_?FINAL_PER_NET?86?">SLF!$H$18:$H$124</definedName>
    <definedName name="XDO_?FINAL_PER_NET?87?">SLF!$H$18:$H$137</definedName>
    <definedName name="XDO_?FINAL_PER_NET?88?">SDBF!$H$18:$H$24</definedName>
    <definedName name="XDO_?FINAL_PER_NET?89?">SDBF!$H$18:$H$36</definedName>
    <definedName name="XDO_?FINAL_PER_NET?9?">SLMF!$H$10:$H$84</definedName>
    <definedName name="XDO_?FINAL_PER_NET?90?">SDBF!$H$18:$H$57</definedName>
    <definedName name="XDO_?FINAL_PER_NET?91?">SDBF!$H$18:$H$67</definedName>
    <definedName name="XDO_?FINAL_PER_NET?92?">SDBF!$H$18:$H$72</definedName>
    <definedName name="XDO_?FINAL_PER_NET?93?">SSF!$H$24:$H$26</definedName>
    <definedName name="XDO_?FINAL_PER_NET?94?">SSF!$H$24:$H$57</definedName>
    <definedName name="XDO_?FINAL_PER_NET?95?">SSF!$H$24:$H$93</definedName>
    <definedName name="XDO_?FINAL_PER_NET?96?">SSF!$H$24:$H$140</definedName>
    <definedName name="XDO_?FINAL_PER_NET?97?">SSF!$H$24:$H$144</definedName>
    <definedName name="XDO_?FINAL_PER_NET?98?">SSF!$H$24:$H$155</definedName>
    <definedName name="XDO_?FINAL_PER_NET?99?">SSF!$H$24:$H$168</definedName>
    <definedName name="XDO_?FINAL_QUANTITE?" localSheetId="122">SBINICIF!$F$10:$F$87</definedName>
    <definedName name="XDO_?FINAL_QUANTITE?">SMEEF!$F$10:$F$99</definedName>
    <definedName name="XDO_?FINAL_QUANTITE?1?">#REF!</definedName>
    <definedName name="XDO_?FINAL_QUANTITE?10?">SLMF!$F$10:$F$90</definedName>
    <definedName name="XDO_?FINAL_QUANTITE?100?">SCRF!$F$16</definedName>
    <definedName name="XDO_?FINAL_QUANTITE?101?">SCRF!$F$16:$F$52</definedName>
    <definedName name="XDO_?FINAL_QUANTITE?102?">SCRF!$F$16:$F$62</definedName>
    <definedName name="XDO_?FINAL_QUANTITE?103?">SCRF!$F$16:$F$83</definedName>
    <definedName name="XDO_?FINAL_QUANTITE?104?">SCRF!$F$16:$F$93</definedName>
    <definedName name="XDO_?FINAL_QUANTITE?105?">SCRF!$F$16:$F$98</definedName>
    <definedName name="XDO_?FINAL_QUANTITE?106?">SFEF!$F$10:$F$35</definedName>
    <definedName name="XDO_?FINAL_QUANTITE?107?">SFEF!$F$10:$F$42</definedName>
    <definedName name="XDO_?FINAL_QUANTITE?108?">SFEF!$F$10:$F$85</definedName>
    <definedName name="XDO_?FINAL_QUANTITE?109?">SFEF!$F$10:$F$90</definedName>
    <definedName name="XDO_?FINAL_QUANTITE?11?">SLMF!$F$10:$F$94</definedName>
    <definedName name="XDO_?FINAL_QUANTITE?110?">SCHF!$F$10:$F$49</definedName>
    <definedName name="XDO_?FINAL_QUANTITE?111?">SCHF!$F$10:$F$57</definedName>
    <definedName name="XDO_?FINAL_QUANTITE?112?">SCHF!$F$10:$F$110</definedName>
    <definedName name="XDO_?FINAL_QUANTITE?113?">SCHF!$F$10:$F$123</definedName>
    <definedName name="XDO_?FINAL_QUANTITE?114?">SCHF!$F$10:$F$131</definedName>
    <definedName name="XDO_?FINAL_QUANTITE?115?">SCHF!$F$10:$F$150</definedName>
    <definedName name="XDO_?FINAL_QUANTITE?116?">SCHF!$F$10:$F$160</definedName>
    <definedName name="XDO_?FINAL_QUANTITE?117?">SCHF!$F$10:$F$165</definedName>
    <definedName name="XDO_?FINAL_QUANTITE?118?">SMUSD!$F$18:$F$45</definedName>
    <definedName name="XDO_?FINAL_QUANTITE?119?">SMUSD!$F$18:$F$53</definedName>
    <definedName name="XDO_?FINAL_QUANTITE?12?">SLMF!$F$10:$F$133</definedName>
    <definedName name="XDO_?FINAL_QUANTITE?120?">SMUSD!$F$18:$F$63</definedName>
    <definedName name="XDO_?FINAL_QUANTITE?121?">SMUSD!$F$18:$F$76</definedName>
    <definedName name="XDO_?FINAL_QUANTITE?122?">SMUSD!$F$18:$F$94</definedName>
    <definedName name="XDO_?FINAL_QUANTITE?123?">SMUSD!$F$18:$F$98</definedName>
    <definedName name="XDO_?FINAL_QUANTITE?124?">SMUSD!$F$18:$F$109</definedName>
    <definedName name="XDO_?FINAL_QUANTITE?125?">SMUSD!$F$18:$F$122</definedName>
    <definedName name="XDO_?FINAL_QUANTITE?126?">SMIDCAP!$F$10:$F$72</definedName>
    <definedName name="XDO_?FINAL_QUANTITE?127?">SMIDCAP!$F$10:$F$100</definedName>
    <definedName name="XDO_?FINAL_QUANTITE?128?">SMIDCAP!$F$10:$F$119</definedName>
    <definedName name="XDO_?FINAL_QUANTITE?129?">SMIDCAP!$F$10:$F$124</definedName>
    <definedName name="XDO_?FINAL_QUANTITE?13?">SLMF!$F$10:$F$138</definedName>
    <definedName name="XDO_?FINAL_QUANTITE?130?">SMCMF!$F$24:$F$27</definedName>
    <definedName name="XDO_?FINAL_QUANTITE?131?">SMCMF!$F$24:$F$56</definedName>
    <definedName name="XDO_?FINAL_QUANTITE?132?">SMCMF!$F$24:$F$61</definedName>
    <definedName name="XDO_?FINAL_QUANTITE?133?">SMCOMMA!$F$10:$F$34</definedName>
    <definedName name="XDO_?FINAL_QUANTITE?134?">SMCOMMA!$F$10:$F$77</definedName>
    <definedName name="XDO_?FINAL_QUANTITE?135?">SMCOMMA!$F$10:$F$82</definedName>
    <definedName name="XDO_?FINAL_QUANTITE?136?">SMGF!$F$24:$F$31</definedName>
    <definedName name="XDO_?FINAL_QUANTITE?137?">SMGF!$F$24:$F$60</definedName>
    <definedName name="XDO_?FINAL_QUANTITE?138?">SMGF!$F$24:$F$65</definedName>
    <definedName name="XDO_?FINAL_QUANTITE?139?">SFLEXI!$F$10:$F$111</definedName>
    <definedName name="XDO_?FINAL_QUANTITE?14?">SLTEF!$F$10:$F$67</definedName>
    <definedName name="XDO_?FINAL_QUANTITE?140?">SFLEXI!$F$10:$F$119</definedName>
    <definedName name="XDO_?FINAL_QUANTITE?141?">SFLEXI!$F$10:$F$158</definedName>
    <definedName name="XDO_?FINAL_QUANTITE?142?">SFLEXI!$F$10:$F$163</definedName>
    <definedName name="XDO_?FINAL_QUANTITE?143?">SMAAF!$F$10:$F$58</definedName>
    <definedName name="XDO_?FINAL_QUANTITE?144?">SMAAF!$F$10:$F$66</definedName>
    <definedName name="XDO_?FINAL_QUANTITE?145?">SMAAF!$F$10:$F$70</definedName>
    <definedName name="XDO_?FINAL_QUANTITE?146?">SMAAF!$F$10:$F$106</definedName>
    <definedName name="XDO_?FINAL_QUANTITE?147?">SMAAF!$F$10:$F$117</definedName>
    <definedName name="XDO_?FINAL_QUANTITE?148?">SMAAF!$F$10:$F$138</definedName>
    <definedName name="XDO_?FINAL_QUANTITE?149?">SMAAF!$F$10:$F$150</definedName>
    <definedName name="XDO_?FINAL_QUANTITE?15?">SLTEF!$F$10:$F$110</definedName>
    <definedName name="XDO_?FINAL_QUANTITE?150?">SMAAF!$F$10:$F$155</definedName>
    <definedName name="XDO_?FINAL_QUANTITE?151?">SBLUECHIP!$F$10:$F$55</definedName>
    <definedName name="XDO_?FINAL_QUANTITE?152?">SBLUECHIP!$F$10:$F$81</definedName>
    <definedName name="XDO_?FINAL_QUANTITE?153?">SBLUECHIP!$F$10:$F$100</definedName>
    <definedName name="XDO_?FINAL_QUANTITE?154?">SBLUECHIP!$F$10:$F$105</definedName>
    <definedName name="XDO_?FINAL_QUANTITE?155?">SAOF!$F$10:$F$176</definedName>
    <definedName name="XDO_?FINAL_QUANTITE?156?">SAOF!$F$10:$F$205</definedName>
    <definedName name="XDO_?FINAL_QUANTITE?157?">SAOF!$F$10:$F$220</definedName>
    <definedName name="XDO_?FINAL_QUANTITE?158?">SAOF!$F$10:$F$226</definedName>
    <definedName name="XDO_?FINAL_QUANTITE?159?">SAOF!$F$10:$F$233</definedName>
    <definedName name="XDO_?FINAL_QUANTITE?16?">SLTEF!$F$10:$F$115</definedName>
    <definedName name="XDO_?FINAL_QUANTITE?160?">SAOF!$F$10:$F$243</definedName>
    <definedName name="XDO_?FINAL_QUANTITE?161?">SAOF!$F$10:$F$255</definedName>
    <definedName name="XDO_?FINAL_QUANTITE?162?">SAOF!$F$10:$F$260</definedName>
    <definedName name="XDO_?FINAL_QUANTITE?163?">SIF!$F$10:$F$54</definedName>
    <definedName name="XDO_?FINAL_QUANTITE?164?">SIF!$F$10:$F$62</definedName>
    <definedName name="XDO_?FINAL_QUANTITE?165?">SIF!$F$10:$F$101</definedName>
    <definedName name="XDO_?FINAL_QUANTITE?166?">SIF!$F$10:$F$106</definedName>
    <definedName name="XDO_?FINAL_QUANTITE?167?">SMLDF!$F$18:$F$86</definedName>
    <definedName name="XDO_?FINAL_QUANTITE?168?">SMLDF!$F$18:$F$94</definedName>
    <definedName name="XDO_?FINAL_QUANTITE?169?">SMLDF!$F$18:$F$100</definedName>
    <definedName name="XDO_?FINAL_QUANTITE?17?">#REF!</definedName>
    <definedName name="XDO_?FINAL_QUANTITE?170?">SMLDF!$F$18:$F$104</definedName>
    <definedName name="XDO_?FINAL_QUANTITE?171?">SMLDF!$F$18:$F$111</definedName>
    <definedName name="XDO_?FINAL_QUANTITE?172?">SMLDF!$F$18:$F$120</definedName>
    <definedName name="XDO_?FINAL_QUANTITE?173?">SMLDF!$F$18:$F$128</definedName>
    <definedName name="XDO_?FINAL_QUANTITE?174?">SMLDF!$F$18:$F$135</definedName>
    <definedName name="XDO_?FINAL_QUANTITE?175?">SMLDF!$F$18:$F$145</definedName>
    <definedName name="XDO_?FINAL_QUANTITE?176?">SMLDF!$F$18:$F$150</definedName>
    <definedName name="XDO_?FINAL_QUANTITE?177?">SSTDF!$F$18:$F$81</definedName>
    <definedName name="XDO_?FINAL_QUANTITE?178?">SSTDF!$F$18:$F$87</definedName>
    <definedName name="XDO_?FINAL_QUANTITE?179?">SSTDF!$F$18:$F$95</definedName>
    <definedName name="XDO_?FINAL_QUANTITE?18?">#REF!</definedName>
    <definedName name="XDO_?FINAL_QUANTITE?180?">SSTDF!$F$18:$F$100</definedName>
    <definedName name="XDO_?FINAL_QUANTITE?181?">SSTDF!$F$18:$F$112</definedName>
    <definedName name="XDO_?FINAL_QUANTITE?182?">SSTDF!$F$18:$F$120</definedName>
    <definedName name="XDO_?FINAL_QUANTITE?183?">SSTDF!$F$18:$F$127</definedName>
    <definedName name="XDO_?FINAL_QUANTITE?184?">SSTDF!$F$18:$F$137</definedName>
    <definedName name="XDO_?FINAL_QUANTITE?185?">SSTDF!$F$18:$F$142</definedName>
    <definedName name="XDO_?FINAL_QUANTITE?186?">SETFGOLD!$F$46</definedName>
    <definedName name="XDO_?FINAL_QUANTITE?187?">SETFGOLD!$F$46:$F$54</definedName>
    <definedName name="XDO_?FINAL_QUANTITE?188?">SETFGOLD!$F$46:$F$59</definedName>
    <definedName name="XDO_?FINAL_QUANTITE?189?">SPSU!$F$10:$F$34</definedName>
    <definedName name="XDO_?FINAL_QUANTITE?19?">#REF!</definedName>
    <definedName name="XDO_?FINAL_QUANTITE?190?">SPSU!$F$10:$F$77</definedName>
    <definedName name="XDO_?FINAL_QUANTITE?191?">SPSU!$F$10:$F$82</definedName>
    <definedName name="XDO_?FINAL_QUANTITE?192?">SGF!$F$42</definedName>
    <definedName name="XDO_?FINAL_QUANTITE?193?">SGF!$F$42:$F$54</definedName>
    <definedName name="XDO_?FINAL_QUANTITE?194?">SGF!$F$42:$F$59</definedName>
    <definedName name="XDO_?FINAL_QUANTITE?195?">SBISENSEX!$F$10:$F$39</definedName>
    <definedName name="XDO_?FINAL_QUANTITE?196?">SBISENSEX!$F$10:$F$82</definedName>
    <definedName name="XDO_?FINAL_QUANTITE?197?">SBISENSEX!$F$10:$F$87</definedName>
    <definedName name="XDO_?FINAL_QUANTITE?198?">SSCF!$F$10:$F$67</definedName>
    <definedName name="XDO_?FINAL_QUANTITE?199?">SSCF!$F$10:$F$110</definedName>
    <definedName name="XDO_?FINAL_QUANTITE?2?">#REF!</definedName>
    <definedName name="XDO_?FINAL_QUANTITE?20?">#REF!</definedName>
    <definedName name="XDO_?FINAL_QUANTITE?200?">SSCF!$F$10:$F$115</definedName>
    <definedName name="XDO_?FINAL_QUANTITE?201?">SBPF!$F$18:$F$58</definedName>
    <definedName name="XDO_?FINAL_QUANTITE?202?">SBPF!$F$18:$F$66</definedName>
    <definedName name="XDO_?FINAL_QUANTITE?203?">SBPF!$F$18:$F$87</definedName>
    <definedName name="XDO_?FINAL_QUANTITE?204?">SBPF!$F$18:$F$97</definedName>
    <definedName name="XDO_?FINAL_QUANTITE?205?">SBPF!$F$18:$F$102</definedName>
    <definedName name="XDO_?FINAL_QUANTITE?206?">'SLTAF-I'!$F$10:$F$34</definedName>
    <definedName name="XDO_?FINAL_QUANTITE?207?">'SLTAF-I'!$F$10:$F$77</definedName>
    <definedName name="XDO_?FINAL_QUANTITE?208?">'SLTAF-I'!$F$10:$F$82</definedName>
    <definedName name="XDO_?FINAL_QUANTITE?209?">'SLTAF-II'!$F$10:$F$35</definedName>
    <definedName name="XDO_?FINAL_QUANTITE?21?">SMGLF!$F$10:$F$35</definedName>
    <definedName name="XDO_?FINAL_QUANTITE?210?">'SLTAF-II'!$F$10:$F$78</definedName>
    <definedName name="XDO_?FINAL_QUANTITE?211?">'SLTAF-II'!$F$10:$F$83</definedName>
    <definedName name="XDO_?FINAL_QUANTITE?212?">SBFS!$F$10:$F$36</definedName>
    <definedName name="XDO_?FINAL_QUANTITE?213?">SBFS!$F$10:$F$79</definedName>
    <definedName name="XDO_?FINAL_QUANTITE?214?">SBFS!$F$10:$F$84</definedName>
    <definedName name="XDO_?FINAL_QUANTITE?215?">SETFNN50!$F$10:$F$59</definedName>
    <definedName name="XDO_?FINAL_QUANTITE?216?">SETFNN50!$F$10:$F$102</definedName>
    <definedName name="XDO_?FINAL_QUANTITE?217?">SETFNN50!$F$10:$F$107</definedName>
    <definedName name="XDO_?FINAL_QUANTITE?218?">SETFNIFBK!$F$10:$F$21</definedName>
    <definedName name="XDO_?FINAL_QUANTITE?219?">SETFNIFBK!$F$10:$F$64</definedName>
    <definedName name="XDO_?FINAL_QUANTITE?22?">SMGLF!$F$10:$F$44</definedName>
    <definedName name="XDO_?FINAL_QUANTITE?220?">SETFNIFBK!$F$10:$F$69</definedName>
    <definedName name="XDO_?FINAL_QUANTITE?221?">SETFBSE100!$F$10:$F$109</definedName>
    <definedName name="XDO_?FINAL_QUANTITE?222?">SETFBSE100!$F$10:$F$156</definedName>
    <definedName name="XDO_?FINAL_QUANTITE?223?">SESF!$F$10:$F$127</definedName>
    <definedName name="XDO_?FINAL_QUANTITE?224?">SESF!$F$10:$F$133</definedName>
    <definedName name="XDO_?FINAL_QUANTITE?225?">SESF!$F$10:$F$138</definedName>
    <definedName name="XDO_?FINAL_QUANTITE?226?">SESF!$F$10:$F$142</definedName>
    <definedName name="XDO_?FINAL_QUANTITE?227?">SESF!$F$10:$F$164</definedName>
    <definedName name="XDO_?FINAL_QUANTITE?228?">SESF!$F$10:$F$175</definedName>
    <definedName name="XDO_?FINAL_QUANTITE?229?">SESF!$F$10:$F$182</definedName>
    <definedName name="XDO_?FINAL_QUANTITE?23?">SMGLF!$F$10:$F$83</definedName>
    <definedName name="XDO_?FINAL_QUANTITE?230?">SESF!$F$10:$F$188</definedName>
    <definedName name="XDO_?FINAL_QUANTITE?231?">SESF!$F$10:$F$207</definedName>
    <definedName name="XDO_?FINAL_QUANTITE?232?">SESF!$F$10:$F$212</definedName>
    <definedName name="XDO_?FINAL_QUANTITE?233?">SETFNIF50!$F$10:$F$59</definedName>
    <definedName name="XDO_?FINAL_QUANTITE?234?">SETFNIF50!$F$10:$F$102</definedName>
    <definedName name="XDO_?FINAL_QUANTITE?235?">SETFNIF50!$F$10:$F$107</definedName>
    <definedName name="XDO_?FINAL_QUANTITE?236?">'SLTAF-III'!$F$10:$F$36</definedName>
    <definedName name="XDO_?FINAL_QUANTITE?237?">'SLTAF-III'!$F$10:$F$79</definedName>
    <definedName name="XDO_?FINAL_QUANTITE?238?">'SLTAF-III'!$F$10:$F$84</definedName>
    <definedName name="XDO_?FINAL_QUANTITE?239?">SETF10GILT!$F$24</definedName>
    <definedName name="XDO_?FINAL_QUANTITE?24?">SMGLF!$F$10:$F$88</definedName>
    <definedName name="XDO_?FINAL_QUANTITE?240?">SETF10GILT!$F$24:$F$53</definedName>
    <definedName name="XDO_?FINAL_QUANTITE?241?">SETF10GILT!$F$24:$F$58</definedName>
    <definedName name="XDO_?FINAL_QUANTITE?242?">'SLTAF-IV'!$F$10:$F$36</definedName>
    <definedName name="XDO_?FINAL_QUANTITE?243?">'SLTAF-IV'!$F$10:$F$79</definedName>
    <definedName name="XDO_?FINAL_QUANTITE?244?">'SLTAF-IV'!$F$10:$F$84</definedName>
    <definedName name="XDO_?FINAL_QUANTITE?245?">'SLTAF-V'!$F$10:$F$37</definedName>
    <definedName name="XDO_?FINAL_QUANTITE?246?">'SLTAF-V'!$F$10:$F$80</definedName>
    <definedName name="XDO_?FINAL_QUANTITE?247?">'SLTAF-V'!$F$10:$F$85</definedName>
    <definedName name="XDO_?FINAL_QUANTITE?248?">'SLTAF-VI'!$F$10:$F$56</definedName>
    <definedName name="XDO_?FINAL_QUANTITE?249?">'SLTAF-VI'!$F$10:$F$99</definedName>
    <definedName name="XDO_?FINAL_QUANTITE?25?">#REF!</definedName>
    <definedName name="XDO_?FINAL_QUANTITE?250?">'SLTAF-VI'!$F$10:$F$104</definedName>
    <definedName name="XDO_?FINAL_QUANTITE?251?">SETFSN50!$F$10:$F$59</definedName>
    <definedName name="XDO_?FINAL_QUANTITE?252?">SETFSN50!$F$10:$F$102</definedName>
    <definedName name="XDO_?FINAL_QUANTITE?253?">SETFSN50!$F$10:$F$107</definedName>
    <definedName name="XDO_?FINAL_QUANTITE?254?">SBIETFQLTY!$F$10:$F$39</definedName>
    <definedName name="XDO_?FINAL_QUANTITE?255?">SBIETFQLTY!$F$10:$F$82</definedName>
    <definedName name="XDO_?FINAL_QUANTITE?256?">SBIETFQLTY!$F$10:$F$87</definedName>
    <definedName name="XDO_?FINAL_QUANTITE?257?">SCBF!$F$18:$F$95</definedName>
    <definedName name="XDO_?FINAL_QUANTITE?258?">SCBF!$F$18:$F$105</definedName>
    <definedName name="XDO_?FINAL_QUANTITE?259?">SCBF!$F$18:$F$111</definedName>
    <definedName name="XDO_?FINAL_QUANTITE?26?">#REF!</definedName>
    <definedName name="XDO_?FINAL_QUANTITE?260?">SCBF!$F$18:$F$130</definedName>
    <definedName name="XDO_?FINAL_QUANTITE?261?">SCBF!$F$18:$F$140</definedName>
    <definedName name="XDO_?FINAL_QUANTITE?262?">SCBF!$F$18:$F$145</definedName>
    <definedName name="XDO_?FINAL_QUANTITE?263?">SEMVF!$F$10:$F$59</definedName>
    <definedName name="XDO_?FINAL_QUANTITE?264?">SEMVF!$F$10:$F$102</definedName>
    <definedName name="XDO_?FINAL_QUANTITE?265?">SEMVF!$F$10:$F$107</definedName>
    <definedName name="XDO_?FINAL_QUANTITE?266?">'SFMP- Series 1'!$F$26:$F$31</definedName>
    <definedName name="XDO_?FINAL_QUANTITE?267?">'SFMP- Series 1'!$F$26:$F$50</definedName>
    <definedName name="XDO_?FINAL_QUANTITE?268?">'SFMP- Series 1'!$F$26:$F$65</definedName>
    <definedName name="XDO_?FINAL_QUANTITE?269?">'SFMP- Series 1'!$F$26:$F$70</definedName>
    <definedName name="XDO_?FINAL_QUANTITE?27?">SEHF!$F$10:$F$39</definedName>
    <definedName name="XDO_?FINAL_QUANTITE?270?">'SFMP- Series 6'!$F$26:$F$29</definedName>
    <definedName name="XDO_?FINAL_QUANTITE?271?">'SFMP- Series 6'!$F$26:$F$48</definedName>
    <definedName name="XDO_?FINAL_QUANTITE?272?">'SFMP- Series 6'!$F$26:$F$63</definedName>
    <definedName name="XDO_?FINAL_QUANTITE?273?">'SFMP- Series 6'!$F$26:$F$68</definedName>
    <definedName name="XDO_?FINAL_QUANTITE?274?">'SFMP- Series 34'!$F$26</definedName>
    <definedName name="XDO_?FINAL_QUANTITE?275?">'SFMP- Series 34'!$F$26:$F$43</definedName>
    <definedName name="XDO_?FINAL_QUANTITE?276?">'SFMP- Series 34'!$F$26:$F$58</definedName>
    <definedName name="XDO_?FINAL_QUANTITE?277?">'SFMP- Series 34'!$F$26:$F$63</definedName>
    <definedName name="XDO_?FINAL_QUANTITE?278?">'SMCBF-IP'!$F$10:$F$37</definedName>
    <definedName name="XDO_?FINAL_QUANTITE?279?">'SMCBF-IP'!$F$10:$F$43</definedName>
    <definedName name="XDO_?FINAL_QUANTITE?28?">SEHF!$F$10:$F$44</definedName>
    <definedName name="XDO_?FINAL_QUANTITE?280?">'SMCBF-IP'!$F$10:$F$48</definedName>
    <definedName name="XDO_?FINAL_QUANTITE?281?">'SMCBF-IP'!$F$10:$F$87</definedName>
    <definedName name="XDO_?FINAL_QUANTITE?282?">'SMCBF-IP'!$F$10:$F$92</definedName>
    <definedName name="XDO_?FINAL_QUANTITE?283?">SFRDF!$F$18:$F$23</definedName>
    <definedName name="XDO_?FINAL_QUANTITE?284?">SFRDF!$F$18:$F$33</definedName>
    <definedName name="XDO_?FINAL_QUANTITE?285?">SFRDF!$F$18:$F$54</definedName>
    <definedName name="XDO_?FINAL_QUANTITE?286?">SFRDF!$F$18:$F$64</definedName>
    <definedName name="XDO_?FINAL_QUANTITE?287?">SFRDF!$F$18:$F$69</definedName>
    <definedName name="XDO_?FINAL_QUANTITE?288?">SBIETFIT!$F$10:$F$19</definedName>
    <definedName name="XDO_?FINAL_QUANTITE?289?">SBIETFIT!$F$10:$F$62</definedName>
    <definedName name="XDO_?FINAL_QUANTITE?29?">SEHF!$F$10:$F$51</definedName>
    <definedName name="XDO_?FINAL_QUANTITE?290?">SBIETFIT!$F$10:$F$67</definedName>
    <definedName name="XDO_?FINAL_QUANTITE?291?">SBIETFPB!$F$10:$F$19</definedName>
    <definedName name="XDO_?FINAL_QUANTITE?292?">SBIETFPB!$F$10:$F$62</definedName>
    <definedName name="XDO_?FINAL_QUANTITE?293?">SBIETFPB!$F$10:$F$67</definedName>
    <definedName name="XDO_?FINAL_QUANTITE?294?">'SRBF-AP'!$F$10:$F$52</definedName>
    <definedName name="XDO_?FINAL_QUANTITE?295?">'SRBF-AP'!$F$10:$F$62</definedName>
    <definedName name="XDO_?FINAL_QUANTITE?296?">'SRBF-AP'!$F$10:$F$70</definedName>
    <definedName name="XDO_?FINAL_QUANTITE?297?">'SRBF-AP'!$F$10:$F$99</definedName>
    <definedName name="XDO_?FINAL_QUANTITE?298?">'SRBF-AP'!$F$10:$F$104</definedName>
    <definedName name="XDO_?FINAL_QUANTITE?299?">'SRBF-AHP'!$F$10:$F$52</definedName>
    <definedName name="XDO_?FINAL_QUANTITE?3?">#REF!</definedName>
    <definedName name="XDO_?FINAL_QUANTITE?30?">SEHF!$F$10:$F$55</definedName>
    <definedName name="XDO_?FINAL_QUANTITE?300?">'SRBF-AHP'!$F$10:$F$61</definedName>
    <definedName name="XDO_?FINAL_QUANTITE?301?">'SRBF-AHP'!$F$10:$F$66</definedName>
    <definedName name="XDO_?FINAL_QUANTITE?302?">'SRBF-AHP'!$F$10:$F$71</definedName>
    <definedName name="XDO_?FINAL_QUANTITE?303?">'SRBF-AHP'!$F$10:$F$80</definedName>
    <definedName name="XDO_?FINAL_QUANTITE?304?">'SRBF-AHP'!$F$10:$F$84</definedName>
    <definedName name="XDO_?FINAL_QUANTITE?305?">'SRBF-AHP'!$F$10:$F$111</definedName>
    <definedName name="XDO_?FINAL_QUANTITE?306?">'SRBF-AHP'!$F$10:$F$116</definedName>
    <definedName name="XDO_?FINAL_QUANTITE?307?">'SRBF-CHP'!$F$10:$F$52</definedName>
    <definedName name="XDO_?FINAL_QUANTITE?308?">'SRBF-CHP'!$F$10:$F$69</definedName>
    <definedName name="XDO_?FINAL_QUANTITE?309?">'SRBF-CHP'!$F$10:$F$81</definedName>
    <definedName name="XDO_?FINAL_QUANTITE?31?">SEHF!$F$10:$F$100</definedName>
    <definedName name="XDO_?FINAL_QUANTITE?310?">'SRBF-CHP'!$F$10:$F$110</definedName>
    <definedName name="XDO_?FINAL_QUANTITE?311?">'SRBF-CHP'!$F$10:$F$115</definedName>
    <definedName name="XDO_?FINAL_QUANTITE?312?">'SRBF-CP'!$F$10:$F$52</definedName>
    <definedName name="XDO_?FINAL_QUANTITE?313?">'SRBF-CP'!$F$10:$F$68</definedName>
    <definedName name="XDO_?FINAL_QUANTITE?314?">'SRBF-CP'!$F$10:$F$80</definedName>
    <definedName name="XDO_?FINAL_QUANTITE?315?">'SRBF-CP'!$F$10:$F$84</definedName>
    <definedName name="XDO_?FINAL_QUANTITE?316?">'SRBF-CP'!$F$10:$F$111</definedName>
    <definedName name="XDO_?FINAL_QUANTITE?317?">'SRBF-CP'!$F$10:$F$116</definedName>
    <definedName name="XDO_?FINAL_QUANTITE?318?">'SIA-US EQUITY FOF'!$F$14</definedName>
    <definedName name="XDO_?FINAL_QUANTITE?319?">'SIA-US EQUITY FOF'!$F$14:$F$53</definedName>
    <definedName name="XDO_?FINAL_QUANTITE?32?">SEHF!$F$10:$F$115</definedName>
    <definedName name="XDO_?FINAL_QUANTITE?320?">'SIA-US EQUITY FOF'!$F$14:$F$58</definedName>
    <definedName name="XDO_?FINAL_QUANTITE?321?">'SFMP- Series 41'!$F$18:$F$19</definedName>
    <definedName name="XDO_?FINAL_QUANTITE?322?">'SFMP- Series 41'!$F$18:$F$27</definedName>
    <definedName name="XDO_?FINAL_QUANTITE?323?">'SFMP- Series 41'!$F$18:$F$34</definedName>
    <definedName name="XDO_?FINAL_QUANTITE?324?">'SFMP- Series 41'!$F$18:$F$54</definedName>
    <definedName name="XDO_?FINAL_QUANTITE?325?">'SFMP- Series 41'!$F$18:$F$69</definedName>
    <definedName name="XDO_?FINAL_QUANTITE?326?">'SFMP- Series 41'!$F$18:$F$74</definedName>
    <definedName name="XDO_?FINAL_QUANTITE?327?">'SFMP- Series 42'!$F$18</definedName>
    <definedName name="XDO_?FINAL_QUANTITE?328?">'SFMP- Series 42'!$F$18:$F$40</definedName>
    <definedName name="XDO_?FINAL_QUANTITE?329?">'SFMP- Series 42'!$F$18:$F$62</definedName>
    <definedName name="XDO_?FINAL_QUANTITE?33?">SEHF!$F$10:$F$130</definedName>
    <definedName name="XDO_?FINAL_QUANTITE?330?">'SFMP- Series 42'!$F$18:$F$77</definedName>
    <definedName name="XDO_?FINAL_QUANTITE?331?">'SFMP- Series 42'!$F$18:$F$82</definedName>
    <definedName name="XDO_?FINAL_QUANTITE?332?">'SFMP- Series 43'!$F$26:$F$34</definedName>
    <definedName name="XDO_?FINAL_QUANTITE?333?">'SFMP- Series 43'!$F$26:$F$53</definedName>
    <definedName name="XDO_?FINAL_QUANTITE?334?">'SFMP- Series 43'!$F$26:$F$68</definedName>
    <definedName name="XDO_?FINAL_QUANTITE?335?">'SFMP- Series 43'!$F$26:$F$73</definedName>
    <definedName name="XDO_?FINAL_QUANTITE?336?">'SNN50'!$F$10:$F$59</definedName>
    <definedName name="XDO_?FINAL_QUANTITE?337?">'SNN50'!$F$10:$F$102</definedName>
    <definedName name="XDO_?FINAL_QUANTITE?338?">'SNN50'!$F$10:$F$107</definedName>
    <definedName name="XDO_?FINAL_QUANTITE?339?">'SFMP- Series 44'!$F$26:$F$31</definedName>
    <definedName name="XDO_?FINAL_QUANTITE?34?">SEHF!$F$10:$F$145</definedName>
    <definedName name="XDO_?FINAL_QUANTITE?340?">'SFMP- Series 44'!$F$26:$F$53</definedName>
    <definedName name="XDO_?FINAL_QUANTITE?341?">'SFMP- Series 44'!$F$26:$F$68</definedName>
    <definedName name="XDO_?FINAL_QUANTITE?342?">'SFMP- Series 44'!$F$26:$F$73</definedName>
    <definedName name="XDO_?FINAL_QUANTITE?343?">'SFMP- Series 45'!$F$26:$F$33</definedName>
    <definedName name="XDO_?FINAL_QUANTITE?344?">'SFMP- Series 45'!$F$26:$F$56</definedName>
    <definedName name="XDO_?FINAL_QUANTITE?345?">'SFMP- Series 45'!$F$26:$F$71</definedName>
    <definedName name="XDO_?FINAL_QUANTITE?346?">'SFMP- Series 45'!$F$26:$F$76</definedName>
    <definedName name="XDO_?FINAL_QUANTITE?347?">SBIETFCON!$F$10:$F$39</definedName>
    <definedName name="XDO_?FINAL_QUANTITE?348?">SBIETFCON!$F$10:$F$82</definedName>
    <definedName name="XDO_?FINAL_QUANTITE?349?">SBIETFCON!$F$10:$F$87</definedName>
    <definedName name="XDO_?FINAL_QUANTITE?35?">SEHF!$F$10:$F$150</definedName>
    <definedName name="XDO_?FINAL_QUANTITE?350?">'SFMP- Series 46'!$F$26:$F$29</definedName>
    <definedName name="XDO_?FINAL_QUANTITE?351?">'SFMP- Series 46'!$F$26:$F$48</definedName>
    <definedName name="XDO_?FINAL_QUANTITE?352?">'SFMP- Series 46'!$F$26:$F$63</definedName>
    <definedName name="XDO_?FINAL_QUANTITE?353?">'SFMP- Series 46'!$F$26:$F$68</definedName>
    <definedName name="XDO_?FINAL_QUANTITE?354?">'SFMP- Series 47'!$F$26:$F$27</definedName>
    <definedName name="XDO_?FINAL_QUANTITE?355?">'SFMP- Series 47'!$F$26:$F$47</definedName>
    <definedName name="XDO_?FINAL_QUANTITE?356?">'SFMP- Series 47'!$F$26:$F$62</definedName>
    <definedName name="XDO_?FINAL_QUANTITE?357?">'SFMP- Series 47'!$F$26:$F$67</definedName>
    <definedName name="XDO_?FINAL_QUANTITE?358?">'SFMP- Series 48'!$F$26:$F$28</definedName>
    <definedName name="XDO_?FINAL_QUANTITE?359?">'SFMP- Series 48'!$F$26:$F$45</definedName>
    <definedName name="XDO_?FINAL_QUANTITE?36?">#REF!</definedName>
    <definedName name="XDO_?FINAL_QUANTITE?360?">'SFMP- Series 48'!$F$26:$F$60</definedName>
    <definedName name="XDO_?FINAL_QUANTITE?361?">'SFMP- Series 48'!$F$26:$F$65</definedName>
    <definedName name="XDO_?FINAL_QUANTITE?362?">SBAF!$F$10:$F$97</definedName>
    <definedName name="XDO_?FINAL_QUANTITE?363?">SBAF!$F$10:$F$103</definedName>
    <definedName name="XDO_?FINAL_QUANTITE?364?">SBAF!$F$10:$F$107</definedName>
    <definedName name="XDO_?FINAL_QUANTITE?365?">SBAF!$F$10:$F$111</definedName>
    <definedName name="XDO_?FINAL_QUANTITE?366?">SBAF!$F$10:$F$143</definedName>
    <definedName name="XDO_?FINAL_QUANTITE?367?">SBAF!$F$10:$F$157</definedName>
    <definedName name="XDO_?FINAL_QUANTITE?368?">SBAF!$F$10:$F$165</definedName>
    <definedName name="XDO_?FINAL_QUANTITE?369?">SBAF!$F$10:$F$192</definedName>
    <definedName name="XDO_?FINAL_QUANTITE?37?">#REF!</definedName>
    <definedName name="XDO_?FINAL_QUANTITE?370?">SBAF!$F$10:$F$197</definedName>
    <definedName name="XDO_?FINAL_QUANTITE?371?">'SFMP- Series 49'!$F$26:$F$33</definedName>
    <definedName name="XDO_?FINAL_QUANTITE?372?">'SFMP- Series 49'!$F$26:$F$53</definedName>
    <definedName name="XDO_?FINAL_QUANTITE?373?">'SFMP- Series 49'!$F$26:$F$68</definedName>
    <definedName name="XDO_?FINAL_QUANTITE?374?">'SFMP- Series 49'!$F$26:$F$73</definedName>
    <definedName name="XDO_?FINAL_QUANTITE?375?">'SFMP- Series 50'!$F$26:$F$30</definedName>
    <definedName name="XDO_?FINAL_QUANTITE?376?">'SFMP- Series 50'!$F$26:$F$49</definedName>
    <definedName name="XDO_?FINAL_QUANTITE?377?">'SFMP- Series 50'!$F$26:$F$64</definedName>
    <definedName name="XDO_?FINAL_QUANTITE?378?">'SFMP- Series 50'!$F$26:$F$69</definedName>
    <definedName name="XDO_?FINAL_QUANTITE?379?">'SFMP- Series 51'!$F$26:$F$36</definedName>
    <definedName name="XDO_?FINAL_QUANTITE?38?">SMIF!$F$18:$F$29</definedName>
    <definedName name="XDO_?FINAL_QUANTITE?380?">'SFMP- Series 51'!$F$26:$F$58</definedName>
    <definedName name="XDO_?FINAL_QUANTITE?381?">'SFMP- Series 51'!$F$26:$F$73</definedName>
    <definedName name="XDO_?FINAL_QUANTITE?382?">'SFMP- Series 51'!$F$26:$F$78</definedName>
    <definedName name="XDO_?FINAL_QUANTITE?383?">'SFMP- Series 52'!$F$26:$F$30</definedName>
    <definedName name="XDO_?FINAL_QUANTITE?384?">'SFMP- Series 52'!$F$26:$F$52</definedName>
    <definedName name="XDO_?FINAL_QUANTITE?385?">'SFMP- Series 52'!$F$26:$F$67</definedName>
    <definedName name="XDO_?FINAL_QUANTITE?386?">'SFMP- Series 52'!$F$26:$F$72</definedName>
    <definedName name="XDO_?FINAL_QUANTITE?387?">'SFMP- Series 53'!$F$26:$F$34</definedName>
    <definedName name="XDO_?FINAL_QUANTITE?388?">'SFMP- Series 53'!$F$26:$F$57</definedName>
    <definedName name="XDO_?FINAL_QUANTITE?389?">'SFMP- Series 53'!$F$26:$F$72</definedName>
    <definedName name="XDO_?FINAL_QUANTITE?39?">SMIF!$F$18:$F$40</definedName>
    <definedName name="XDO_?FINAL_QUANTITE?390?">'SFMP- Series 53'!$F$26:$F$77</definedName>
    <definedName name="XDO_?FINAL_QUANTITE?391?">'SFMP- Series 54'!$F$26:$F$28</definedName>
    <definedName name="XDO_?FINAL_QUANTITE?392?">'SFMP- Series 54'!$F$26:$F$44</definedName>
    <definedName name="XDO_?FINAL_QUANTITE?393?">'SFMP- Series 54'!$F$26:$F$59</definedName>
    <definedName name="XDO_?FINAL_QUANTITE?394?">'SFMP- Series 54'!$F$26:$F$64</definedName>
    <definedName name="XDO_?FINAL_QUANTITE?395?">'SFMP- Series 55'!$F$26:$F$32</definedName>
    <definedName name="XDO_?FINAL_QUANTITE?396?">'SFMP- Series 55'!$F$26:$F$55</definedName>
    <definedName name="XDO_?FINAL_QUANTITE?397?">'SFMP- Series 55'!$F$26:$F$70</definedName>
    <definedName name="XDO_?FINAL_QUANTITE?398?">'SFMP- Series 55'!$F$26:$F$75</definedName>
    <definedName name="XDO_?FINAL_QUANTITE?399?">'SFMP- Series 56'!$F$26:$F$28</definedName>
    <definedName name="XDO_?FINAL_QUANTITE?4?">#REF!</definedName>
    <definedName name="XDO_?FINAL_QUANTITE?40?">SMIF!$F$18:$F$61</definedName>
    <definedName name="XDO_?FINAL_QUANTITE?400?">'SFMP- Series 56'!$F$26:$F$46</definedName>
    <definedName name="XDO_?FINAL_QUANTITE?401?">'SFMP- Series 56'!$F$26:$F$61</definedName>
    <definedName name="XDO_?FINAL_QUANTITE?402?">'SFMP- Series 56'!$F$26:$F$66</definedName>
    <definedName name="XDO_?FINAL_QUANTITE?403?">'SFMP- Series 57'!$F$26:$F$29</definedName>
    <definedName name="XDO_?FINAL_QUANTITE?404?">'SFMP- Series 57'!$F$26:$F$52</definedName>
    <definedName name="XDO_?FINAL_QUANTITE?405?">'SFMP- Series 57'!$F$26:$F$67</definedName>
    <definedName name="XDO_?FINAL_QUANTITE?406?">'SFMP- Series 57'!$F$26:$F$72</definedName>
    <definedName name="XDO_?FINAL_QUANTITE?407?">'SFMP- Series 58'!$F$26:$F$31</definedName>
    <definedName name="XDO_?FINAL_QUANTITE?408?">'SFMP- Series 58'!$F$26:$F$50</definedName>
    <definedName name="XDO_?FINAL_QUANTITE?409?">'SFMP- Series 58'!$F$26:$F$65</definedName>
    <definedName name="XDO_?FINAL_QUANTITE?41?">SMIF!$F$18:$F$71</definedName>
    <definedName name="XDO_?FINAL_QUANTITE?410?">'SFMP- Series 58'!$F$26:$F$70</definedName>
    <definedName name="XDO_?FINAL_QUANTITE?411?">SCPSE!$F$18:$F$46</definedName>
    <definedName name="XDO_?FINAL_QUANTITE?412?">SCPSE!$F$18:$F$55</definedName>
    <definedName name="XDO_?FINAL_QUANTITE?413?">SCPSE!$F$18:$F$129</definedName>
    <definedName name="XDO_?FINAL_QUANTITE?414?">SCPSE!$F$18:$F$156</definedName>
    <definedName name="XDO_?FINAL_QUANTITE?415?">SCPSE!$F$18:$F$161</definedName>
    <definedName name="XDO_?FINAL_QUANTITE?416?">'SFMP- Series 59'!$F$38:$F$40</definedName>
    <definedName name="XDO_?FINAL_QUANTITE?417?">'SFMP- Series 59'!$F$38:$F$55</definedName>
    <definedName name="XDO_?FINAL_QUANTITE?418?">'SFMP- Series 59'!$F$38:$F$60</definedName>
    <definedName name="XDO_?FINAL_QUANTITE?419?">'SFMP- Series 60'!$F$26:$F$30</definedName>
    <definedName name="XDO_?FINAL_QUANTITE?42?">SMIF!$F$18:$F$76</definedName>
    <definedName name="XDO_?FINAL_QUANTITE?420?">'SFMP- Series 60'!$F$26:$F$51</definedName>
    <definedName name="XDO_?FINAL_QUANTITE?421?">'SFMP- Series 60'!$F$26:$F$66</definedName>
    <definedName name="XDO_?FINAL_QUANTITE?422?">'SFMP- Series 60'!$F$26:$F$71</definedName>
    <definedName name="XDO_?FINAL_QUANTITE?423?">SMCF!$F$10:$F$51</definedName>
    <definedName name="XDO_?FINAL_QUANTITE?424?">SMCF!$F$10:$F$66</definedName>
    <definedName name="XDO_?FINAL_QUANTITE?425?">SMCF!$F$10:$F$77</definedName>
    <definedName name="XDO_?FINAL_QUANTITE?426?">SMCF!$F$10:$F$96</definedName>
    <definedName name="XDO_?FINAL_QUANTITE?427?">SMCF!$F$10:$F$101</definedName>
    <definedName name="XDO_?FINAL_QUANTITE?428?">'SFMP- Series 61'!$F$26:$F$36</definedName>
    <definedName name="XDO_?FINAL_QUANTITE?429?">'SFMP- Series 61'!$F$26:$F$58</definedName>
    <definedName name="XDO_?FINAL_QUANTITE?43?">#REF!</definedName>
    <definedName name="XDO_?FINAL_QUANTITE?430?">'SFMP- Series 61'!$F$26:$F$73</definedName>
    <definedName name="XDO_?FINAL_QUANTITE?431?">'SFMP- Series 61'!$F$26:$F$78</definedName>
    <definedName name="XDO_?FINAL_QUANTITE?432?">'SFMP- Series 66'!$F$26:$F$34</definedName>
    <definedName name="XDO_?FINAL_QUANTITE?433?">'SFMP- Series 66'!$F$26:$F$56</definedName>
    <definedName name="XDO_?FINAL_QUANTITE?434?">'SFMP- Series 66'!$F$26:$F$71</definedName>
    <definedName name="XDO_?FINAL_QUANTITE?435?">'SFMP- Series 66'!$F$26:$F$76</definedName>
    <definedName name="XDO_?FINAL_QUANTITE?436?">'SFMP- Series 67'!$F$26:$F$34</definedName>
    <definedName name="XDO_?FINAL_QUANTITE?437?">'SFMP- Series 67'!$F$26:$F$56</definedName>
    <definedName name="XDO_?FINAL_QUANTITE?438?">'SFMP- Series 67'!$F$26:$F$71</definedName>
    <definedName name="XDO_?FINAL_QUANTITE?439?">'SFMP- Series 67'!$F$26:$F$76</definedName>
    <definedName name="XDO_?FINAL_QUANTITE?44?">#REF!</definedName>
    <definedName name="XDO_?FINAL_QUANTITE?440?">'SFMP- Series 64'!$F$24</definedName>
    <definedName name="XDO_?FINAL_QUANTITE?441?">'SFMP- Series 64'!$F$24:$F$32</definedName>
    <definedName name="XDO_?FINAL_QUANTITE?442?">'SFMP- Series 64'!$F$24:$F$52</definedName>
    <definedName name="XDO_?FINAL_QUANTITE?443?">'SFMP- Series 64'!$F$24:$F$67</definedName>
    <definedName name="XDO_?FINAL_QUANTITE?444?">'SFMP- Series 64'!$F$24:$F$72</definedName>
    <definedName name="XDO_?FINAL_QUANTITE?445?">'SFMP- Series 68'!$F$24</definedName>
    <definedName name="XDO_?FINAL_QUANTITE?446?">'SFMP- Series 68'!$F$24:$F$41</definedName>
    <definedName name="XDO_?FINAL_QUANTITE?447?">'SFMP- Series 68'!$F$24:$F$56</definedName>
    <definedName name="XDO_?FINAL_QUANTITE?448?">'SFMP- Series 68'!$F$24:$F$61</definedName>
    <definedName name="XDO_?FINAL_QUANTITE?449?">SNM150IF!$F$10:$F$159</definedName>
    <definedName name="XDO_?FINAL_QUANTITE?45?">SCOF!$F$10:$F$59</definedName>
    <definedName name="XDO_?FINAL_QUANTITE?450?">SNM150IF!$F$10:$F$202</definedName>
    <definedName name="XDO_?FINAL_QUANTITE?451?">SNM150IF!$F$10:$F$207</definedName>
    <definedName name="XDO_?FINAL_QUANTITE?452?">SNS250IF!$F$10:$F$259</definedName>
    <definedName name="XDO_?FINAL_QUANTITE?453?">SNS250IF!$F$10:$F$302</definedName>
    <definedName name="XDO_?FINAL_QUANTITE?454?">SNS250IF!$F$10:$F$307</definedName>
    <definedName name="XDO_?FINAL_QUANTITE?455?">'SCIGI-JUN 2036'!$F$24:$F$25</definedName>
    <definedName name="XDO_?FINAL_QUANTITE?456?">'SCIGI-JUN 2036'!$F$24:$F$54</definedName>
    <definedName name="XDO_?FINAL_QUANTITE?457?">'SCIGI-JUN 2036'!$F$24:$F$59</definedName>
    <definedName name="XDO_?FINAL_QUANTITE?458?">'SCIGI-APR 2029'!$F$24</definedName>
    <definedName name="XDO_?FINAL_QUANTITE?459?">'SCIGI-APR 2029'!$F$24:$F$53</definedName>
    <definedName name="XDO_?FINAL_QUANTITE?46?">SCOF!$F$10:$F$102</definedName>
    <definedName name="XDO_?FINAL_QUANTITE?460?">'SCIGI-APR 2029'!$F$24:$F$58</definedName>
    <definedName name="XDO_?FINAL_QUANTITE?461?">'SCISI-SEP 2027'!$F$24</definedName>
    <definedName name="XDO_?FINAL_QUANTITE?462?">'SCISI-SEP 2027'!$F$24:$F$44</definedName>
    <definedName name="XDO_?FINAL_QUANTITE?463?">'SCISI-SEP 2027'!$F$24:$F$71</definedName>
    <definedName name="XDO_?FINAL_QUANTITE?464?">'SCISI-SEP 2027'!$F$24:$F$76</definedName>
    <definedName name="XDO_?FINAL_QUANTITE?465?">'SFMP- Series 72'!$F$38:$F$41</definedName>
    <definedName name="XDO_?FINAL_QUANTITE?466?">'SFMP- Series 72'!$F$38:$F$56</definedName>
    <definedName name="XDO_?FINAL_QUANTITE?467?">'SFMP- Series 72'!$F$38:$F$61</definedName>
    <definedName name="XDO_?FINAL_QUANTITE?468?">'SFMP- Series 73'!$F$38:$F$41</definedName>
    <definedName name="XDO_?FINAL_QUANTITE?469?">'SFMP- Series 73'!$F$38:$F$56</definedName>
    <definedName name="XDO_?FINAL_QUANTITE?47?">SCOF!$F$10:$F$107</definedName>
    <definedName name="XDO_?FINAL_QUANTITE?470?">'SFMP- Series 73'!$F$38:$F$61</definedName>
    <definedName name="XDO_?FINAL_QUANTITE?471?">SLDF!$F$24:$F$33</definedName>
    <definedName name="XDO_?FINAL_QUANTITE?472?">SLDF!$F$24:$F$54</definedName>
    <definedName name="XDO_?FINAL_QUANTITE?473?">SLDF!$F$24:$F$64</definedName>
    <definedName name="XDO_?FINAL_QUANTITE?474?">SLDF!$F$24:$F$69</definedName>
    <definedName name="XDO_?FINAL_QUANTITE?475?">'SFMP- Series 74'!$F$26:$F$33</definedName>
    <definedName name="XDO_?FINAL_QUANTITE?476?">'SFMP- Series 74'!$F$26:$F$50</definedName>
    <definedName name="XDO_?FINAL_QUANTITE?477?">'SFMP- Series 74'!$F$26:$F$65</definedName>
    <definedName name="XDO_?FINAL_QUANTITE?478?">'SFMP- Series 74'!$F$26:$F$70</definedName>
    <definedName name="XDO_?FINAL_QUANTITE?479?">'SFMP- Series 76'!$F$18:$F$21</definedName>
    <definedName name="XDO_?FINAL_QUANTITE?48?">STOF!$F$10:$F$32</definedName>
    <definedName name="XDO_?FINAL_QUANTITE?480?">'SFMP- Series 76'!$F$18:$F$31</definedName>
    <definedName name="XDO_?FINAL_QUANTITE?481?">'SFMP- Series 76'!$F$18:$F$49</definedName>
    <definedName name="XDO_?FINAL_QUANTITE?482?">'SFMP- Series 76'!$F$18:$F$64</definedName>
    <definedName name="XDO_?FINAL_QUANTITE?483?">'SFMP- Series 76'!$F$18:$F$69</definedName>
    <definedName name="XDO_?FINAL_QUANTITE?484?">'SFMP- Series 78'!$F$18:$F$22</definedName>
    <definedName name="XDO_?FINAL_QUANTITE?485?">'SFMP- Series 78'!$F$18:$F$34</definedName>
    <definedName name="XDO_?FINAL_QUANTITE?486?">'SFMP- Series 78'!$F$18:$F$51</definedName>
    <definedName name="XDO_?FINAL_QUANTITE?487?">'SFMP- Series 78'!$F$18:$F$66</definedName>
    <definedName name="XDO_?FINAL_QUANTITE?488?">'SFMP- Series 78'!$F$18:$F$71</definedName>
    <definedName name="XDO_?FINAL_QUANTITE?489?">SDYF!$F$10:$F$49</definedName>
    <definedName name="XDO_?FINAL_QUANTITE?49?">STOF!$F$10:$F$37</definedName>
    <definedName name="XDO_?FINAL_QUANTITE?490?">SDYF!$F$10:$F$57</definedName>
    <definedName name="XDO_?FINAL_QUANTITE?491?">SDYF!$F$10:$F$62</definedName>
    <definedName name="XDO_?FINAL_QUANTITE?492?">SDYF!$F$10:$F$101</definedName>
    <definedName name="XDO_?FINAL_QUANTITE?493?">SDYF!$F$10:$F$106</definedName>
    <definedName name="XDO_?FINAL_QUANTITE?494?">'SFMP- Series 79'!$F$18:$F$21</definedName>
    <definedName name="XDO_?FINAL_QUANTITE?495?">'SFMP- Series 79'!$F$18:$F$44</definedName>
    <definedName name="XDO_?FINAL_QUANTITE?496?">'SFMP- Series 79'!$F$18:$F$59</definedName>
    <definedName name="XDO_?FINAL_QUANTITE?497?">'SFMP- Series 79'!$F$18:$F$64</definedName>
    <definedName name="XDO_?FINAL_QUANTITE?498?">'SFMP- Series 81'!$F$18:$F$25</definedName>
    <definedName name="XDO_?FINAL_QUANTITE?499?">'SFMP- Series 81'!$F$18:$F$41</definedName>
    <definedName name="XDO_?FINAL_QUANTITE?5?">#REF!</definedName>
    <definedName name="XDO_?FINAL_QUANTITE?50?">STOF!$F$10:$F$45</definedName>
    <definedName name="XDO_?FINAL_QUANTITE?500?">'SFMP- Series 81'!$F$18:$F$59</definedName>
    <definedName name="XDO_?FINAL_QUANTITE?501?">'SFMP- Series 81'!$F$18:$F$74</definedName>
    <definedName name="XDO_?FINAL_QUANTITE?502?">'SFMP- Series 81'!$F$18:$F$79</definedName>
    <definedName name="XDO_?FINAL_QUANTITE?503?">'SBI-BSE-SENSEX-IF'!$F$10:$F$39</definedName>
    <definedName name="XDO_?FINAL_QUANTITE?504?">'SBI-BSE-SENSEX-IF'!$F$10:$F$82</definedName>
    <definedName name="XDO_?FINAL_QUANTITE?505?">'SBI-BSE-SENSEX-IF'!$F$10:$F$87</definedName>
    <definedName name="XDO_?FINAL_QUANTITE?506?">LIQUIDSBI!$F$52</definedName>
    <definedName name="XDO_?FINAL_QUANTITE?507?">LIQUIDSBI!$F$52:$F$57</definedName>
    <definedName name="XDO_?FINAL_QUANTITE?508?">SN50EWIF!$F$10:$F$59</definedName>
    <definedName name="XDO_?FINAL_QUANTITE?509?">SN50EWIF!$F$10:$F$102</definedName>
    <definedName name="XDO_?FINAL_QUANTITE?51?">STOF!$F$10:$F$84</definedName>
    <definedName name="XDO_?FINAL_QUANTITE?510?">SN50EWIF!$F$10:$F$107</definedName>
    <definedName name="XDO_?FINAL_QUANTITE?511?">SEOF!$F$10:$F$38</definedName>
    <definedName name="XDO_?FINAL_QUANTITE?512?">SEOF!$F$10:$F$81</definedName>
    <definedName name="XDO_?FINAL_QUANTITE?513?">SEOF!$F$10:$F$86</definedName>
    <definedName name="XDO_?FINAL_QUANTITE?514?">'SBI-AOF'!$F$10:$F$37</definedName>
    <definedName name="XDO_?FINAL_QUANTITE?515?">'SBI-AOF'!$F$10:$F$80</definedName>
    <definedName name="XDO_?FINAL_QUANTITE?516?">'SBI-AOF'!$F$10:$F$85</definedName>
    <definedName name="XDO_?FINAL_QUANTITE?517?">'SBI Silver ETF'!$F$55</definedName>
    <definedName name="XDO_?FINAL_QUANTITE?518?">'SBI Silver ETF'!$F$55:$F$57</definedName>
    <definedName name="XDO_?FINAL_QUANTITE?519?">'SBI Silver ETF'!$F$55:$F$60</definedName>
    <definedName name="XDO_?FINAL_QUANTITE?52?">STOF!$F$10:$F$89</definedName>
    <definedName name="XDO_?FINAL_QUANTITE?520?">'SBI Silver ETF Fund of Fund'!$F$42</definedName>
    <definedName name="XDO_?FINAL_QUANTITE?521?">'SBI Silver ETF Fund of Fund'!$F$42:$F$54</definedName>
    <definedName name="XDO_?FINAL_QUANTITE?522?">'SBI Silver ETF Fund of Fund'!$F$42:$F$59</definedName>
    <definedName name="XDO_?FINAL_QUANTITE?523?">'SBI Nifty50 Equal Weight ETF'!$F$10:$F$59</definedName>
    <definedName name="XDO_?FINAL_QUANTITE?524?">'SBI Nifty50 Equal Weight ETF'!$F$10:$F$102</definedName>
    <definedName name="XDO_?FINAL_QUANTITE?525?">'SBI Nifty50 Equal Weight ETF'!$F$10:$F$107</definedName>
    <definedName name="XDO_?FINAL_QUANTITE?526?">SIOF!$F$10:$F$45</definedName>
    <definedName name="XDO_?FINAL_QUANTITE?527?">SIOF!$F$10:$F$70</definedName>
    <definedName name="XDO_?FINAL_QUANTITE?528?">SIOF!$F$10:$F$89</definedName>
    <definedName name="XDO_?FINAL_QUANTITE?529?">SIOF!$F$10:$F$94</definedName>
    <definedName name="XDO_?FINAL_QUANTITE?53?">SHOF!$F$10:$F$35</definedName>
    <definedName name="XDO_?FINAL_QUANTITE?530?">'SBI Nifty 500 Index Fund'!$F$10:$F$509</definedName>
    <definedName name="XDO_?FINAL_QUANTITE?531?">'SBI Nifty 500 Index Fund'!$F$10:$F$552</definedName>
    <definedName name="XDO_?FINAL_QUANTITE?532?">'SBI Nifty 500 Index Fund'!$F$10:$F$557</definedName>
    <definedName name="XDO_?FINAL_QUANTITE?533?">#REF!</definedName>
    <definedName name="XDO_?FINAL_QUANTITE?534?">#REF!</definedName>
    <definedName name="XDO_?FINAL_QUANTITE?535?">#REF!</definedName>
    <definedName name="XDO_?FINAL_QUANTITE?536?">#REF!</definedName>
    <definedName name="XDO_?FINAL_QUANTITE?537?">#REF!</definedName>
    <definedName name="XDO_?FINAL_QUANTITE?538?">#REF!</definedName>
    <definedName name="XDO_?FINAL_QUANTITE?539?">#REF!</definedName>
    <definedName name="XDO_?FINAL_QUANTITE?54?">SHOF!$F$10:$F$41</definedName>
    <definedName name="XDO_?FINAL_QUANTITE?540?">#REF!</definedName>
    <definedName name="XDO_?FINAL_QUANTITE?541?">#REF!</definedName>
    <definedName name="XDO_?FINAL_QUANTITE?542?">#REF!</definedName>
    <definedName name="XDO_?FINAL_QUANTITE?543?">#REF!</definedName>
    <definedName name="XDO_?FINAL_QUANTITE?544?">#REF!</definedName>
    <definedName name="XDO_?FINAL_QUANTITE?545?">#REF!</definedName>
    <definedName name="XDO_?FINAL_QUANTITE?546?">#REF!</definedName>
    <definedName name="XDO_?FINAL_QUANTITE?547?">#REF!</definedName>
    <definedName name="XDO_?FINAL_QUANTITE?548?">#REF!</definedName>
    <definedName name="XDO_?FINAL_QUANTITE?549?">#REF!</definedName>
    <definedName name="XDO_?FINAL_QUANTITE?55?">SHOF!$F$10:$F$80</definedName>
    <definedName name="XDO_?FINAL_QUANTITE?56?">SHOF!$F$10:$F$85</definedName>
    <definedName name="XDO_?FINAL_QUANTITE?57?">SCF!$F$10:$F$97</definedName>
    <definedName name="XDO_?FINAL_QUANTITE?58?">SCF!$F$10:$F$104</definedName>
    <definedName name="XDO_?FINAL_QUANTITE?59?">SCF!$F$10:$F$108</definedName>
    <definedName name="XDO_?FINAL_QUANTITE?6?">#REF!</definedName>
    <definedName name="XDO_?FINAL_QUANTITE?60?">SCF!$F$10:$F$134</definedName>
    <definedName name="XDO_?FINAL_QUANTITE?61?">SCF!$F$10:$F$153</definedName>
    <definedName name="XDO_?FINAL_QUANTITE?62?">SCF!$F$10:$F$158</definedName>
    <definedName name="XDO_?FINAL_QUANTITE?63?">SNIF!$F$10:$F$59</definedName>
    <definedName name="XDO_?FINAL_QUANTITE?64?">SNIF!$F$10:$F$102</definedName>
    <definedName name="XDO_?FINAL_QUANTITE?65?">SNIF!$F$10:$F$107</definedName>
    <definedName name="XDO_?FINAL_QUANTITE?66?">'SMCBF-SP'!$F$10:$F$28</definedName>
    <definedName name="XDO_?FINAL_QUANTITE?67?">'SMCBF-SP'!$F$10:$F$49</definedName>
    <definedName name="XDO_?FINAL_QUANTITE?68?">'SMCBF-SP'!$F$10:$F$60</definedName>
    <definedName name="XDO_?FINAL_QUANTITE?69?">'SMCBF-SP'!$F$10:$F$65</definedName>
    <definedName name="XDO_?FINAL_QUANTITE?7?">#REF!</definedName>
    <definedName name="XDO_?FINAL_QUANTITE?70?">'SMCBF-SP'!$F$10:$F$78</definedName>
    <definedName name="XDO_?FINAL_QUANTITE?71?">'SMCBF-SP'!$F$10:$F$93</definedName>
    <definedName name="XDO_?FINAL_QUANTITE?72?">'SMCBF-SP'!$F$10:$F$98</definedName>
    <definedName name="XDO_?FINAL_QUANTITE?73?">SOF!$F$34</definedName>
    <definedName name="XDO_?FINAL_QUANTITE?74?">SOF!$F$34:$F$54</definedName>
    <definedName name="XDO_?FINAL_QUANTITE?75?">SOF!$F$34:$F$59</definedName>
    <definedName name="XDO_?FINAL_QUANTITE?76?">SMMDF!$F$18:$F$45</definedName>
    <definedName name="XDO_?FINAL_QUANTITE?77?">SMMDF!$F$18:$F$57</definedName>
    <definedName name="XDO_?FINAL_QUANTITE?78?">SMMDF!$F$18:$F$78</definedName>
    <definedName name="XDO_?FINAL_QUANTITE?79?">SMMDF!$F$18:$F$88</definedName>
    <definedName name="XDO_?FINAL_QUANTITE?8?">#REF!</definedName>
    <definedName name="XDO_?FINAL_QUANTITE?80?">SMMDF!$F$18:$F$93</definedName>
    <definedName name="XDO_?FINAL_QUANTITE?81?">SLF!$F$18:$F$21</definedName>
    <definedName name="XDO_?FINAL_QUANTITE?82?">SLF!$F$18:$F$29</definedName>
    <definedName name="XDO_?FINAL_QUANTITE?83?">SLF!$F$18:$F$73</definedName>
    <definedName name="XDO_?FINAL_QUANTITE?84?">SLF!$F$18:$F$98</definedName>
    <definedName name="XDO_?FINAL_QUANTITE?85?">SLF!$F$18:$F$113</definedName>
    <definedName name="XDO_?FINAL_QUANTITE?86?">SLF!$F$18:$F$124</definedName>
    <definedName name="XDO_?FINAL_QUANTITE?87?">SLF!$F$18:$F$137</definedName>
    <definedName name="XDO_?FINAL_QUANTITE?88?">SDBF!$F$18:$F$24</definedName>
    <definedName name="XDO_?FINAL_QUANTITE?89?">SDBF!$F$18:$F$36</definedName>
    <definedName name="XDO_?FINAL_QUANTITE?9?">SLMF!$F$10:$F$84</definedName>
    <definedName name="XDO_?FINAL_QUANTITE?90?">SDBF!$F$18:$F$57</definedName>
    <definedName name="XDO_?FINAL_QUANTITE?91?">SDBF!$F$18:$F$67</definedName>
    <definedName name="XDO_?FINAL_QUANTITE?92?">SDBF!$F$18:$F$72</definedName>
    <definedName name="XDO_?FINAL_QUANTITE?93?">SSF!$F$24:$F$26</definedName>
    <definedName name="XDO_?FINAL_QUANTITE?94?">SSF!$F$24:$F$57</definedName>
    <definedName name="XDO_?FINAL_QUANTITE?95?">SSF!$F$24:$F$93</definedName>
    <definedName name="XDO_?FINAL_QUANTITE?96?">SSF!$F$24:$F$140</definedName>
    <definedName name="XDO_?FINAL_QUANTITE?97?">SSF!$F$24:$F$144</definedName>
    <definedName name="XDO_?FINAL_QUANTITE?98?">SSF!$F$24:$F$155</definedName>
    <definedName name="XDO_?FINAL_QUANTITE?99?">SSF!$F$24:$F$168</definedName>
    <definedName name="XDO_?LONG_DESC?" localSheetId="122">SBINICIF!$D$3</definedName>
    <definedName name="XDO_?LONG_DESC?">SMEEF!$D$3</definedName>
    <definedName name="XDO_?NAMC?" localSheetId="122">SBINICIF!#REF!</definedName>
    <definedName name="XDO_?NAMC?">SMEEF!#REF!</definedName>
    <definedName name="XDO_?NAMC?1?">#REF!</definedName>
    <definedName name="XDO_?NAMC?10?">#REF!</definedName>
    <definedName name="XDO_?NAMC?100?">SMCF!#REF!</definedName>
    <definedName name="XDO_?NAMC?101?">'SFMP- Series 61'!#REF!</definedName>
    <definedName name="XDO_?NAMC?102?">'SFMP- Series 66'!#REF!</definedName>
    <definedName name="XDO_?NAMC?103?">'SFMP- Series 67'!#REF!</definedName>
    <definedName name="XDO_?NAMC?104?">'SFMP- Series 64'!#REF!</definedName>
    <definedName name="XDO_?NAMC?105?">'SFMP- Series 68'!#REF!</definedName>
    <definedName name="XDO_?NAMC?106?">SNM150IF!#REF!</definedName>
    <definedName name="XDO_?NAMC?107?">SNS250IF!#REF!</definedName>
    <definedName name="XDO_?NAMC?108?">'SCIGI-JUN 2036'!#REF!</definedName>
    <definedName name="XDO_?NAMC?109?">'SCIGI-APR 2029'!#REF!</definedName>
    <definedName name="XDO_?NAMC?11?">SEHF!#REF!</definedName>
    <definedName name="XDO_?NAMC?110?">'SCISI-SEP 2027'!#REF!</definedName>
    <definedName name="XDO_?NAMC?111?">'SFMP- Series 72'!#REF!</definedName>
    <definedName name="XDO_?NAMC?112?">'SFMP- Series 73'!#REF!</definedName>
    <definedName name="XDO_?NAMC?113?">SLDF!#REF!</definedName>
    <definedName name="XDO_?NAMC?114?">'SFMP- Series 74'!#REF!</definedName>
    <definedName name="XDO_?NAMC?115?">'SFMP- Series 76'!#REF!</definedName>
    <definedName name="XDO_?NAMC?116?">'SFMP- Series 78'!#REF!</definedName>
    <definedName name="XDO_?NAMC?117?">SDYF!#REF!</definedName>
    <definedName name="XDO_?NAMC?118?">'SFMP- Series 79'!#REF!</definedName>
    <definedName name="XDO_?NAMC?119?">'SFMP- Series 81'!#REF!</definedName>
    <definedName name="XDO_?NAMC?12?">#REF!</definedName>
    <definedName name="XDO_?NAMC?120?">'SBI-BSE-SENSEX-IF'!#REF!</definedName>
    <definedName name="XDO_?NAMC?121?">LIQUIDSBI!#REF!</definedName>
    <definedName name="XDO_?NAMC?122?">SN50EWIF!#REF!</definedName>
    <definedName name="XDO_?NAMC?123?">SEOF!#REF!</definedName>
    <definedName name="XDO_?NAMC?124?">'SBI-AOF'!#REF!</definedName>
    <definedName name="XDO_?NAMC?125?">'SBI Silver ETF'!#REF!</definedName>
    <definedName name="XDO_?NAMC?126?">'SBI Silver ETF Fund of Fund'!#REF!</definedName>
    <definedName name="XDO_?NAMC?127?">'SBI Nifty50 Equal Weight ETF'!#REF!</definedName>
    <definedName name="XDO_?NAMC?128?">SIOF!#REF!</definedName>
    <definedName name="XDO_?NAMC?129?">'SBI Nifty 500 Index Fund'!#REF!</definedName>
    <definedName name="XDO_?NAMC?13?">SMIF!#REF!</definedName>
    <definedName name="XDO_?NAMC?130?">#REF!</definedName>
    <definedName name="XDO_?NAMC?131?">#REF!</definedName>
    <definedName name="XDO_?NAMC?132?">#REF!</definedName>
    <definedName name="XDO_?NAMC?133?">#REF!</definedName>
    <definedName name="XDO_?NAMC?134?">#REF!</definedName>
    <definedName name="XDO_?NAMC?135?">#REF!</definedName>
    <definedName name="XDO_?NAMC?136?">#REF!</definedName>
    <definedName name="XDO_?NAMC?137?">#REF!</definedName>
    <definedName name="XDO_?NAMC?14?">#REF!</definedName>
    <definedName name="XDO_?NAMC?15?">SCOF!#REF!</definedName>
    <definedName name="XDO_?NAMC?16?">STOF!#REF!</definedName>
    <definedName name="XDO_?NAMC?17?">SHOF!#REF!</definedName>
    <definedName name="XDO_?NAMC?18?">SCF!#REF!</definedName>
    <definedName name="XDO_?NAMC?19?">SNIF!#REF!</definedName>
    <definedName name="XDO_?NAMC?2?">#REF!</definedName>
    <definedName name="XDO_?NAMC?20?">'SMCBF-SP'!#REF!</definedName>
    <definedName name="XDO_?NAMC?21?">SOF!#REF!</definedName>
    <definedName name="XDO_?NAMC?22?">SMMDF!#REF!</definedName>
    <definedName name="XDO_?NAMC?23?">SLF!#REF!</definedName>
    <definedName name="XDO_?NAMC?24?">SDBF!#REF!</definedName>
    <definedName name="XDO_?NAMC?25?">SSF!#REF!</definedName>
    <definedName name="XDO_?NAMC?26?">SCRF!#REF!</definedName>
    <definedName name="XDO_?NAMC?27?">SFEF!#REF!</definedName>
    <definedName name="XDO_?NAMC?28?">SCHF!#REF!</definedName>
    <definedName name="XDO_?NAMC?29?">SMUSD!#REF!</definedName>
    <definedName name="XDO_?NAMC?3?">#REF!</definedName>
    <definedName name="XDO_?NAMC?30?">SMIDCAP!#REF!</definedName>
    <definedName name="XDO_?NAMC?31?">SMCMF!#REF!</definedName>
    <definedName name="XDO_?NAMC?32?">SMCOMMA!#REF!</definedName>
    <definedName name="XDO_?NAMC?33?">SMGF!#REF!</definedName>
    <definedName name="XDO_?NAMC?34?">SFLEXI!#REF!</definedName>
    <definedName name="XDO_?NAMC?35?">SMAAF!#REF!</definedName>
    <definedName name="XDO_?NAMC?36?">SBLUECHIP!#REF!</definedName>
    <definedName name="XDO_?NAMC?37?">SAOF!#REF!</definedName>
    <definedName name="XDO_?NAMC?38?">SIF!#REF!</definedName>
    <definedName name="XDO_?NAMC?39?">SMLDF!#REF!</definedName>
    <definedName name="XDO_?NAMC?4?">#REF!</definedName>
    <definedName name="XDO_?NAMC?40?">SSTDF!#REF!</definedName>
    <definedName name="XDO_?NAMC?41?">SETFGOLD!#REF!</definedName>
    <definedName name="XDO_?NAMC?42?">SPSU!#REF!</definedName>
    <definedName name="XDO_?NAMC?43?">SGF!#REF!</definedName>
    <definedName name="XDO_?NAMC?44?">SBISENSEX!#REF!</definedName>
    <definedName name="XDO_?NAMC?45?">SSCF!#REF!</definedName>
    <definedName name="XDO_?NAMC?46?">SBPF!#REF!</definedName>
    <definedName name="XDO_?NAMC?47?">'SLTAF-I'!#REF!</definedName>
    <definedName name="XDO_?NAMC?48?">'SLTAF-II'!#REF!</definedName>
    <definedName name="XDO_?NAMC?49?">SBFS!#REF!</definedName>
    <definedName name="XDO_?NAMC?5?">SLMF!#REF!</definedName>
    <definedName name="XDO_?NAMC?50?">SETFNN50!#REF!</definedName>
    <definedName name="XDO_?NAMC?51?">SETFNIFBK!#REF!</definedName>
    <definedName name="XDO_?NAMC?52?">SETFBSE100!#REF!</definedName>
    <definedName name="XDO_?NAMC?53?">SESF!#REF!</definedName>
    <definedName name="XDO_?NAMC?54?">SETFNIF50!#REF!</definedName>
    <definedName name="XDO_?NAMC?55?">'SLTAF-III'!#REF!</definedName>
    <definedName name="XDO_?NAMC?56?">SETF10GILT!#REF!</definedName>
    <definedName name="XDO_?NAMC?57?">'SLTAF-IV'!#REF!</definedName>
    <definedName name="XDO_?NAMC?58?">'SLTAF-V'!#REF!</definedName>
    <definedName name="XDO_?NAMC?59?">'SLTAF-VI'!#REF!</definedName>
    <definedName name="XDO_?NAMC?6?">SLTEF!#REF!</definedName>
    <definedName name="XDO_?NAMC?60?">SETFSN50!#REF!</definedName>
    <definedName name="XDO_?NAMC?61?">SBIETFQLTY!#REF!</definedName>
    <definedName name="XDO_?NAMC?62?">SCBF!#REF!</definedName>
    <definedName name="XDO_?NAMC?63?">SEMVF!#REF!</definedName>
    <definedName name="XDO_?NAMC?64?">'SFMP- Series 1'!#REF!</definedName>
    <definedName name="XDO_?NAMC?65?">'SFMP- Series 6'!#REF!</definedName>
    <definedName name="XDO_?NAMC?66?">'SFMP- Series 34'!#REF!</definedName>
    <definedName name="XDO_?NAMC?67?">'SMCBF-IP'!#REF!</definedName>
    <definedName name="XDO_?NAMC?68?">SFRDF!#REF!</definedName>
    <definedName name="XDO_?NAMC?69?">SBIETFIT!#REF!</definedName>
    <definedName name="XDO_?NAMC?7?">#REF!</definedName>
    <definedName name="XDO_?NAMC?70?">SBIETFPB!#REF!</definedName>
    <definedName name="XDO_?NAMC?71?">'SRBF-AP'!#REF!</definedName>
    <definedName name="XDO_?NAMC?72?">'SRBF-AHP'!#REF!</definedName>
    <definedName name="XDO_?NAMC?73?">'SRBF-CHP'!#REF!</definedName>
    <definedName name="XDO_?NAMC?74?">'SRBF-CP'!#REF!</definedName>
    <definedName name="XDO_?NAMC?75?">'SIA-US EQUITY FOF'!#REF!</definedName>
    <definedName name="XDO_?NAMC?76?">'SFMP- Series 41'!#REF!</definedName>
    <definedName name="XDO_?NAMC?77?">'SFMP- Series 42'!#REF!</definedName>
    <definedName name="XDO_?NAMC?78?">'SFMP- Series 43'!#REF!</definedName>
    <definedName name="XDO_?NAMC?79?">'SNN50'!#REF!</definedName>
    <definedName name="XDO_?NAMC?8?">#REF!</definedName>
    <definedName name="XDO_?NAMC?80?">'SFMP- Series 44'!#REF!</definedName>
    <definedName name="XDO_?NAMC?81?">'SFMP- Series 45'!#REF!</definedName>
    <definedName name="XDO_?NAMC?82?">SBIETFCON!#REF!</definedName>
    <definedName name="XDO_?NAMC?83?">'SFMP- Series 46'!#REF!</definedName>
    <definedName name="XDO_?NAMC?84?">'SFMP- Series 47'!#REF!</definedName>
    <definedName name="XDO_?NAMC?85?">'SFMP- Series 48'!#REF!</definedName>
    <definedName name="XDO_?NAMC?86?">SBAF!#REF!</definedName>
    <definedName name="XDO_?NAMC?87?">'SFMP- Series 49'!#REF!</definedName>
    <definedName name="XDO_?NAMC?88?">'SFMP- Series 50'!#REF!</definedName>
    <definedName name="XDO_?NAMC?89?">'SFMP- Series 51'!#REF!</definedName>
    <definedName name="XDO_?NAMC?9?">SMGLF!#REF!</definedName>
    <definedName name="XDO_?NAMC?90?">'SFMP- Series 52'!#REF!</definedName>
    <definedName name="XDO_?NAMC?91?">'SFMP- Series 53'!#REF!</definedName>
    <definedName name="XDO_?NAMC?92?">'SFMP- Series 54'!#REF!</definedName>
    <definedName name="XDO_?NAMC?93?">'SFMP- Series 55'!#REF!</definedName>
    <definedName name="XDO_?NAMC?94?">'SFMP- Series 56'!#REF!</definedName>
    <definedName name="XDO_?NAMC?95?">'SFMP- Series 57'!#REF!</definedName>
    <definedName name="XDO_?NAMC?96?">'SFMP- Series 58'!#REF!</definedName>
    <definedName name="XDO_?NAMC?97?">SCPSE!#REF!</definedName>
    <definedName name="XDO_?NAMC?98?">'SFMP- Series 59'!#REF!</definedName>
    <definedName name="XDO_?NAMC?99?">'SFMP- Series 60'!#REF!</definedName>
    <definedName name="XDO_?NAMCNAME?" localSheetId="122">SBINICIF!$C$2:$C$39</definedName>
    <definedName name="XDO_?NAMCNAME?">SMEEF!$C$2:$C$46</definedName>
    <definedName name="XDO_?NAMCNAME?1?">#REF!</definedName>
    <definedName name="XDO_?NAMCNAME?10?">#REF!</definedName>
    <definedName name="XDO_?NAMCNAME?100?">SMCF!$C$2:$C$51</definedName>
    <definedName name="XDO_?NAMCNAME?101?">'SFMP- Series 61'!$C$2:$C$36</definedName>
    <definedName name="XDO_?NAMCNAME?102?">'SFMP- Series 66'!$C$2:$C$34</definedName>
    <definedName name="XDO_?NAMCNAME?103?">'SFMP- Series 67'!$C$2:$C$34</definedName>
    <definedName name="XDO_?NAMCNAME?104?">'SFMP- Series 64'!$C$2:$C$24</definedName>
    <definedName name="XDO_?NAMCNAME?105?">'SFMP- Series 68'!$C$2:$C$24</definedName>
    <definedName name="XDO_?NAMCNAME?106?">SNM150IF!$C$2:$C$159</definedName>
    <definedName name="XDO_?NAMCNAME?107?">SNS250IF!$C$2:$C$259</definedName>
    <definedName name="XDO_?NAMCNAME?108?">'SCIGI-JUN 2036'!$C$2:$C$25</definedName>
    <definedName name="XDO_?NAMCNAME?109?">'SCIGI-APR 2029'!$C$2:$C$24</definedName>
    <definedName name="XDO_?NAMCNAME?11?">SEHF!$C$2:$C$39</definedName>
    <definedName name="XDO_?NAMCNAME?110?">'SCISI-SEP 2027'!$C$2:$C$24</definedName>
    <definedName name="XDO_?NAMCNAME?111?">'SFMP- Series 72'!$C$2:$C$41</definedName>
    <definedName name="XDO_?NAMCNAME?112?">'SFMP- Series 73'!$C$2:$C$41</definedName>
    <definedName name="XDO_?NAMCNAME?113?">SLDF!$C$2:$C$33</definedName>
    <definedName name="XDO_?NAMCNAME?114?">'SFMP- Series 74'!$C$2:$C$33</definedName>
    <definedName name="XDO_?NAMCNAME?115?">'SFMP- Series 76'!$C$2:$C$21</definedName>
    <definedName name="XDO_?NAMCNAME?116?">'SFMP- Series 78'!$C$2:$C$22</definedName>
    <definedName name="XDO_?NAMCNAME?117?">SDYF!$C$2:$C$49</definedName>
    <definedName name="XDO_?NAMCNAME?118?">'SFMP- Series 79'!$C$2:$C$21</definedName>
    <definedName name="XDO_?NAMCNAME?119?">'SFMP- Series 81'!$C$2:$C$25</definedName>
    <definedName name="XDO_?NAMCNAME?12?">#REF!</definedName>
    <definedName name="XDO_?NAMCNAME?120?">'SBI-BSE-SENSEX-IF'!$C$2:$C$39</definedName>
    <definedName name="XDO_?NAMCNAME?121?">LIQUIDSBI!$C$2:$C$52</definedName>
    <definedName name="XDO_?NAMCNAME?122?">SN50EWIF!$C$2:$C$59</definedName>
    <definedName name="XDO_?NAMCNAME?123?">SEOF!$C$2:$C$38</definedName>
    <definedName name="XDO_?NAMCNAME?124?">'SBI-AOF'!$C$2:$C$37</definedName>
    <definedName name="XDO_?NAMCNAME?125?">'SBI Silver ETF'!$C$2:$C$55</definedName>
    <definedName name="XDO_?NAMCNAME?126?">'SBI Silver ETF Fund of Fund'!$C$2:$C$42</definedName>
    <definedName name="XDO_?NAMCNAME?127?">'SBI Nifty50 Equal Weight ETF'!$C$2:$C$59</definedName>
    <definedName name="XDO_?NAMCNAME?128?">SIOF!$C$2:$C$45</definedName>
    <definedName name="XDO_?NAMCNAME?129?">'SBI Nifty 500 Index Fund'!$C$2:$C$509</definedName>
    <definedName name="XDO_?NAMCNAME?13?">SMIF!$C$2:$C$29</definedName>
    <definedName name="XDO_?NAMCNAME?130?">#REF!</definedName>
    <definedName name="XDO_?NAMCNAME?131?">#REF!</definedName>
    <definedName name="XDO_?NAMCNAME?132?">#REF!</definedName>
    <definedName name="XDO_?NAMCNAME?133?">#REF!</definedName>
    <definedName name="XDO_?NAMCNAME?134?">#REF!</definedName>
    <definedName name="XDO_?NAMCNAME?135?">#REF!</definedName>
    <definedName name="XDO_?NAMCNAME?136?">#REF!</definedName>
    <definedName name="XDO_?NAMCNAME?137?">#REF!</definedName>
    <definedName name="XDO_?NAMCNAME?14?">#REF!</definedName>
    <definedName name="XDO_?NAMCNAME?15?">SCOF!$C$2:$C$59</definedName>
    <definedName name="XDO_?NAMCNAME?16?">STOF!$C$2:$C$32</definedName>
    <definedName name="XDO_?NAMCNAME?17?">SHOF!$C$2:$C$35</definedName>
    <definedName name="XDO_?NAMCNAME?18?">SCF!$C$2:$C$97</definedName>
    <definedName name="XDO_?NAMCNAME?19?">SNIF!$C$2:$C$59</definedName>
    <definedName name="XDO_?NAMCNAME?2?">#REF!</definedName>
    <definedName name="XDO_?NAMCNAME?20?">'SMCBF-SP'!$C$2:$C$28</definedName>
    <definedName name="XDO_?NAMCNAME?21?">SOF!$C$2:$C$34</definedName>
    <definedName name="XDO_?NAMCNAME?22?">SMMDF!$C$2:$C$45</definedName>
    <definedName name="XDO_?NAMCNAME?23?">SLF!$C$2:$C$21</definedName>
    <definedName name="XDO_?NAMCNAME?24?">SDBF!$C$2:$C$24</definedName>
    <definedName name="XDO_?NAMCNAME?25?">SSF!$C$2:$C$26</definedName>
    <definedName name="XDO_?NAMCNAME?26?">SCRF!$C$2:$C$16</definedName>
    <definedName name="XDO_?NAMCNAME?27?">SFEF!$C$2:$C$35</definedName>
    <definedName name="XDO_?NAMCNAME?28?">SCHF!$C$2:$C$49</definedName>
    <definedName name="XDO_?NAMCNAME?29?">SMUSD!$C$2:$C$45</definedName>
    <definedName name="XDO_?NAMCNAME?3?">#REF!</definedName>
    <definedName name="XDO_?NAMCNAME?30?">SMIDCAP!$C$2:$C$72</definedName>
    <definedName name="XDO_?NAMCNAME?31?">SMCMF!$C$2:$C$27</definedName>
    <definedName name="XDO_?NAMCNAME?32?">SMCOMMA!$C$2:$C$34</definedName>
    <definedName name="XDO_?NAMCNAME?33?">SMGF!$C$2:$C$31</definedName>
    <definedName name="XDO_?NAMCNAME?34?">SFLEXI!$C$2:$C$111</definedName>
    <definedName name="XDO_?NAMCNAME?35?">SMAAF!$C$2:$C$58</definedName>
    <definedName name="XDO_?NAMCNAME?36?">SBLUECHIP!$C$2:$C$55</definedName>
    <definedName name="XDO_?NAMCNAME?37?">SAOF!$C$2:$C$176</definedName>
    <definedName name="XDO_?NAMCNAME?38?">SIF!$C$2:$C$54</definedName>
    <definedName name="XDO_?NAMCNAME?39?">SMLDF!$C$2:$C$86</definedName>
    <definedName name="XDO_?NAMCNAME?4?">#REF!</definedName>
    <definedName name="XDO_?NAMCNAME?40?">SSTDF!$C$2:$C$81</definedName>
    <definedName name="XDO_?NAMCNAME?41?">SETFGOLD!$C$2:$C$46</definedName>
    <definedName name="XDO_?NAMCNAME?42?">SPSU!$C$2:$C$34</definedName>
    <definedName name="XDO_?NAMCNAME?43?">SGF!$C$2:$C$42</definedName>
    <definedName name="XDO_?NAMCNAME?44?">SBISENSEX!$C$2:$C$39</definedName>
    <definedName name="XDO_?NAMCNAME?45?">SSCF!$C$2:$C$67</definedName>
    <definedName name="XDO_?NAMCNAME?46?">SBPF!$C$2:$C$58</definedName>
    <definedName name="XDO_?NAMCNAME?47?">'SLTAF-I'!$C$2:$C$34</definedName>
    <definedName name="XDO_?NAMCNAME?48?">'SLTAF-II'!$C$2:$C$35</definedName>
    <definedName name="XDO_?NAMCNAME?49?">SBFS!$C$2:$C$36</definedName>
    <definedName name="XDO_?NAMCNAME?5?">SLMF!$C$2:$C$84</definedName>
    <definedName name="XDO_?NAMCNAME?50?">SETFNN50!$C$2:$C$59</definedName>
    <definedName name="XDO_?NAMCNAME?51?">SETFNIFBK!$C$2:$C$21</definedName>
    <definedName name="XDO_?NAMCNAME?52?">SETFBSE100!$C$2:$C$109</definedName>
    <definedName name="XDO_?NAMCNAME?53?">SESF!$C$2:$C$127</definedName>
    <definedName name="XDO_?NAMCNAME?54?">SETFNIF50!$C$2:$C$59</definedName>
    <definedName name="XDO_?NAMCNAME?55?">'SLTAF-III'!$C$2:$C$36</definedName>
    <definedName name="XDO_?NAMCNAME?56?">SETF10GILT!$C$2:$C$24</definedName>
    <definedName name="XDO_?NAMCNAME?57?">'SLTAF-IV'!$C$2:$C$36</definedName>
    <definedName name="XDO_?NAMCNAME?58?">'SLTAF-V'!$C$2:$C$37</definedName>
    <definedName name="XDO_?NAMCNAME?59?">'SLTAF-VI'!$C$2:$C$56</definedName>
    <definedName name="XDO_?NAMCNAME?6?">SLTEF!$C$2:$C$67</definedName>
    <definedName name="XDO_?NAMCNAME?60?">SETFSN50!$C$2:$C$59</definedName>
    <definedName name="XDO_?NAMCNAME?61?">SBIETFQLTY!$C$2:$C$39</definedName>
    <definedName name="XDO_?NAMCNAME?62?">SCBF!$C$2:$C$95</definedName>
    <definedName name="XDO_?NAMCNAME?63?">SEMVF!$C$2:$C$59</definedName>
    <definedName name="XDO_?NAMCNAME?64?">'SFMP- Series 1'!$C$2:$C$31</definedName>
    <definedName name="XDO_?NAMCNAME?65?">'SFMP- Series 6'!$C$2:$C$29</definedName>
    <definedName name="XDO_?NAMCNAME?66?">'SFMP- Series 34'!$C$2:$C$26</definedName>
    <definedName name="XDO_?NAMCNAME?67?">'SMCBF-IP'!$C$2:$C$37</definedName>
    <definedName name="XDO_?NAMCNAME?68?">SFRDF!$C$2:$C$23</definedName>
    <definedName name="XDO_?NAMCNAME?69?">SBIETFIT!$C$2:$C$19</definedName>
    <definedName name="XDO_?NAMCNAME?7?">#REF!</definedName>
    <definedName name="XDO_?NAMCNAME?70?">SBIETFPB!$C$2:$C$19</definedName>
    <definedName name="XDO_?NAMCNAME?71?">'SRBF-AP'!$C$2:$C$52</definedName>
    <definedName name="XDO_?NAMCNAME?72?">'SRBF-AHP'!$C$2:$C$52</definedName>
    <definedName name="XDO_?NAMCNAME?73?">'SRBF-CHP'!$C$2:$C$52</definedName>
    <definedName name="XDO_?NAMCNAME?74?">'SRBF-CP'!$C$2:$C$52</definedName>
    <definedName name="XDO_?NAMCNAME?75?">'SIA-US EQUITY FOF'!$C$2:$C$14</definedName>
    <definedName name="XDO_?NAMCNAME?76?">'SFMP- Series 41'!$C$2:$C$19</definedName>
    <definedName name="XDO_?NAMCNAME?77?">'SFMP- Series 42'!$C$2:$C$18</definedName>
    <definedName name="XDO_?NAMCNAME?78?">'SFMP- Series 43'!$C$2:$C$34</definedName>
    <definedName name="XDO_?NAMCNAME?79?">'SNN50'!$C$2:$C$59</definedName>
    <definedName name="XDO_?NAMCNAME?8?">#REF!</definedName>
    <definedName name="XDO_?NAMCNAME?80?">'SFMP- Series 44'!$C$2:$C$31</definedName>
    <definedName name="XDO_?NAMCNAME?81?">'SFMP- Series 45'!$C$2:$C$33</definedName>
    <definedName name="XDO_?NAMCNAME?82?">SBIETFCON!$C$2:$C$39</definedName>
    <definedName name="XDO_?NAMCNAME?83?">'SFMP- Series 46'!$C$2:$C$29</definedName>
    <definedName name="XDO_?NAMCNAME?84?">'SFMP- Series 47'!$C$2:$C$27</definedName>
    <definedName name="XDO_?NAMCNAME?85?">'SFMP- Series 48'!$C$2:$C$28</definedName>
    <definedName name="XDO_?NAMCNAME?86?">SBAF!$C$2:$C$97</definedName>
    <definedName name="XDO_?NAMCNAME?87?">'SFMP- Series 49'!$C$2:$C$33</definedName>
    <definedName name="XDO_?NAMCNAME?88?">'SFMP- Series 50'!$C$2:$C$30</definedName>
    <definedName name="XDO_?NAMCNAME?89?">'SFMP- Series 51'!$C$2:$C$36</definedName>
    <definedName name="XDO_?NAMCNAME?9?">SMGLF!$C$2:$C$35</definedName>
    <definedName name="XDO_?NAMCNAME?90?">'SFMP- Series 52'!$C$2:$C$30</definedName>
    <definedName name="XDO_?NAMCNAME?91?">'SFMP- Series 53'!$C$2:$C$34</definedName>
    <definedName name="XDO_?NAMCNAME?92?">'SFMP- Series 54'!$C$2:$C$28</definedName>
    <definedName name="XDO_?NAMCNAME?93?">'SFMP- Series 55'!$C$2:$C$32</definedName>
    <definedName name="XDO_?NAMCNAME?94?">'SFMP- Series 56'!$C$2:$C$28</definedName>
    <definedName name="XDO_?NAMCNAME?95?">'SFMP- Series 57'!$C$2:$C$29</definedName>
    <definedName name="XDO_?NAMCNAME?96?">'SFMP- Series 58'!$C$2:$C$31</definedName>
    <definedName name="XDO_?NAMCNAME?97?">SCPSE!$C$2:$C$46</definedName>
    <definedName name="XDO_?NAMCNAME?98?">'SFMP- Series 59'!$C$2:$C$40</definedName>
    <definedName name="XDO_?NAMCNAME?99?">'SFMP- Series 60'!$C$2:$C$30</definedName>
    <definedName name="XDO_?NDATE?" localSheetId="122">SBINICIF!#REF!</definedName>
    <definedName name="XDO_?NDATE?">SMEEF!#REF!</definedName>
    <definedName name="XDO_?NDATE?1?">#REF!</definedName>
    <definedName name="XDO_?NDATE?10?">#REF!</definedName>
    <definedName name="XDO_?NDATE?100?">SMCF!#REF!</definedName>
    <definedName name="XDO_?NDATE?101?">'SFMP- Series 61'!#REF!</definedName>
    <definedName name="XDO_?NDATE?102?">'SFMP- Series 66'!#REF!</definedName>
    <definedName name="XDO_?NDATE?103?">'SFMP- Series 67'!#REF!</definedName>
    <definedName name="XDO_?NDATE?104?">'SFMP- Series 64'!#REF!</definedName>
    <definedName name="XDO_?NDATE?105?">'SFMP- Series 68'!#REF!</definedName>
    <definedName name="XDO_?NDATE?106?">SNM150IF!#REF!</definedName>
    <definedName name="XDO_?NDATE?107?">SNS250IF!#REF!</definedName>
    <definedName name="XDO_?NDATE?108?">'SCIGI-JUN 2036'!#REF!</definedName>
    <definedName name="XDO_?NDATE?109?">'SCIGI-APR 2029'!#REF!</definedName>
    <definedName name="XDO_?NDATE?11?">SEHF!#REF!</definedName>
    <definedName name="XDO_?NDATE?110?">'SCISI-SEP 2027'!#REF!</definedName>
    <definedName name="XDO_?NDATE?111?">'SFMP- Series 72'!#REF!</definedName>
    <definedName name="XDO_?NDATE?112?">'SFMP- Series 73'!#REF!</definedName>
    <definedName name="XDO_?NDATE?113?">SLDF!#REF!</definedName>
    <definedName name="XDO_?NDATE?114?">'SFMP- Series 74'!#REF!</definedName>
    <definedName name="XDO_?NDATE?115?">'SFMP- Series 76'!#REF!</definedName>
    <definedName name="XDO_?NDATE?116?">'SFMP- Series 78'!#REF!</definedName>
    <definedName name="XDO_?NDATE?117?">SDYF!#REF!</definedName>
    <definedName name="XDO_?NDATE?118?">'SFMP- Series 79'!#REF!</definedName>
    <definedName name="XDO_?NDATE?119?">'SFMP- Series 81'!#REF!</definedName>
    <definedName name="XDO_?NDATE?12?">#REF!</definedName>
    <definedName name="XDO_?NDATE?120?">'SBI-BSE-SENSEX-IF'!#REF!</definedName>
    <definedName name="XDO_?NDATE?121?">LIQUIDSBI!#REF!</definedName>
    <definedName name="XDO_?NDATE?122?">SN50EWIF!#REF!</definedName>
    <definedName name="XDO_?NDATE?123?">SEOF!#REF!</definedName>
    <definedName name="XDO_?NDATE?124?">'SBI-AOF'!#REF!</definedName>
    <definedName name="XDO_?NDATE?125?">'SBI Silver ETF'!#REF!</definedName>
    <definedName name="XDO_?NDATE?126?">'SBI Silver ETF Fund of Fund'!#REF!</definedName>
    <definedName name="XDO_?NDATE?127?">'SBI Nifty50 Equal Weight ETF'!#REF!</definedName>
    <definedName name="XDO_?NDATE?128?">SIOF!#REF!</definedName>
    <definedName name="XDO_?NDATE?129?">'SBI Nifty 500 Index Fund'!#REF!</definedName>
    <definedName name="XDO_?NDATE?13?">SMIF!#REF!</definedName>
    <definedName name="XDO_?NDATE?130?">#REF!</definedName>
    <definedName name="XDO_?NDATE?131?">#REF!</definedName>
    <definedName name="XDO_?NDATE?132?">#REF!</definedName>
    <definedName name="XDO_?NDATE?133?">#REF!</definedName>
    <definedName name="XDO_?NDATE?134?">#REF!</definedName>
    <definedName name="XDO_?NDATE?135?">#REF!</definedName>
    <definedName name="XDO_?NDATE?136?">#REF!</definedName>
    <definedName name="XDO_?NDATE?137?">#REF!</definedName>
    <definedName name="XDO_?NDATE?14?">#REF!</definedName>
    <definedName name="XDO_?NDATE?15?">SCOF!#REF!</definedName>
    <definedName name="XDO_?NDATE?16?">STOF!#REF!</definedName>
    <definedName name="XDO_?NDATE?17?">SHOF!#REF!</definedName>
    <definedName name="XDO_?NDATE?18?">SCF!#REF!</definedName>
    <definedName name="XDO_?NDATE?19?">SNIF!#REF!</definedName>
    <definedName name="XDO_?NDATE?2?">#REF!</definedName>
    <definedName name="XDO_?NDATE?20?">'SMCBF-SP'!#REF!</definedName>
    <definedName name="XDO_?NDATE?21?">SOF!#REF!</definedName>
    <definedName name="XDO_?NDATE?22?">SMMDF!#REF!</definedName>
    <definedName name="XDO_?NDATE?23?">SLF!#REF!</definedName>
    <definedName name="XDO_?NDATE?24?">SDBF!#REF!</definedName>
    <definedName name="XDO_?NDATE?25?">SSF!#REF!</definedName>
    <definedName name="XDO_?NDATE?26?">SCRF!#REF!</definedName>
    <definedName name="XDO_?NDATE?27?">SFEF!#REF!</definedName>
    <definedName name="XDO_?NDATE?28?">SCHF!#REF!</definedName>
    <definedName name="XDO_?NDATE?29?">SMUSD!#REF!</definedName>
    <definedName name="XDO_?NDATE?3?">#REF!</definedName>
    <definedName name="XDO_?NDATE?30?">SMIDCAP!#REF!</definedName>
    <definedName name="XDO_?NDATE?31?">SMCMF!#REF!</definedName>
    <definedName name="XDO_?NDATE?32?">SMCOMMA!#REF!</definedName>
    <definedName name="XDO_?NDATE?33?">SMGF!#REF!</definedName>
    <definedName name="XDO_?NDATE?34?">SFLEXI!#REF!</definedName>
    <definedName name="XDO_?NDATE?35?">SMAAF!#REF!</definedName>
    <definedName name="XDO_?NDATE?36?">SBLUECHIP!#REF!</definedName>
    <definedName name="XDO_?NDATE?37?">SAOF!#REF!</definedName>
    <definedName name="XDO_?NDATE?38?">SIF!#REF!</definedName>
    <definedName name="XDO_?NDATE?39?">SMLDF!#REF!</definedName>
    <definedName name="XDO_?NDATE?4?">#REF!</definedName>
    <definedName name="XDO_?NDATE?40?">SSTDF!#REF!</definedName>
    <definedName name="XDO_?NDATE?41?">SETFGOLD!#REF!</definedName>
    <definedName name="XDO_?NDATE?42?">SPSU!#REF!</definedName>
    <definedName name="XDO_?NDATE?43?">SGF!#REF!</definedName>
    <definedName name="XDO_?NDATE?44?">SBISENSEX!#REF!</definedName>
    <definedName name="XDO_?NDATE?45?">SSCF!#REF!</definedName>
    <definedName name="XDO_?NDATE?46?">SBPF!#REF!</definedName>
    <definedName name="XDO_?NDATE?47?">'SLTAF-I'!#REF!</definedName>
    <definedName name="XDO_?NDATE?48?">'SLTAF-II'!#REF!</definedName>
    <definedName name="XDO_?NDATE?49?">SBFS!#REF!</definedName>
    <definedName name="XDO_?NDATE?5?">SLMF!#REF!</definedName>
    <definedName name="XDO_?NDATE?50?">SETFNN50!#REF!</definedName>
    <definedName name="XDO_?NDATE?51?">SETFNIFBK!#REF!</definedName>
    <definedName name="XDO_?NDATE?52?">SETFBSE100!#REF!</definedName>
    <definedName name="XDO_?NDATE?53?">SESF!#REF!</definedName>
    <definedName name="XDO_?NDATE?54?">SETFNIF50!#REF!</definedName>
    <definedName name="XDO_?NDATE?55?">'SLTAF-III'!#REF!</definedName>
    <definedName name="XDO_?NDATE?56?">SETF10GILT!#REF!</definedName>
    <definedName name="XDO_?NDATE?57?">'SLTAF-IV'!#REF!</definedName>
    <definedName name="XDO_?NDATE?58?">'SLTAF-V'!#REF!</definedName>
    <definedName name="XDO_?NDATE?59?">'SLTAF-VI'!#REF!</definedName>
    <definedName name="XDO_?NDATE?6?">SLTEF!#REF!</definedName>
    <definedName name="XDO_?NDATE?60?">SETFSN50!#REF!</definedName>
    <definedName name="XDO_?NDATE?61?">SBIETFQLTY!#REF!</definedName>
    <definedName name="XDO_?NDATE?62?">SCBF!#REF!</definedName>
    <definedName name="XDO_?NDATE?63?">SEMVF!#REF!</definedName>
    <definedName name="XDO_?NDATE?64?">'SFMP- Series 1'!#REF!</definedName>
    <definedName name="XDO_?NDATE?65?">'SFMP- Series 6'!#REF!</definedName>
    <definedName name="XDO_?NDATE?66?">'SFMP- Series 34'!#REF!</definedName>
    <definedName name="XDO_?NDATE?67?">'SMCBF-IP'!#REF!</definedName>
    <definedName name="XDO_?NDATE?68?">SFRDF!#REF!</definedName>
    <definedName name="XDO_?NDATE?69?">SBIETFIT!#REF!</definedName>
    <definedName name="XDO_?NDATE?7?">#REF!</definedName>
    <definedName name="XDO_?NDATE?70?">SBIETFPB!#REF!</definedName>
    <definedName name="XDO_?NDATE?71?">'SRBF-AP'!#REF!</definedName>
    <definedName name="XDO_?NDATE?72?">'SRBF-AHP'!#REF!</definedName>
    <definedName name="XDO_?NDATE?73?">'SRBF-CHP'!#REF!</definedName>
    <definedName name="XDO_?NDATE?74?">'SRBF-CP'!#REF!</definedName>
    <definedName name="XDO_?NDATE?75?">'SIA-US EQUITY FOF'!#REF!</definedName>
    <definedName name="XDO_?NDATE?76?">'SFMP- Series 41'!#REF!</definedName>
    <definedName name="XDO_?NDATE?77?">'SFMP- Series 42'!#REF!</definedName>
    <definedName name="XDO_?NDATE?78?">'SFMP- Series 43'!#REF!</definedName>
    <definedName name="XDO_?NDATE?79?">'SNN50'!#REF!</definedName>
    <definedName name="XDO_?NDATE?8?">#REF!</definedName>
    <definedName name="XDO_?NDATE?80?">'SFMP- Series 44'!#REF!</definedName>
    <definedName name="XDO_?NDATE?81?">'SFMP- Series 45'!#REF!</definedName>
    <definedName name="XDO_?NDATE?82?">SBIETFCON!#REF!</definedName>
    <definedName name="XDO_?NDATE?83?">'SFMP- Series 46'!#REF!</definedName>
    <definedName name="XDO_?NDATE?84?">'SFMP- Series 47'!#REF!</definedName>
    <definedName name="XDO_?NDATE?85?">'SFMP- Series 48'!#REF!</definedName>
    <definedName name="XDO_?NDATE?86?">SBAF!#REF!</definedName>
    <definedName name="XDO_?NDATE?87?">'SFMP- Series 49'!#REF!</definedName>
    <definedName name="XDO_?NDATE?88?">'SFMP- Series 50'!#REF!</definedName>
    <definedName name="XDO_?NDATE?89?">'SFMP- Series 51'!#REF!</definedName>
    <definedName name="XDO_?NDATE?9?">SMGLF!#REF!</definedName>
    <definedName name="XDO_?NDATE?90?">'SFMP- Series 52'!#REF!</definedName>
    <definedName name="XDO_?NDATE?91?">'SFMP- Series 53'!#REF!</definedName>
    <definedName name="XDO_?NDATE?92?">'SFMP- Series 54'!#REF!</definedName>
    <definedName name="XDO_?NDATE?93?">'SFMP- Series 55'!#REF!</definedName>
    <definedName name="XDO_?NDATE?94?">'SFMP- Series 56'!#REF!</definedName>
    <definedName name="XDO_?NDATE?95?">'SFMP- Series 57'!#REF!</definedName>
    <definedName name="XDO_?NDATE?96?">'SFMP- Series 58'!#REF!</definedName>
    <definedName name="XDO_?NDATE?97?">SCPSE!#REF!</definedName>
    <definedName name="XDO_?NDATE?98?">'SFMP- Series 59'!#REF!</definedName>
    <definedName name="XDO_?NDATE?99?">'SFMP- Series 60'!#REF!</definedName>
    <definedName name="XDO_?NNPTF?" localSheetId="122">SBINICIF!#REF!</definedName>
    <definedName name="XDO_?NNPTF?">SMEEF!#REF!</definedName>
    <definedName name="XDO_?NNPTF?1?">#REF!</definedName>
    <definedName name="XDO_?NNPTF?10?">#REF!</definedName>
    <definedName name="XDO_?NNPTF?100?">SMCF!#REF!</definedName>
    <definedName name="XDO_?NNPTF?101?">'SFMP- Series 61'!#REF!</definedName>
    <definedName name="XDO_?NNPTF?102?">'SFMP- Series 66'!#REF!</definedName>
    <definedName name="XDO_?NNPTF?103?">'SFMP- Series 67'!#REF!</definedName>
    <definedName name="XDO_?NNPTF?104?">'SFMP- Series 64'!#REF!</definedName>
    <definedName name="XDO_?NNPTF?105?">'SFMP- Series 68'!#REF!</definedName>
    <definedName name="XDO_?NNPTF?106?">SNM150IF!#REF!</definedName>
    <definedName name="XDO_?NNPTF?107?">SNS250IF!#REF!</definedName>
    <definedName name="XDO_?NNPTF?108?">'SCIGI-JUN 2036'!#REF!</definedName>
    <definedName name="XDO_?NNPTF?109?">'SCIGI-APR 2029'!#REF!</definedName>
    <definedName name="XDO_?NNPTF?11?">SEHF!#REF!</definedName>
    <definedName name="XDO_?NNPTF?110?">'SCISI-SEP 2027'!#REF!</definedName>
    <definedName name="XDO_?NNPTF?111?">'SFMP- Series 72'!#REF!</definedName>
    <definedName name="XDO_?NNPTF?112?">'SFMP- Series 73'!#REF!</definedName>
    <definedName name="XDO_?NNPTF?113?">SLDF!#REF!</definedName>
    <definedName name="XDO_?NNPTF?114?">'SFMP- Series 74'!#REF!</definedName>
    <definedName name="XDO_?NNPTF?115?">'SFMP- Series 76'!#REF!</definedName>
    <definedName name="XDO_?NNPTF?116?">'SFMP- Series 78'!#REF!</definedName>
    <definedName name="XDO_?NNPTF?117?">SDYF!#REF!</definedName>
    <definedName name="XDO_?NNPTF?118?">'SFMP- Series 79'!#REF!</definedName>
    <definedName name="XDO_?NNPTF?119?">'SFMP- Series 81'!#REF!</definedName>
    <definedName name="XDO_?NNPTF?12?">#REF!</definedName>
    <definedName name="XDO_?NNPTF?120?">'SBI-BSE-SENSEX-IF'!#REF!</definedName>
    <definedName name="XDO_?NNPTF?121?">LIQUIDSBI!#REF!</definedName>
    <definedName name="XDO_?NNPTF?122?">SN50EWIF!#REF!</definedName>
    <definedName name="XDO_?NNPTF?123?">SEOF!#REF!</definedName>
    <definedName name="XDO_?NNPTF?124?">'SBI-AOF'!#REF!</definedName>
    <definedName name="XDO_?NNPTF?125?">'SBI Silver ETF'!#REF!</definedName>
    <definedName name="XDO_?NNPTF?126?">'SBI Silver ETF Fund of Fund'!#REF!</definedName>
    <definedName name="XDO_?NNPTF?127?">'SBI Nifty50 Equal Weight ETF'!#REF!</definedName>
    <definedName name="XDO_?NNPTF?128?">SIOF!#REF!</definedName>
    <definedName name="XDO_?NNPTF?129?">'SBI Nifty 500 Index Fund'!#REF!</definedName>
    <definedName name="XDO_?NNPTF?13?">SMIF!#REF!</definedName>
    <definedName name="XDO_?NNPTF?130?">#REF!</definedName>
    <definedName name="XDO_?NNPTF?131?">#REF!</definedName>
    <definedName name="XDO_?NNPTF?132?">#REF!</definedName>
    <definedName name="XDO_?NNPTF?133?">#REF!</definedName>
    <definedName name="XDO_?NNPTF?134?">#REF!</definedName>
    <definedName name="XDO_?NNPTF?135?">#REF!</definedName>
    <definedName name="XDO_?NNPTF?136?">#REF!</definedName>
    <definedName name="XDO_?NNPTF?137?">#REF!</definedName>
    <definedName name="XDO_?NNPTF?14?">#REF!</definedName>
    <definedName name="XDO_?NNPTF?15?">SCOF!#REF!</definedName>
    <definedName name="XDO_?NNPTF?16?">STOF!#REF!</definedName>
    <definedName name="XDO_?NNPTF?17?">SHOF!#REF!</definedName>
    <definedName name="XDO_?NNPTF?18?">SCF!#REF!</definedName>
    <definedName name="XDO_?NNPTF?19?">SNIF!#REF!</definedName>
    <definedName name="XDO_?NNPTF?2?">#REF!</definedName>
    <definedName name="XDO_?NNPTF?20?">'SMCBF-SP'!#REF!</definedName>
    <definedName name="XDO_?NNPTF?21?">SOF!#REF!</definedName>
    <definedName name="XDO_?NNPTF?22?">SMMDF!#REF!</definedName>
    <definedName name="XDO_?NNPTF?23?">SLF!#REF!</definedName>
    <definedName name="XDO_?NNPTF?24?">SDBF!#REF!</definedName>
    <definedName name="XDO_?NNPTF?25?">SSF!#REF!</definedName>
    <definedName name="XDO_?NNPTF?26?">SCRF!#REF!</definedName>
    <definedName name="XDO_?NNPTF?27?">SFEF!#REF!</definedName>
    <definedName name="XDO_?NNPTF?28?">SCHF!#REF!</definedName>
    <definedName name="XDO_?NNPTF?29?">SMUSD!#REF!</definedName>
    <definedName name="XDO_?NNPTF?3?">#REF!</definedName>
    <definedName name="XDO_?NNPTF?30?">SMIDCAP!#REF!</definedName>
    <definedName name="XDO_?NNPTF?31?">SMCMF!#REF!</definedName>
    <definedName name="XDO_?NNPTF?32?">SMCOMMA!#REF!</definedName>
    <definedName name="XDO_?NNPTF?33?">SMGF!#REF!</definedName>
    <definedName name="XDO_?NNPTF?34?">SFLEXI!#REF!</definedName>
    <definedName name="XDO_?NNPTF?35?">SMAAF!#REF!</definedName>
    <definedName name="XDO_?NNPTF?36?">SBLUECHIP!#REF!</definedName>
    <definedName name="XDO_?NNPTF?37?">SAOF!#REF!</definedName>
    <definedName name="XDO_?NNPTF?38?">SIF!#REF!</definedName>
    <definedName name="XDO_?NNPTF?39?">SMLDF!#REF!</definedName>
    <definedName name="XDO_?NNPTF?4?">#REF!</definedName>
    <definedName name="XDO_?NNPTF?40?">SSTDF!#REF!</definedName>
    <definedName name="XDO_?NNPTF?41?">SETFGOLD!#REF!</definedName>
    <definedName name="XDO_?NNPTF?42?">SPSU!#REF!</definedName>
    <definedName name="XDO_?NNPTF?43?">SGF!#REF!</definedName>
    <definedName name="XDO_?NNPTF?44?">SBISENSEX!#REF!</definedName>
    <definedName name="XDO_?NNPTF?45?">SSCF!#REF!</definedName>
    <definedName name="XDO_?NNPTF?46?">SBPF!#REF!</definedName>
    <definedName name="XDO_?NNPTF?47?">'SLTAF-I'!#REF!</definedName>
    <definedName name="XDO_?NNPTF?48?">'SLTAF-II'!#REF!</definedName>
    <definedName name="XDO_?NNPTF?49?">SBFS!#REF!</definedName>
    <definedName name="XDO_?NNPTF?5?">SLMF!#REF!</definedName>
    <definedName name="XDO_?NNPTF?50?">SETFNN50!#REF!</definedName>
    <definedName name="XDO_?NNPTF?51?">SETFNIFBK!#REF!</definedName>
    <definedName name="XDO_?NNPTF?52?">SETFBSE100!#REF!</definedName>
    <definedName name="XDO_?NNPTF?53?">SESF!#REF!</definedName>
    <definedName name="XDO_?NNPTF?54?">SETFNIF50!#REF!</definedName>
    <definedName name="XDO_?NNPTF?55?">'SLTAF-III'!#REF!</definedName>
    <definedName name="XDO_?NNPTF?56?">SETF10GILT!#REF!</definedName>
    <definedName name="XDO_?NNPTF?57?">'SLTAF-IV'!#REF!</definedName>
    <definedName name="XDO_?NNPTF?58?">'SLTAF-V'!#REF!</definedName>
    <definedName name="XDO_?NNPTF?59?">'SLTAF-VI'!#REF!</definedName>
    <definedName name="XDO_?NNPTF?6?">SLTEF!#REF!</definedName>
    <definedName name="XDO_?NNPTF?60?">SETFSN50!#REF!</definedName>
    <definedName name="XDO_?NNPTF?61?">SBIETFQLTY!#REF!</definedName>
    <definedName name="XDO_?NNPTF?62?">SCBF!#REF!</definedName>
    <definedName name="XDO_?NNPTF?63?">SEMVF!#REF!</definedName>
    <definedName name="XDO_?NNPTF?64?">'SFMP- Series 1'!#REF!</definedName>
    <definedName name="XDO_?NNPTF?65?">'SFMP- Series 6'!#REF!</definedName>
    <definedName name="XDO_?NNPTF?66?">'SFMP- Series 34'!#REF!</definedName>
    <definedName name="XDO_?NNPTF?67?">'SMCBF-IP'!#REF!</definedName>
    <definedName name="XDO_?NNPTF?68?">SFRDF!#REF!</definedName>
    <definedName name="XDO_?NNPTF?69?">SBIETFIT!#REF!</definedName>
    <definedName name="XDO_?NNPTF?7?">#REF!</definedName>
    <definedName name="XDO_?NNPTF?70?">SBIETFPB!#REF!</definedName>
    <definedName name="XDO_?NNPTF?71?">'SRBF-AP'!#REF!</definedName>
    <definedName name="XDO_?NNPTF?72?">'SRBF-AHP'!#REF!</definedName>
    <definedName name="XDO_?NNPTF?73?">'SRBF-CHP'!#REF!</definedName>
    <definedName name="XDO_?NNPTF?74?">'SRBF-CP'!#REF!</definedName>
    <definedName name="XDO_?NNPTF?75?">'SIA-US EQUITY FOF'!#REF!</definedName>
    <definedName name="XDO_?NNPTF?76?">'SFMP- Series 41'!#REF!</definedName>
    <definedName name="XDO_?NNPTF?77?">'SFMP- Series 42'!#REF!</definedName>
    <definedName name="XDO_?NNPTF?78?">'SFMP- Series 43'!#REF!</definedName>
    <definedName name="XDO_?NNPTF?79?">'SNN50'!#REF!</definedName>
    <definedName name="XDO_?NNPTF?8?">#REF!</definedName>
    <definedName name="XDO_?NNPTF?80?">'SFMP- Series 44'!#REF!</definedName>
    <definedName name="XDO_?NNPTF?81?">'SFMP- Series 45'!#REF!</definedName>
    <definedName name="XDO_?NNPTF?82?">SBIETFCON!#REF!</definedName>
    <definedName name="XDO_?NNPTF?83?">'SFMP- Series 46'!#REF!</definedName>
    <definedName name="XDO_?NNPTF?84?">'SFMP- Series 47'!#REF!</definedName>
    <definedName name="XDO_?NNPTF?85?">'SFMP- Series 48'!#REF!</definedName>
    <definedName name="XDO_?NNPTF?86?">SBAF!#REF!</definedName>
    <definedName name="XDO_?NNPTF?87?">'SFMP- Series 49'!#REF!</definedName>
    <definedName name="XDO_?NNPTF?88?">'SFMP- Series 50'!#REF!</definedName>
    <definedName name="XDO_?NNPTF?89?">'SFMP- Series 51'!#REF!</definedName>
    <definedName name="XDO_?NNPTF?9?">SMGLF!#REF!</definedName>
    <definedName name="XDO_?NNPTF?90?">'SFMP- Series 52'!#REF!</definedName>
    <definedName name="XDO_?NNPTF?91?">'SFMP- Series 53'!#REF!</definedName>
    <definedName name="XDO_?NNPTF?92?">'SFMP- Series 54'!#REF!</definedName>
    <definedName name="XDO_?NNPTF?93?">'SFMP- Series 55'!#REF!</definedName>
    <definedName name="XDO_?NNPTF?94?">'SFMP- Series 56'!#REF!</definedName>
    <definedName name="XDO_?NNPTF?95?">'SFMP- Series 57'!#REF!</definedName>
    <definedName name="XDO_?NNPTF?96?">'SFMP- Series 58'!#REF!</definedName>
    <definedName name="XDO_?NNPTF?97?">SCPSE!#REF!</definedName>
    <definedName name="XDO_?NNPTF?98?">'SFMP- Series 59'!#REF!</definedName>
    <definedName name="XDO_?NNPTF?99?">'SFMP- Series 60'!#REF!</definedName>
    <definedName name="XDO_?NOVAL?" localSheetId="122">SBINICIF!$B$10:$B$87</definedName>
    <definedName name="XDO_?NOVAL?">SMEEF!$B$10:$B$99</definedName>
    <definedName name="XDO_?NOVAL?1?">#REF!</definedName>
    <definedName name="XDO_?NOVAL?10?">SLMF!$B$10:$B$90</definedName>
    <definedName name="XDO_?NOVAL?100?">SCRF!$B$16</definedName>
    <definedName name="XDO_?NOVAL?101?">SCRF!$B$16:$B$52</definedName>
    <definedName name="XDO_?NOVAL?102?">SCRF!$B$16:$B$62</definedName>
    <definedName name="XDO_?NOVAL?103?">SCRF!$B$16:$B$83</definedName>
    <definedName name="XDO_?NOVAL?104?">SCRF!$B$16:$B$93</definedName>
    <definedName name="XDO_?NOVAL?105?">SCRF!$B$16:$B$98</definedName>
    <definedName name="XDO_?NOVAL?106?">SFEF!$B$10:$B$35</definedName>
    <definedName name="XDO_?NOVAL?107?">SFEF!$B$10:$B$42</definedName>
    <definedName name="XDO_?NOVAL?108?">SFEF!$B$10:$B$85</definedName>
    <definedName name="XDO_?NOVAL?109?">SFEF!$B$10:$B$90</definedName>
    <definedName name="XDO_?NOVAL?11?">SLMF!$B$10:$B$94</definedName>
    <definedName name="XDO_?NOVAL?110?">SCHF!$B$10:$B$49</definedName>
    <definedName name="XDO_?NOVAL?111?">SCHF!$B$10:$B$57</definedName>
    <definedName name="XDO_?NOVAL?112?">SCHF!$B$10:$B$110</definedName>
    <definedName name="XDO_?NOVAL?113?">SCHF!$B$10:$B$123</definedName>
    <definedName name="XDO_?NOVAL?114?">SCHF!$B$10:$B$131</definedName>
    <definedName name="XDO_?NOVAL?115?">SCHF!$B$10:$B$150</definedName>
    <definedName name="XDO_?NOVAL?116?">SCHF!$B$10:$B$160</definedName>
    <definedName name="XDO_?NOVAL?117?">SCHF!$B$10:$B$165</definedName>
    <definedName name="XDO_?NOVAL?118?">SMUSD!$B$18:$B$45</definedName>
    <definedName name="XDO_?NOVAL?119?">SMUSD!$B$18:$B$53</definedName>
    <definedName name="XDO_?NOVAL?12?">SLMF!$B$10:$B$133</definedName>
    <definedName name="XDO_?NOVAL?120?">SMUSD!$B$18:$B$63</definedName>
    <definedName name="XDO_?NOVAL?121?">SMUSD!$B$18:$B$76</definedName>
    <definedName name="XDO_?NOVAL?122?">SMUSD!$B$18:$B$94</definedName>
    <definedName name="XDO_?NOVAL?123?">SMUSD!$B$18:$B$98</definedName>
    <definedName name="XDO_?NOVAL?124?">SMUSD!$B$18:$B$109</definedName>
    <definedName name="XDO_?NOVAL?125?">SMUSD!$B$18:$B$122</definedName>
    <definedName name="XDO_?NOVAL?126?">SMIDCAP!$B$10:$B$72</definedName>
    <definedName name="XDO_?NOVAL?127?">SMIDCAP!$B$10:$B$100</definedName>
    <definedName name="XDO_?NOVAL?128?">SMIDCAP!$B$10:$B$119</definedName>
    <definedName name="XDO_?NOVAL?129?">SMIDCAP!$B$10:$B$124</definedName>
    <definedName name="XDO_?NOVAL?13?">SLMF!$B$10:$B$138</definedName>
    <definedName name="XDO_?NOVAL?130?">SMCMF!$B$24:$B$27</definedName>
    <definedName name="XDO_?NOVAL?131?">SMCMF!$B$24:$B$56</definedName>
    <definedName name="XDO_?NOVAL?132?">SMCMF!$B$24:$B$61</definedName>
    <definedName name="XDO_?NOVAL?133?">SMCOMMA!$B$10:$B$34</definedName>
    <definedName name="XDO_?NOVAL?134?">SMCOMMA!$B$10:$B$77</definedName>
    <definedName name="XDO_?NOVAL?135?">SMCOMMA!$B$10:$B$82</definedName>
    <definedName name="XDO_?NOVAL?136?">SMGF!$B$24:$B$31</definedName>
    <definedName name="XDO_?NOVAL?137?">SMGF!$B$24:$B$60</definedName>
    <definedName name="XDO_?NOVAL?138?">SMGF!$B$24:$B$65</definedName>
    <definedName name="XDO_?NOVAL?139?">SFLEXI!$B$10:$B$111</definedName>
    <definedName name="XDO_?NOVAL?14?">SLTEF!$B$10:$B$67</definedName>
    <definedName name="XDO_?NOVAL?140?">SFLEXI!$B$10:$B$119</definedName>
    <definedName name="XDO_?NOVAL?141?">SFLEXI!$B$10:$B$158</definedName>
    <definedName name="XDO_?NOVAL?142?">SFLEXI!$B$10:$B$163</definedName>
    <definedName name="XDO_?NOVAL?143?">SMAAF!$B$10:$B$58</definedName>
    <definedName name="XDO_?NOVAL?144?">SMAAF!$B$10:$B$66</definedName>
    <definedName name="XDO_?NOVAL?145?">SMAAF!$B$10:$B$70</definedName>
    <definedName name="XDO_?NOVAL?146?">SMAAF!$B$10:$B$106</definedName>
    <definedName name="XDO_?NOVAL?147?">SMAAF!$B$10:$B$117</definedName>
    <definedName name="XDO_?NOVAL?148?">SMAAF!$B$10:$B$138</definedName>
    <definedName name="XDO_?NOVAL?149?">SMAAF!$B$10:$B$150</definedName>
    <definedName name="XDO_?NOVAL?15?">SLTEF!$B$10:$B$110</definedName>
    <definedName name="XDO_?NOVAL?150?">SMAAF!$B$10:$B$155</definedName>
    <definedName name="XDO_?NOVAL?151?">SBLUECHIP!$B$10:$B$55</definedName>
    <definedName name="XDO_?NOVAL?152?">SBLUECHIP!$B$10:$B$81</definedName>
    <definedName name="XDO_?NOVAL?153?">SBLUECHIP!$B$10:$B$100</definedName>
    <definedName name="XDO_?NOVAL?154?">SBLUECHIP!$B$10:$B$105</definedName>
    <definedName name="XDO_?NOVAL?155?">SAOF!$B$10:$B$176</definedName>
    <definedName name="XDO_?NOVAL?156?">SAOF!$B$10:$B$205</definedName>
    <definedName name="XDO_?NOVAL?157?">SAOF!$B$10:$B$220</definedName>
    <definedName name="XDO_?NOVAL?158?">SAOF!$B$10:$B$226</definedName>
    <definedName name="XDO_?NOVAL?159?">SAOF!$B$10:$B$233</definedName>
    <definedName name="XDO_?NOVAL?16?">SLTEF!$B$10:$B$115</definedName>
    <definedName name="XDO_?NOVAL?160?">SAOF!$B$10:$B$243</definedName>
    <definedName name="XDO_?NOVAL?161?">SAOF!$B$10:$B$255</definedName>
    <definedName name="XDO_?NOVAL?162?">SAOF!$B$10:$B$260</definedName>
    <definedName name="XDO_?NOVAL?163?">SIF!$B$10:$B$54</definedName>
    <definedName name="XDO_?NOVAL?164?">SIF!$B$10:$B$62</definedName>
    <definedName name="XDO_?NOVAL?165?">SIF!$B$10:$B$101</definedName>
    <definedName name="XDO_?NOVAL?166?">SIF!$B$10:$B$106</definedName>
    <definedName name="XDO_?NOVAL?167?">SMLDF!$B$18:$B$86</definedName>
    <definedName name="XDO_?NOVAL?168?">SMLDF!$B$18:$B$94</definedName>
    <definedName name="XDO_?NOVAL?169?">SMLDF!$B$18:$B$100</definedName>
    <definedName name="XDO_?NOVAL?17?">#REF!</definedName>
    <definedName name="XDO_?NOVAL?170?">SMLDF!$B$18:$B$104</definedName>
    <definedName name="XDO_?NOVAL?171?">SMLDF!$B$18:$B$111</definedName>
    <definedName name="XDO_?NOVAL?172?">SMLDF!$B$18:$B$120</definedName>
    <definedName name="XDO_?NOVAL?173?">SMLDF!$B$18:$B$128</definedName>
    <definedName name="XDO_?NOVAL?174?">SMLDF!$B$18:$B$135</definedName>
    <definedName name="XDO_?NOVAL?175?">SMLDF!$B$18:$B$145</definedName>
    <definedName name="XDO_?NOVAL?176?">SMLDF!$B$18:$B$150</definedName>
    <definedName name="XDO_?NOVAL?177?">SSTDF!$B$18:$B$81</definedName>
    <definedName name="XDO_?NOVAL?178?">SSTDF!$B$18:$B$87</definedName>
    <definedName name="XDO_?NOVAL?179?">SSTDF!$B$18:$B$95</definedName>
    <definedName name="XDO_?NOVAL?18?">#REF!</definedName>
    <definedName name="XDO_?NOVAL?180?">SSTDF!$B$18:$B$100</definedName>
    <definedName name="XDO_?NOVAL?181?">SSTDF!$B$18:$B$112</definedName>
    <definedName name="XDO_?NOVAL?182?">SSTDF!$B$18:$B$120</definedName>
    <definedName name="XDO_?NOVAL?183?">SSTDF!$B$18:$B$127</definedName>
    <definedName name="XDO_?NOVAL?184?">SSTDF!$B$18:$B$137</definedName>
    <definedName name="XDO_?NOVAL?185?">SSTDF!$B$18:$B$142</definedName>
    <definedName name="XDO_?NOVAL?186?">SETFGOLD!$B$46</definedName>
    <definedName name="XDO_?NOVAL?187?">SETFGOLD!$B$46:$B$54</definedName>
    <definedName name="XDO_?NOVAL?188?">SETFGOLD!$B$46:$B$59</definedName>
    <definedName name="XDO_?NOVAL?189?">SPSU!$B$10:$B$34</definedName>
    <definedName name="XDO_?NOVAL?19?">#REF!</definedName>
    <definedName name="XDO_?NOVAL?190?">SPSU!$B$10:$B$77</definedName>
    <definedName name="XDO_?NOVAL?191?">SPSU!$B$10:$B$82</definedName>
    <definedName name="XDO_?NOVAL?192?">SGF!$B$42</definedName>
    <definedName name="XDO_?NOVAL?193?">SGF!$B$42:$B$54</definedName>
    <definedName name="XDO_?NOVAL?194?">SGF!$B$42:$B$59</definedName>
    <definedName name="XDO_?NOVAL?195?">SBISENSEX!$B$10:$B$39</definedName>
    <definedName name="XDO_?NOVAL?196?">SBISENSEX!$B$10:$B$82</definedName>
    <definedName name="XDO_?NOVAL?197?">SBISENSEX!$B$10:$B$87</definedName>
    <definedName name="XDO_?NOVAL?198?">SSCF!$B$10:$B$67</definedName>
    <definedName name="XDO_?NOVAL?199?">SSCF!$B$10:$B$110</definedName>
    <definedName name="XDO_?NOVAL?2?">#REF!</definedName>
    <definedName name="XDO_?NOVAL?20?">#REF!</definedName>
    <definedName name="XDO_?NOVAL?200?">SSCF!$B$10:$B$115</definedName>
    <definedName name="XDO_?NOVAL?201?">SBPF!$B$18:$B$58</definedName>
    <definedName name="XDO_?NOVAL?202?">SBPF!$B$18:$B$66</definedName>
    <definedName name="XDO_?NOVAL?203?">SBPF!$B$18:$B$87</definedName>
    <definedName name="XDO_?NOVAL?204?">SBPF!$B$18:$B$97</definedName>
    <definedName name="XDO_?NOVAL?205?">SBPF!$B$18:$B$102</definedName>
    <definedName name="XDO_?NOVAL?206?">'SLTAF-I'!$B$10:$B$34</definedName>
    <definedName name="XDO_?NOVAL?207?">'SLTAF-I'!$B$10:$B$77</definedName>
    <definedName name="XDO_?NOVAL?208?">'SLTAF-I'!$B$10:$B$82</definedName>
    <definedName name="XDO_?NOVAL?209?">'SLTAF-II'!$B$10:$B$35</definedName>
    <definedName name="XDO_?NOVAL?21?">SMGLF!$B$10:$B$35</definedName>
    <definedName name="XDO_?NOVAL?210?">'SLTAF-II'!$B$10:$B$78</definedName>
    <definedName name="XDO_?NOVAL?211?">'SLTAF-II'!$B$10:$B$83</definedName>
    <definedName name="XDO_?NOVAL?212?">SBFS!$B$10:$B$36</definedName>
    <definedName name="XDO_?NOVAL?213?">SBFS!$B$10:$B$79</definedName>
    <definedName name="XDO_?NOVAL?214?">SBFS!$B$10:$B$84</definedName>
    <definedName name="XDO_?NOVAL?215?">SETFNN50!$B$10:$B$59</definedName>
    <definedName name="XDO_?NOVAL?216?">SETFNN50!$B$10:$B$102</definedName>
    <definedName name="XDO_?NOVAL?217?">SETFNN50!$B$10:$B$107</definedName>
    <definedName name="XDO_?NOVAL?218?">SETFNIFBK!$B$10:$B$21</definedName>
    <definedName name="XDO_?NOVAL?219?">SETFNIFBK!$B$10:$B$64</definedName>
    <definedName name="XDO_?NOVAL?22?">SMGLF!$B$10:$B$44</definedName>
    <definedName name="XDO_?NOVAL?220?">SETFNIFBK!$B$10:$B$69</definedName>
    <definedName name="XDO_?NOVAL?221?">SETFBSE100!$B$10:$B$109</definedName>
    <definedName name="XDO_?NOVAL?222?">SETFBSE100!$B$10:$B$156</definedName>
    <definedName name="XDO_?NOVAL?223?">SESF!$B$10:$B$127</definedName>
    <definedName name="XDO_?NOVAL?224?">SESF!$B$10:$B$133</definedName>
    <definedName name="XDO_?NOVAL?225?">SESF!$B$10:$B$138</definedName>
    <definedName name="XDO_?NOVAL?226?">SESF!$B$10:$B$142</definedName>
    <definedName name="XDO_?NOVAL?227?">SESF!$B$10:$B$164</definedName>
    <definedName name="XDO_?NOVAL?228?">SESF!$B$10:$B$175</definedName>
    <definedName name="XDO_?NOVAL?229?">SESF!$B$10:$B$182</definedName>
    <definedName name="XDO_?NOVAL?23?">SMGLF!$B$10:$B$83</definedName>
    <definedName name="XDO_?NOVAL?230?">SESF!$B$10:$B$188</definedName>
    <definedName name="XDO_?NOVAL?231?">SESF!$B$10:$B$207</definedName>
    <definedName name="XDO_?NOVAL?232?">SESF!$B$10:$B$212</definedName>
    <definedName name="XDO_?NOVAL?233?">SETFNIF50!$B$10:$B$59</definedName>
    <definedName name="XDO_?NOVAL?234?">SETFNIF50!$B$10:$B$102</definedName>
    <definedName name="XDO_?NOVAL?235?">SETFNIF50!$B$10:$B$107</definedName>
    <definedName name="XDO_?NOVAL?236?">'SLTAF-III'!$B$10:$B$36</definedName>
    <definedName name="XDO_?NOVAL?237?">'SLTAF-III'!$B$10:$B$79</definedName>
    <definedName name="XDO_?NOVAL?238?">'SLTAF-III'!$B$10:$B$84</definedName>
    <definedName name="XDO_?NOVAL?239?">SETF10GILT!$B$24</definedName>
    <definedName name="XDO_?NOVAL?24?">SMGLF!$B$10:$B$88</definedName>
    <definedName name="XDO_?NOVAL?240?">SETF10GILT!$B$24:$B$53</definedName>
    <definedName name="XDO_?NOVAL?241?">SETF10GILT!$B$24:$B$58</definedName>
    <definedName name="XDO_?NOVAL?242?">'SLTAF-IV'!$B$10:$B$36</definedName>
    <definedName name="XDO_?NOVAL?243?">'SLTAF-IV'!$B$10:$B$79</definedName>
    <definedName name="XDO_?NOVAL?244?">'SLTAF-IV'!$B$10:$B$84</definedName>
    <definedName name="XDO_?NOVAL?245?">'SLTAF-V'!$B$10:$B$37</definedName>
    <definedName name="XDO_?NOVAL?246?">'SLTAF-V'!$B$10:$B$80</definedName>
    <definedName name="XDO_?NOVAL?247?">'SLTAF-V'!$B$10:$B$85</definedName>
    <definedName name="XDO_?NOVAL?248?">'SLTAF-VI'!$B$10:$B$56</definedName>
    <definedName name="XDO_?NOVAL?249?">'SLTAF-VI'!$B$10:$B$99</definedName>
    <definedName name="XDO_?NOVAL?25?">#REF!</definedName>
    <definedName name="XDO_?NOVAL?250?">'SLTAF-VI'!$B$10:$B$104</definedName>
    <definedName name="XDO_?NOVAL?251?">SETFSN50!$B$10:$B$59</definedName>
    <definedName name="XDO_?NOVAL?252?">SETFSN50!$B$10:$B$102</definedName>
    <definedName name="XDO_?NOVAL?253?">SETFSN50!$B$10:$B$107</definedName>
    <definedName name="XDO_?NOVAL?254?">SBIETFQLTY!$B$10:$B$39</definedName>
    <definedName name="XDO_?NOVAL?255?">SBIETFQLTY!$B$10:$B$82</definedName>
    <definedName name="XDO_?NOVAL?256?">SBIETFQLTY!$B$10:$B$87</definedName>
    <definedName name="XDO_?NOVAL?257?">SCBF!$B$18:$B$95</definedName>
    <definedName name="XDO_?NOVAL?258?">SCBF!$B$18:$B$105</definedName>
    <definedName name="XDO_?NOVAL?259?">SCBF!$B$18:$B$111</definedName>
    <definedName name="XDO_?NOVAL?26?">#REF!</definedName>
    <definedName name="XDO_?NOVAL?260?">SCBF!$B$18:$B$130</definedName>
    <definedName name="XDO_?NOVAL?261?">SCBF!$B$18:$B$140</definedName>
    <definedName name="XDO_?NOVAL?262?">SCBF!$B$18:$B$145</definedName>
    <definedName name="XDO_?NOVAL?263?">SEMVF!$B$10:$B$59</definedName>
    <definedName name="XDO_?NOVAL?264?">SEMVF!$B$10:$B$102</definedName>
    <definedName name="XDO_?NOVAL?265?">SEMVF!$B$10:$B$107</definedName>
    <definedName name="XDO_?NOVAL?266?">'SFMP- Series 1'!$B$26:$B$31</definedName>
    <definedName name="XDO_?NOVAL?267?">'SFMP- Series 1'!$B$26:$B$50</definedName>
    <definedName name="XDO_?NOVAL?268?">'SFMP- Series 1'!$B$26:$B$65</definedName>
    <definedName name="XDO_?NOVAL?269?">'SFMP- Series 1'!$B$26:$B$70</definedName>
    <definedName name="XDO_?NOVAL?27?">SEHF!$B$10:$B$39</definedName>
    <definedName name="XDO_?NOVAL?270?">'SFMP- Series 6'!$B$26:$B$29</definedName>
    <definedName name="XDO_?NOVAL?271?">'SFMP- Series 6'!$B$26:$B$48</definedName>
    <definedName name="XDO_?NOVAL?272?">'SFMP- Series 6'!$B$26:$B$63</definedName>
    <definedName name="XDO_?NOVAL?273?">'SFMP- Series 6'!$B$26:$B$68</definedName>
    <definedName name="XDO_?NOVAL?274?">'SFMP- Series 34'!$B$26</definedName>
    <definedName name="XDO_?NOVAL?275?">'SFMP- Series 34'!$B$26:$B$43</definedName>
    <definedName name="XDO_?NOVAL?276?">'SFMP- Series 34'!$B$26:$B$58</definedName>
    <definedName name="XDO_?NOVAL?277?">'SFMP- Series 34'!$B$26:$B$63</definedName>
    <definedName name="XDO_?NOVAL?278?">'SMCBF-IP'!$B$10:$B$37</definedName>
    <definedName name="XDO_?NOVAL?279?">'SMCBF-IP'!$B$10:$B$43</definedName>
    <definedName name="XDO_?NOVAL?28?">SEHF!$B$10:$B$44</definedName>
    <definedName name="XDO_?NOVAL?280?">'SMCBF-IP'!$B$10:$B$48</definedName>
    <definedName name="XDO_?NOVAL?281?">'SMCBF-IP'!$B$10:$B$87</definedName>
    <definedName name="XDO_?NOVAL?282?">'SMCBF-IP'!$B$10:$B$92</definedName>
    <definedName name="XDO_?NOVAL?283?">SFRDF!$B$18:$B$23</definedName>
    <definedName name="XDO_?NOVAL?284?">SFRDF!$B$18:$B$33</definedName>
    <definedName name="XDO_?NOVAL?285?">SFRDF!$B$18:$B$54</definedName>
    <definedName name="XDO_?NOVAL?286?">SFRDF!$B$18:$B$64</definedName>
    <definedName name="XDO_?NOVAL?287?">SFRDF!$B$18:$B$69</definedName>
    <definedName name="XDO_?NOVAL?288?">SBIETFIT!$B$10:$B$19</definedName>
    <definedName name="XDO_?NOVAL?289?">SBIETFIT!$B$10:$B$62</definedName>
    <definedName name="XDO_?NOVAL?29?">SEHF!$B$10:$B$51</definedName>
    <definedName name="XDO_?NOVAL?290?">SBIETFIT!$B$10:$B$67</definedName>
    <definedName name="XDO_?NOVAL?291?">SBIETFPB!$B$10:$B$19</definedName>
    <definedName name="XDO_?NOVAL?292?">SBIETFPB!$B$10:$B$62</definedName>
    <definedName name="XDO_?NOVAL?293?">SBIETFPB!$B$10:$B$67</definedName>
    <definedName name="XDO_?NOVAL?294?">'SRBF-AP'!$B$10:$B$52</definedName>
    <definedName name="XDO_?NOVAL?295?">'SRBF-AP'!$B$10:$B$62</definedName>
    <definedName name="XDO_?NOVAL?296?">'SRBF-AP'!$B$10:$B$70</definedName>
    <definedName name="XDO_?NOVAL?297?">'SRBF-AP'!$B$10:$B$99</definedName>
    <definedName name="XDO_?NOVAL?298?">'SRBF-AP'!$B$10:$B$104</definedName>
    <definedName name="XDO_?NOVAL?299?">'SRBF-AHP'!$B$10:$B$52</definedName>
    <definedName name="XDO_?NOVAL?3?">#REF!</definedName>
    <definedName name="XDO_?NOVAL?30?">SEHF!$B$10:$B$55</definedName>
    <definedName name="XDO_?NOVAL?300?">'SRBF-AHP'!$B$10:$B$61</definedName>
    <definedName name="XDO_?NOVAL?301?">'SRBF-AHP'!$B$10:$B$66</definedName>
    <definedName name="XDO_?NOVAL?302?">'SRBF-AHP'!$B$10:$B$71</definedName>
    <definedName name="XDO_?NOVAL?303?">'SRBF-AHP'!$B$10:$B$80</definedName>
    <definedName name="XDO_?NOVAL?304?">'SRBF-AHP'!$B$10:$B$84</definedName>
    <definedName name="XDO_?NOVAL?305?">'SRBF-AHP'!$B$10:$B$111</definedName>
    <definedName name="XDO_?NOVAL?306?">'SRBF-AHP'!$B$10:$B$116</definedName>
    <definedName name="XDO_?NOVAL?307?">'SRBF-CHP'!$B$10:$B$52</definedName>
    <definedName name="XDO_?NOVAL?308?">'SRBF-CHP'!$B$10:$B$69</definedName>
    <definedName name="XDO_?NOVAL?309?">'SRBF-CHP'!$B$10:$B$81</definedName>
    <definedName name="XDO_?NOVAL?31?">SEHF!$B$10:$B$100</definedName>
    <definedName name="XDO_?NOVAL?310?">'SRBF-CHP'!$B$10:$B$110</definedName>
    <definedName name="XDO_?NOVAL?311?">'SRBF-CHP'!$B$10:$B$115</definedName>
    <definedName name="XDO_?NOVAL?312?">'SRBF-CP'!$B$10:$B$52</definedName>
    <definedName name="XDO_?NOVAL?313?">'SRBF-CP'!$B$10:$B$68</definedName>
    <definedName name="XDO_?NOVAL?314?">'SRBF-CP'!$B$10:$B$80</definedName>
    <definedName name="XDO_?NOVAL?315?">'SRBF-CP'!$B$10:$B$84</definedName>
    <definedName name="XDO_?NOVAL?316?">'SRBF-CP'!$B$10:$B$111</definedName>
    <definedName name="XDO_?NOVAL?317?">'SRBF-CP'!$B$10:$B$116</definedName>
    <definedName name="XDO_?NOVAL?318?">'SIA-US EQUITY FOF'!$B$14</definedName>
    <definedName name="XDO_?NOVAL?319?">'SIA-US EQUITY FOF'!$B$14:$B$53</definedName>
    <definedName name="XDO_?NOVAL?32?">SEHF!$B$10:$B$115</definedName>
    <definedName name="XDO_?NOVAL?320?">'SIA-US EQUITY FOF'!$B$14:$B$58</definedName>
    <definedName name="XDO_?NOVAL?321?">'SFMP- Series 41'!$B$18:$B$19</definedName>
    <definedName name="XDO_?NOVAL?322?">'SFMP- Series 41'!$B$18:$B$27</definedName>
    <definedName name="XDO_?NOVAL?323?">'SFMP- Series 41'!$B$18:$B$34</definedName>
    <definedName name="XDO_?NOVAL?324?">'SFMP- Series 41'!$B$18:$B$54</definedName>
    <definedName name="XDO_?NOVAL?325?">'SFMP- Series 41'!$B$18:$B$69</definedName>
    <definedName name="XDO_?NOVAL?326?">'SFMP- Series 41'!$B$18:$B$74</definedName>
    <definedName name="XDO_?NOVAL?327?">'SFMP- Series 42'!$B$18</definedName>
    <definedName name="XDO_?NOVAL?328?">'SFMP- Series 42'!$B$18:$B$40</definedName>
    <definedName name="XDO_?NOVAL?329?">'SFMP- Series 42'!$B$18:$B$62</definedName>
    <definedName name="XDO_?NOVAL?33?">SEHF!$B$10:$B$130</definedName>
    <definedName name="XDO_?NOVAL?330?">'SFMP- Series 42'!$B$18:$B$77</definedName>
    <definedName name="XDO_?NOVAL?331?">'SFMP- Series 42'!$B$18:$B$82</definedName>
    <definedName name="XDO_?NOVAL?332?">'SFMP- Series 43'!$B$26:$B$34</definedName>
    <definedName name="XDO_?NOVAL?333?">'SFMP- Series 43'!$B$26:$B$53</definedName>
    <definedName name="XDO_?NOVAL?334?">'SFMP- Series 43'!$B$26:$B$68</definedName>
    <definedName name="XDO_?NOVAL?335?">'SFMP- Series 43'!$B$26:$B$73</definedName>
    <definedName name="XDO_?NOVAL?336?">'SNN50'!$B$10:$B$59</definedName>
    <definedName name="XDO_?NOVAL?337?">'SNN50'!$B$10:$B$102</definedName>
    <definedName name="XDO_?NOVAL?338?">'SNN50'!$B$10:$B$107</definedName>
    <definedName name="XDO_?NOVAL?339?">'SFMP- Series 44'!$B$26:$B$31</definedName>
    <definedName name="XDO_?NOVAL?34?">SEHF!$B$10:$B$145</definedName>
    <definedName name="XDO_?NOVAL?340?">'SFMP- Series 44'!$B$26:$B$53</definedName>
    <definedName name="XDO_?NOVAL?341?">'SFMP- Series 44'!$B$26:$B$68</definedName>
    <definedName name="XDO_?NOVAL?342?">'SFMP- Series 44'!$B$26:$B$73</definedName>
    <definedName name="XDO_?NOVAL?343?">'SFMP- Series 45'!$B$26:$B$33</definedName>
    <definedName name="XDO_?NOVAL?344?">'SFMP- Series 45'!$B$26:$B$56</definedName>
    <definedName name="XDO_?NOVAL?345?">'SFMP- Series 45'!$B$26:$B$71</definedName>
    <definedName name="XDO_?NOVAL?346?">'SFMP- Series 45'!$B$26:$B$76</definedName>
    <definedName name="XDO_?NOVAL?347?">SBIETFCON!$B$10:$B$39</definedName>
    <definedName name="XDO_?NOVAL?348?">SBIETFCON!$B$10:$B$82</definedName>
    <definedName name="XDO_?NOVAL?349?">SBIETFCON!$B$10:$B$87</definedName>
    <definedName name="XDO_?NOVAL?35?">SEHF!$B$10:$B$150</definedName>
    <definedName name="XDO_?NOVAL?350?">'SFMP- Series 46'!$B$26:$B$29</definedName>
    <definedName name="XDO_?NOVAL?351?">'SFMP- Series 46'!$B$26:$B$48</definedName>
    <definedName name="XDO_?NOVAL?352?">'SFMP- Series 46'!$B$26:$B$63</definedName>
    <definedName name="XDO_?NOVAL?353?">'SFMP- Series 46'!$B$26:$B$68</definedName>
    <definedName name="XDO_?NOVAL?354?">'SFMP- Series 47'!$B$26:$B$27</definedName>
    <definedName name="XDO_?NOVAL?355?">'SFMP- Series 47'!$B$26:$B$47</definedName>
    <definedName name="XDO_?NOVAL?356?">'SFMP- Series 47'!$B$26:$B$62</definedName>
    <definedName name="XDO_?NOVAL?357?">'SFMP- Series 47'!$B$26:$B$67</definedName>
    <definedName name="XDO_?NOVAL?358?">'SFMP- Series 48'!$B$26:$B$28</definedName>
    <definedName name="XDO_?NOVAL?359?">'SFMP- Series 48'!$B$26:$B$45</definedName>
    <definedName name="XDO_?NOVAL?36?">#REF!</definedName>
    <definedName name="XDO_?NOVAL?360?">'SFMP- Series 48'!$B$26:$B$60</definedName>
    <definedName name="XDO_?NOVAL?361?">'SFMP- Series 48'!$B$26:$B$65</definedName>
    <definedName name="XDO_?NOVAL?362?">SBAF!$B$10:$B$97</definedName>
    <definedName name="XDO_?NOVAL?363?">SBAF!$B$10:$B$103</definedName>
    <definedName name="XDO_?NOVAL?364?">SBAF!$B$10:$B$107</definedName>
    <definedName name="XDO_?NOVAL?365?">SBAF!$B$10:$B$111</definedName>
    <definedName name="XDO_?NOVAL?366?">SBAF!$B$10:$B$143</definedName>
    <definedName name="XDO_?NOVAL?367?">SBAF!$B$10:$B$157</definedName>
    <definedName name="XDO_?NOVAL?368?">SBAF!$B$10:$B$165</definedName>
    <definedName name="XDO_?NOVAL?369?">SBAF!$B$10:$B$192</definedName>
    <definedName name="XDO_?NOVAL?37?">#REF!</definedName>
    <definedName name="XDO_?NOVAL?370?">SBAF!$B$10:$B$197</definedName>
    <definedName name="XDO_?NOVAL?371?">'SFMP- Series 49'!$B$26:$B$33</definedName>
    <definedName name="XDO_?NOVAL?372?">'SFMP- Series 49'!$B$26:$B$53</definedName>
    <definedName name="XDO_?NOVAL?373?">'SFMP- Series 49'!$B$26:$B$68</definedName>
    <definedName name="XDO_?NOVAL?374?">'SFMP- Series 49'!$B$26:$B$73</definedName>
    <definedName name="XDO_?NOVAL?375?">'SFMP- Series 50'!$B$26:$B$30</definedName>
    <definedName name="XDO_?NOVAL?376?">'SFMP- Series 50'!$B$26:$B$49</definedName>
    <definedName name="XDO_?NOVAL?377?">'SFMP- Series 50'!$B$26:$B$64</definedName>
    <definedName name="XDO_?NOVAL?378?">'SFMP- Series 50'!$B$26:$B$69</definedName>
    <definedName name="XDO_?NOVAL?379?">'SFMP- Series 51'!$B$26:$B$36</definedName>
    <definedName name="XDO_?NOVAL?38?">SMIF!$B$18:$B$29</definedName>
    <definedName name="XDO_?NOVAL?380?">'SFMP- Series 51'!$B$26:$B$58</definedName>
    <definedName name="XDO_?NOVAL?381?">'SFMP- Series 51'!$B$26:$B$73</definedName>
    <definedName name="XDO_?NOVAL?382?">'SFMP- Series 51'!$B$26:$B$78</definedName>
    <definedName name="XDO_?NOVAL?383?">'SFMP- Series 52'!$B$26:$B$30</definedName>
    <definedName name="XDO_?NOVAL?384?">'SFMP- Series 52'!$B$26:$B$52</definedName>
    <definedName name="XDO_?NOVAL?385?">'SFMP- Series 52'!$B$26:$B$67</definedName>
    <definedName name="XDO_?NOVAL?386?">'SFMP- Series 52'!$B$26:$B$72</definedName>
    <definedName name="XDO_?NOVAL?387?">'SFMP- Series 53'!$B$26:$B$34</definedName>
    <definedName name="XDO_?NOVAL?388?">'SFMP- Series 53'!$B$26:$B$57</definedName>
    <definedName name="XDO_?NOVAL?389?">'SFMP- Series 53'!$B$26:$B$72</definedName>
    <definedName name="XDO_?NOVAL?39?">SMIF!$B$18:$B$40</definedName>
    <definedName name="XDO_?NOVAL?390?">'SFMP- Series 53'!$B$26:$B$77</definedName>
    <definedName name="XDO_?NOVAL?391?">'SFMP- Series 54'!$B$26:$B$28</definedName>
    <definedName name="XDO_?NOVAL?392?">'SFMP- Series 54'!$B$26:$B$44</definedName>
    <definedName name="XDO_?NOVAL?393?">'SFMP- Series 54'!$B$26:$B$59</definedName>
    <definedName name="XDO_?NOVAL?394?">'SFMP- Series 54'!$B$26:$B$64</definedName>
    <definedName name="XDO_?NOVAL?395?">'SFMP- Series 55'!$B$26:$B$32</definedName>
    <definedName name="XDO_?NOVAL?396?">'SFMP- Series 55'!$B$26:$B$55</definedName>
    <definedName name="XDO_?NOVAL?397?">'SFMP- Series 55'!$B$26:$B$70</definedName>
    <definedName name="XDO_?NOVAL?398?">'SFMP- Series 55'!$B$26:$B$75</definedName>
    <definedName name="XDO_?NOVAL?399?">'SFMP- Series 56'!$B$26:$B$28</definedName>
    <definedName name="XDO_?NOVAL?4?">#REF!</definedName>
    <definedName name="XDO_?NOVAL?40?">SMIF!$B$18:$B$61</definedName>
    <definedName name="XDO_?NOVAL?400?">'SFMP- Series 56'!$B$26:$B$46</definedName>
    <definedName name="XDO_?NOVAL?401?">'SFMP- Series 56'!$B$26:$B$61</definedName>
    <definedName name="XDO_?NOVAL?402?">'SFMP- Series 56'!$B$26:$B$66</definedName>
    <definedName name="XDO_?NOVAL?403?">'SFMP- Series 57'!$B$26:$B$29</definedName>
    <definedName name="XDO_?NOVAL?404?">'SFMP- Series 57'!$B$26:$B$52</definedName>
    <definedName name="XDO_?NOVAL?405?">'SFMP- Series 57'!$B$26:$B$67</definedName>
    <definedName name="XDO_?NOVAL?406?">'SFMP- Series 57'!$B$26:$B$72</definedName>
    <definedName name="XDO_?NOVAL?407?">'SFMP- Series 58'!$B$26:$B$31</definedName>
    <definedName name="XDO_?NOVAL?408?">'SFMP- Series 58'!$B$26:$B$50</definedName>
    <definedName name="XDO_?NOVAL?409?">'SFMP- Series 58'!$B$26:$B$65</definedName>
    <definedName name="XDO_?NOVAL?41?">SMIF!$B$18:$B$71</definedName>
    <definedName name="XDO_?NOVAL?410?">'SFMP- Series 58'!$B$26:$B$70</definedName>
    <definedName name="XDO_?NOVAL?411?">SCPSE!$B$18:$B$46</definedName>
    <definedName name="XDO_?NOVAL?412?">SCPSE!$B$18:$B$55</definedName>
    <definedName name="XDO_?NOVAL?413?">SCPSE!$B$18:$B$129</definedName>
    <definedName name="XDO_?NOVAL?414?">SCPSE!$B$18:$B$156</definedName>
    <definedName name="XDO_?NOVAL?415?">SCPSE!$B$18:$B$161</definedName>
    <definedName name="XDO_?NOVAL?416?">'SFMP- Series 59'!$B$38:$B$40</definedName>
    <definedName name="XDO_?NOVAL?417?">'SFMP- Series 59'!$B$38:$B$55</definedName>
    <definedName name="XDO_?NOVAL?418?">'SFMP- Series 59'!$B$38:$B$60</definedName>
    <definedName name="XDO_?NOVAL?419?">'SFMP- Series 60'!$B$26:$B$30</definedName>
    <definedName name="XDO_?NOVAL?42?">SMIF!$B$18:$B$76</definedName>
    <definedName name="XDO_?NOVAL?420?">'SFMP- Series 60'!$B$26:$B$51</definedName>
    <definedName name="XDO_?NOVAL?421?">'SFMP- Series 60'!$B$26:$B$66</definedName>
    <definedName name="XDO_?NOVAL?422?">'SFMP- Series 60'!$B$26:$B$71</definedName>
    <definedName name="XDO_?NOVAL?423?">SMCF!$B$10:$B$51</definedName>
    <definedName name="XDO_?NOVAL?424?">SMCF!$B$10:$B$66</definedName>
    <definedName name="XDO_?NOVAL?425?">SMCF!$B$10:$B$77</definedName>
    <definedName name="XDO_?NOVAL?426?">SMCF!$B$10:$B$96</definedName>
    <definedName name="XDO_?NOVAL?427?">SMCF!$B$10:$B$101</definedName>
    <definedName name="XDO_?NOVAL?428?">'SFMP- Series 61'!$B$26:$B$36</definedName>
    <definedName name="XDO_?NOVAL?429?">'SFMP- Series 61'!$B$26:$B$58</definedName>
    <definedName name="XDO_?NOVAL?43?">#REF!</definedName>
    <definedName name="XDO_?NOVAL?430?">'SFMP- Series 61'!$B$26:$B$73</definedName>
    <definedName name="XDO_?NOVAL?431?">'SFMP- Series 61'!$B$26:$B$78</definedName>
    <definedName name="XDO_?NOVAL?432?">'SFMP- Series 66'!$B$26:$B$34</definedName>
    <definedName name="XDO_?NOVAL?433?">'SFMP- Series 66'!$B$26:$B$56</definedName>
    <definedName name="XDO_?NOVAL?434?">'SFMP- Series 66'!$B$26:$B$71</definedName>
    <definedName name="XDO_?NOVAL?435?">'SFMP- Series 66'!$B$26:$B$76</definedName>
    <definedName name="XDO_?NOVAL?436?">'SFMP- Series 67'!$B$26:$B$34</definedName>
    <definedName name="XDO_?NOVAL?437?">'SFMP- Series 67'!$B$26:$B$56</definedName>
    <definedName name="XDO_?NOVAL?438?">'SFMP- Series 67'!$B$26:$B$71</definedName>
    <definedName name="XDO_?NOVAL?439?">'SFMP- Series 67'!$B$26:$B$76</definedName>
    <definedName name="XDO_?NOVAL?44?">#REF!</definedName>
    <definedName name="XDO_?NOVAL?440?">'SFMP- Series 64'!$B$24</definedName>
    <definedName name="XDO_?NOVAL?441?">'SFMP- Series 64'!$B$24:$B$32</definedName>
    <definedName name="XDO_?NOVAL?442?">'SFMP- Series 64'!$B$24:$B$52</definedName>
    <definedName name="XDO_?NOVAL?443?">'SFMP- Series 64'!$B$24:$B$67</definedName>
    <definedName name="XDO_?NOVAL?444?">'SFMP- Series 64'!$B$24:$B$72</definedName>
    <definedName name="XDO_?NOVAL?445?">'SFMP- Series 68'!$B$24</definedName>
    <definedName name="XDO_?NOVAL?446?">'SFMP- Series 68'!$B$24:$B$41</definedName>
    <definedName name="XDO_?NOVAL?447?">'SFMP- Series 68'!$B$24:$B$56</definedName>
    <definedName name="XDO_?NOVAL?448?">'SFMP- Series 68'!$B$24:$B$61</definedName>
    <definedName name="XDO_?NOVAL?449?">SNM150IF!$B$10:$B$159</definedName>
    <definedName name="XDO_?NOVAL?45?">SCOF!$B$10:$B$59</definedName>
    <definedName name="XDO_?NOVAL?450?">SNM150IF!$B$10:$B$202</definedName>
    <definedName name="XDO_?NOVAL?451?">SNM150IF!$B$10:$B$207</definedName>
    <definedName name="XDO_?NOVAL?452?">SNS250IF!$B$10:$B$259</definedName>
    <definedName name="XDO_?NOVAL?453?">SNS250IF!$B$10:$B$302</definedName>
    <definedName name="XDO_?NOVAL?454?">SNS250IF!$B$10:$B$307</definedName>
    <definedName name="XDO_?NOVAL?455?">'SCIGI-JUN 2036'!$B$24:$B$25</definedName>
    <definedName name="XDO_?NOVAL?456?">'SCIGI-JUN 2036'!$B$24:$B$54</definedName>
    <definedName name="XDO_?NOVAL?457?">'SCIGI-JUN 2036'!$B$24:$B$59</definedName>
    <definedName name="XDO_?NOVAL?458?">'SCIGI-APR 2029'!$B$24</definedName>
    <definedName name="XDO_?NOVAL?459?">'SCIGI-APR 2029'!$B$24:$B$53</definedName>
    <definedName name="XDO_?NOVAL?46?">SCOF!$B$10:$B$102</definedName>
    <definedName name="XDO_?NOVAL?460?">'SCIGI-APR 2029'!$B$24:$B$58</definedName>
    <definedName name="XDO_?NOVAL?461?">'SCISI-SEP 2027'!$B$24</definedName>
    <definedName name="XDO_?NOVAL?462?">'SCISI-SEP 2027'!$B$24:$B$44</definedName>
    <definedName name="XDO_?NOVAL?463?">'SCISI-SEP 2027'!$B$24:$B$71</definedName>
    <definedName name="XDO_?NOVAL?464?">'SCISI-SEP 2027'!$B$24:$B$76</definedName>
    <definedName name="XDO_?NOVAL?465?">'SFMP- Series 72'!$B$38:$B$41</definedName>
    <definedName name="XDO_?NOVAL?466?">'SFMP- Series 72'!$B$38:$B$56</definedName>
    <definedName name="XDO_?NOVAL?467?">'SFMP- Series 72'!$B$38:$B$61</definedName>
    <definedName name="XDO_?NOVAL?468?">'SFMP- Series 73'!$B$38:$B$41</definedName>
    <definedName name="XDO_?NOVAL?469?">'SFMP- Series 73'!$B$38:$B$56</definedName>
    <definedName name="XDO_?NOVAL?47?">SCOF!$B$10:$B$107</definedName>
    <definedName name="XDO_?NOVAL?470?">'SFMP- Series 73'!$B$38:$B$61</definedName>
    <definedName name="XDO_?NOVAL?471?">SLDF!$B$24:$B$33</definedName>
    <definedName name="XDO_?NOVAL?472?">SLDF!$B$24:$B$54</definedName>
    <definedName name="XDO_?NOVAL?473?">SLDF!$B$24:$B$64</definedName>
    <definedName name="XDO_?NOVAL?474?">SLDF!$B$24:$B$69</definedName>
    <definedName name="XDO_?NOVAL?475?">'SFMP- Series 74'!$B$26:$B$33</definedName>
    <definedName name="XDO_?NOVAL?476?">'SFMP- Series 74'!$B$26:$B$50</definedName>
    <definedName name="XDO_?NOVAL?477?">'SFMP- Series 74'!$B$26:$B$65</definedName>
    <definedName name="XDO_?NOVAL?478?">'SFMP- Series 74'!$B$26:$B$70</definedName>
    <definedName name="XDO_?NOVAL?479?">'SFMP- Series 76'!$B$18:$B$21</definedName>
    <definedName name="XDO_?NOVAL?48?">STOF!$B$10:$B$32</definedName>
    <definedName name="XDO_?NOVAL?480?">'SFMP- Series 76'!$B$18:$B$31</definedName>
    <definedName name="XDO_?NOVAL?481?">'SFMP- Series 76'!$B$18:$B$49</definedName>
    <definedName name="XDO_?NOVAL?482?">'SFMP- Series 76'!$B$18:$B$64</definedName>
    <definedName name="XDO_?NOVAL?483?">'SFMP- Series 76'!$B$18:$B$69</definedName>
    <definedName name="XDO_?NOVAL?484?">'SFMP- Series 78'!$B$18:$B$22</definedName>
    <definedName name="XDO_?NOVAL?485?">'SFMP- Series 78'!$B$18:$B$34</definedName>
    <definedName name="XDO_?NOVAL?486?">'SFMP- Series 78'!$B$18:$B$51</definedName>
    <definedName name="XDO_?NOVAL?487?">'SFMP- Series 78'!$B$18:$B$66</definedName>
    <definedName name="XDO_?NOVAL?488?">'SFMP- Series 78'!$B$18:$B$71</definedName>
    <definedName name="XDO_?NOVAL?489?">SDYF!$B$10:$B$49</definedName>
    <definedName name="XDO_?NOVAL?49?">STOF!$B$10:$B$37</definedName>
    <definedName name="XDO_?NOVAL?490?">SDYF!$B$10:$B$57</definedName>
    <definedName name="XDO_?NOVAL?491?">SDYF!$B$10:$B$62</definedName>
    <definedName name="XDO_?NOVAL?492?">SDYF!$B$10:$B$101</definedName>
    <definedName name="XDO_?NOVAL?493?">SDYF!$B$10:$B$106</definedName>
    <definedName name="XDO_?NOVAL?494?">'SFMP- Series 79'!$B$18:$B$21</definedName>
    <definedName name="XDO_?NOVAL?495?">'SFMP- Series 79'!$B$18:$B$44</definedName>
    <definedName name="XDO_?NOVAL?496?">'SFMP- Series 79'!$B$18:$B$59</definedName>
    <definedName name="XDO_?NOVAL?497?">'SFMP- Series 79'!$B$18:$B$64</definedName>
    <definedName name="XDO_?NOVAL?498?">'SFMP- Series 81'!$B$18:$B$25</definedName>
    <definedName name="XDO_?NOVAL?499?">'SFMP- Series 81'!$B$18:$B$41</definedName>
    <definedName name="XDO_?NOVAL?5?">#REF!</definedName>
    <definedName name="XDO_?NOVAL?50?">STOF!$B$10:$B$45</definedName>
    <definedName name="XDO_?NOVAL?500?">'SFMP- Series 81'!$B$18:$B$59</definedName>
    <definedName name="XDO_?NOVAL?501?">'SFMP- Series 81'!$B$18:$B$74</definedName>
    <definedName name="XDO_?NOVAL?502?">'SFMP- Series 81'!$B$18:$B$79</definedName>
    <definedName name="XDO_?NOVAL?503?">'SBI-BSE-SENSEX-IF'!$B$10:$B$39</definedName>
    <definedName name="XDO_?NOVAL?504?">'SBI-BSE-SENSEX-IF'!$B$10:$B$82</definedName>
    <definedName name="XDO_?NOVAL?505?">'SBI-BSE-SENSEX-IF'!$B$10:$B$87</definedName>
    <definedName name="XDO_?NOVAL?506?">LIQUIDSBI!$B$52</definedName>
    <definedName name="XDO_?NOVAL?507?">LIQUIDSBI!$B$52:$B$57</definedName>
    <definedName name="XDO_?NOVAL?508?">SN50EWIF!$B$10:$B$59</definedName>
    <definedName name="XDO_?NOVAL?509?">SN50EWIF!$B$10:$B$102</definedName>
    <definedName name="XDO_?NOVAL?51?">STOF!$B$10:$B$84</definedName>
    <definedName name="XDO_?NOVAL?510?">SN50EWIF!$B$10:$B$107</definedName>
    <definedName name="XDO_?NOVAL?511?">SEOF!$B$10:$B$38</definedName>
    <definedName name="XDO_?NOVAL?512?">SEOF!$B$10:$B$81</definedName>
    <definedName name="XDO_?NOVAL?513?">SEOF!$B$10:$B$86</definedName>
    <definedName name="XDO_?NOVAL?514?">'SBI-AOF'!$B$10:$B$37</definedName>
    <definedName name="XDO_?NOVAL?515?">'SBI-AOF'!$B$10:$B$80</definedName>
    <definedName name="XDO_?NOVAL?516?">'SBI-AOF'!$B$10:$B$85</definedName>
    <definedName name="XDO_?NOVAL?517?">'SBI Silver ETF'!$B$55</definedName>
    <definedName name="XDO_?NOVAL?518?">'SBI Silver ETF'!$B$55:$B$57</definedName>
    <definedName name="XDO_?NOVAL?519?">'SBI Silver ETF'!$B$55:$B$60</definedName>
    <definedName name="XDO_?NOVAL?52?">STOF!$B$10:$B$89</definedName>
    <definedName name="XDO_?NOVAL?520?">'SBI Silver ETF Fund of Fund'!$B$42</definedName>
    <definedName name="XDO_?NOVAL?521?">'SBI Silver ETF Fund of Fund'!$B$42:$B$54</definedName>
    <definedName name="XDO_?NOVAL?522?">'SBI Silver ETF Fund of Fund'!$B$42:$B$59</definedName>
    <definedName name="XDO_?NOVAL?523?">'SBI Nifty50 Equal Weight ETF'!$B$10:$B$59</definedName>
    <definedName name="XDO_?NOVAL?524?">'SBI Nifty50 Equal Weight ETF'!$B$10:$B$102</definedName>
    <definedName name="XDO_?NOVAL?525?">'SBI Nifty50 Equal Weight ETF'!$B$10:$B$107</definedName>
    <definedName name="XDO_?NOVAL?526?">SIOF!$B$10:$B$45</definedName>
    <definedName name="XDO_?NOVAL?527?">SIOF!$B$10:$B$70</definedName>
    <definedName name="XDO_?NOVAL?528?">SIOF!$B$10:$B$89</definedName>
    <definedName name="XDO_?NOVAL?529?">SIOF!$B$10:$B$94</definedName>
    <definedName name="XDO_?NOVAL?53?">SHOF!$B$10:$B$35</definedName>
    <definedName name="XDO_?NOVAL?530?">'SBI Nifty 500 Index Fund'!$B$10:$B$509</definedName>
    <definedName name="XDO_?NOVAL?531?">'SBI Nifty 500 Index Fund'!$B$10:$B$552</definedName>
    <definedName name="XDO_?NOVAL?532?">'SBI Nifty 500 Index Fund'!$B$10:$B$557</definedName>
    <definedName name="XDO_?NOVAL?533?">#REF!</definedName>
    <definedName name="XDO_?NOVAL?534?">#REF!</definedName>
    <definedName name="XDO_?NOVAL?535?">#REF!</definedName>
    <definedName name="XDO_?NOVAL?536?">#REF!</definedName>
    <definedName name="XDO_?NOVAL?537?">#REF!</definedName>
    <definedName name="XDO_?NOVAL?538?">#REF!</definedName>
    <definedName name="XDO_?NOVAL?539?">#REF!</definedName>
    <definedName name="XDO_?NOVAL?54?">SHOF!$B$10:$B$41</definedName>
    <definedName name="XDO_?NOVAL?540?">#REF!</definedName>
    <definedName name="XDO_?NOVAL?541?">#REF!</definedName>
    <definedName name="XDO_?NOVAL?542?">#REF!</definedName>
    <definedName name="XDO_?NOVAL?543?">#REF!</definedName>
    <definedName name="XDO_?NOVAL?544?">#REF!</definedName>
    <definedName name="XDO_?NOVAL?545?">#REF!</definedName>
    <definedName name="XDO_?NOVAL?546?">#REF!</definedName>
    <definedName name="XDO_?NOVAL?547?">#REF!</definedName>
    <definedName name="XDO_?NOVAL?548?">#REF!</definedName>
    <definedName name="XDO_?NOVAL?549?">#REF!</definedName>
    <definedName name="XDO_?NOVAL?55?">SHOF!$B$10:$B$80</definedName>
    <definedName name="XDO_?NOVAL?56?">SHOF!$B$10:$B$85</definedName>
    <definedName name="XDO_?NOVAL?57?">SCF!$B$10:$B$97</definedName>
    <definedName name="XDO_?NOVAL?58?">SCF!$B$10:$B$104</definedName>
    <definedName name="XDO_?NOVAL?59?">SCF!$B$10:$B$108</definedName>
    <definedName name="XDO_?NOVAL?6?">#REF!</definedName>
    <definedName name="XDO_?NOVAL?60?">SCF!$B$10:$B$134</definedName>
    <definedName name="XDO_?NOVAL?61?">SCF!$B$10:$B$153</definedName>
    <definedName name="XDO_?NOVAL?62?">SCF!$B$10:$B$158</definedName>
    <definedName name="XDO_?NOVAL?63?">SNIF!$B$10:$B$59</definedName>
    <definedName name="XDO_?NOVAL?64?">SNIF!$B$10:$B$102</definedName>
    <definedName name="XDO_?NOVAL?65?">SNIF!$B$10:$B$107</definedName>
    <definedName name="XDO_?NOVAL?66?">'SMCBF-SP'!$B$10:$B$28</definedName>
    <definedName name="XDO_?NOVAL?67?">'SMCBF-SP'!$B$10:$B$49</definedName>
    <definedName name="XDO_?NOVAL?68?">'SMCBF-SP'!$B$10:$B$60</definedName>
    <definedName name="XDO_?NOVAL?69?">'SMCBF-SP'!$B$10:$B$65</definedName>
    <definedName name="XDO_?NOVAL?7?">#REF!</definedName>
    <definedName name="XDO_?NOVAL?70?">'SMCBF-SP'!$B$10:$B$78</definedName>
    <definedName name="XDO_?NOVAL?71?">'SMCBF-SP'!$B$10:$B$93</definedName>
    <definedName name="XDO_?NOVAL?72?">'SMCBF-SP'!$B$10:$B$98</definedName>
    <definedName name="XDO_?NOVAL?73?">SOF!$B$34</definedName>
    <definedName name="XDO_?NOVAL?74?">SOF!$B$34:$B$54</definedName>
    <definedName name="XDO_?NOVAL?75?">SOF!$B$34:$B$59</definedName>
    <definedName name="XDO_?NOVAL?76?">SMMDF!$B$18:$B$45</definedName>
    <definedName name="XDO_?NOVAL?77?">SMMDF!$B$18:$B$57</definedName>
    <definedName name="XDO_?NOVAL?78?">SMMDF!$B$18:$B$78</definedName>
    <definedName name="XDO_?NOVAL?79?">SMMDF!$B$18:$B$88</definedName>
    <definedName name="XDO_?NOVAL?8?">#REF!</definedName>
    <definedName name="XDO_?NOVAL?80?">SMMDF!$B$18:$B$93</definedName>
    <definedName name="XDO_?NOVAL?81?">SLF!$B$18:$B$21</definedName>
    <definedName name="XDO_?NOVAL?82?">SLF!$B$18:$B$29</definedName>
    <definedName name="XDO_?NOVAL?83?">SLF!$B$18:$B$73</definedName>
    <definedName name="XDO_?NOVAL?84?">SLF!$B$18:$B$98</definedName>
    <definedName name="XDO_?NOVAL?85?">SLF!$B$18:$B$113</definedName>
    <definedName name="XDO_?NOVAL?86?">SLF!$B$18:$B$124</definedName>
    <definedName name="XDO_?NOVAL?87?">SLF!$B$18:$B$137</definedName>
    <definedName name="XDO_?NOVAL?88?">SDBF!$B$18:$B$24</definedName>
    <definedName name="XDO_?NOVAL?89?">SDBF!$B$18:$B$36</definedName>
    <definedName name="XDO_?NOVAL?9?">SLMF!$B$10:$B$84</definedName>
    <definedName name="XDO_?NOVAL?90?">SDBF!$B$18:$B$57</definedName>
    <definedName name="XDO_?NOVAL?91?">SDBF!$B$18:$B$67</definedName>
    <definedName name="XDO_?NOVAL?92?">SDBF!$B$18:$B$72</definedName>
    <definedName name="XDO_?NOVAL?93?">SSF!$B$24:$B$26</definedName>
    <definedName name="XDO_?NOVAL?94?">SSF!$B$24:$B$57</definedName>
    <definedName name="XDO_?NOVAL?95?">SSF!$B$24:$B$93</definedName>
    <definedName name="XDO_?NOVAL?96?">SSF!$B$24:$B$140</definedName>
    <definedName name="XDO_?NOVAL?97?">SSF!$B$24:$B$144</definedName>
    <definedName name="XDO_?NOVAL?98?">SSF!$B$24:$B$155</definedName>
    <definedName name="XDO_?NOVAL?99?">SSF!$B$24:$B$168</definedName>
    <definedName name="XDO_?NPTF?" localSheetId="122">SBINICIF!$D$2:$D$39</definedName>
    <definedName name="XDO_?NPTF?">SMEEF!$D$2:$D$46</definedName>
    <definedName name="XDO_?NPTF?1?">#REF!</definedName>
    <definedName name="XDO_?NPTF?10?">#REF!</definedName>
    <definedName name="XDO_?NPTF?100?">SMCF!$D$2:$D$51</definedName>
    <definedName name="XDO_?NPTF?101?">'SFMP- Series 61'!$D$2:$D$36</definedName>
    <definedName name="XDO_?NPTF?102?">'SFMP- Series 66'!$D$2:$D$34</definedName>
    <definedName name="XDO_?NPTF?103?">'SFMP- Series 67'!$D$2:$D$34</definedName>
    <definedName name="XDO_?NPTF?104?">'SFMP- Series 64'!$D$2:$D$24</definedName>
    <definedName name="XDO_?NPTF?105?">'SFMP- Series 68'!$D$2:$D$24</definedName>
    <definedName name="XDO_?NPTF?106?">SNM150IF!$D$2:$D$159</definedName>
    <definedName name="XDO_?NPTF?107?">SNS250IF!$D$2:$D$259</definedName>
    <definedName name="XDO_?NPTF?108?">'SCIGI-JUN 2036'!$D$2:$D$25</definedName>
    <definedName name="XDO_?NPTF?109?">'SCIGI-APR 2029'!$D$2:$D$24</definedName>
    <definedName name="XDO_?NPTF?11?">SEHF!$D$2:$D$39</definedName>
    <definedName name="XDO_?NPTF?110?">'SCISI-SEP 2027'!$D$2:$D$24</definedName>
    <definedName name="XDO_?NPTF?111?">'SFMP- Series 72'!$D$2:$D$41</definedName>
    <definedName name="XDO_?NPTF?112?">'SFMP- Series 73'!$D$2:$D$41</definedName>
    <definedName name="XDO_?NPTF?113?">SLDF!$D$2:$D$33</definedName>
    <definedName name="XDO_?NPTF?114?">'SFMP- Series 74'!$D$2:$D$33</definedName>
    <definedName name="XDO_?NPTF?115?">'SFMP- Series 76'!$D$2:$D$21</definedName>
    <definedName name="XDO_?NPTF?116?">'SFMP- Series 78'!$D$2:$D$22</definedName>
    <definedName name="XDO_?NPTF?117?">SDYF!$D$2:$D$49</definedName>
    <definedName name="XDO_?NPTF?118?">'SFMP- Series 79'!$D$2:$D$21</definedName>
    <definedName name="XDO_?NPTF?119?">'SFMP- Series 81'!$D$2:$D$25</definedName>
    <definedName name="XDO_?NPTF?12?">#REF!</definedName>
    <definedName name="XDO_?NPTF?120?">'SBI-BSE-SENSEX-IF'!$D$2:$D$39</definedName>
    <definedName name="XDO_?NPTF?121?">LIQUIDSBI!$D$2:$D$52</definedName>
    <definedName name="XDO_?NPTF?122?">SN50EWIF!$D$2:$D$59</definedName>
    <definedName name="XDO_?NPTF?123?">SEOF!$D$2:$D$38</definedName>
    <definedName name="XDO_?NPTF?124?">'SBI-AOF'!$D$2:$D$37</definedName>
    <definedName name="XDO_?NPTF?125?">'SBI Silver ETF'!$D$2:$D$55</definedName>
    <definedName name="XDO_?NPTF?126?">'SBI Silver ETF Fund of Fund'!$D$2:$D$42</definedName>
    <definedName name="XDO_?NPTF?127?">'SBI Nifty50 Equal Weight ETF'!$D$2:$D$59</definedName>
    <definedName name="XDO_?NPTF?128?">SIOF!$D$2:$D$45</definedName>
    <definedName name="XDO_?NPTF?129?">'SBI Nifty 500 Index Fund'!$D$2:$D$509</definedName>
    <definedName name="XDO_?NPTF?13?">SMIF!$D$2:$D$29</definedName>
    <definedName name="XDO_?NPTF?130?">#REF!</definedName>
    <definedName name="XDO_?NPTF?131?">#REF!</definedName>
    <definedName name="XDO_?NPTF?132?">#REF!</definedName>
    <definedName name="XDO_?NPTF?133?">#REF!</definedName>
    <definedName name="XDO_?NPTF?134?">#REF!</definedName>
    <definedName name="XDO_?NPTF?135?">#REF!</definedName>
    <definedName name="XDO_?NPTF?136?">#REF!</definedName>
    <definedName name="XDO_?NPTF?137?">#REF!</definedName>
    <definedName name="XDO_?NPTF?14?">#REF!</definedName>
    <definedName name="XDO_?NPTF?15?">SCOF!$D$2:$D$59</definedName>
    <definedName name="XDO_?NPTF?16?">STOF!$D$2:$D$32</definedName>
    <definedName name="XDO_?NPTF?17?">SHOF!$D$2:$D$35</definedName>
    <definedName name="XDO_?NPTF?18?">SCF!$D$2:$D$97</definedName>
    <definedName name="XDO_?NPTF?19?">SNIF!$D$2:$D$59</definedName>
    <definedName name="XDO_?NPTF?2?">#REF!</definedName>
    <definedName name="XDO_?NPTF?20?">'SMCBF-SP'!$D$2:$D$28</definedName>
    <definedName name="XDO_?NPTF?21?">SOF!$D$2:$D$34</definedName>
    <definedName name="XDO_?NPTF?22?">SMMDF!$D$2:$D$45</definedName>
    <definedName name="XDO_?NPTF?23?">SLF!$D$2:$D$21</definedName>
    <definedName name="XDO_?NPTF?24?">SDBF!$D$2:$D$24</definedName>
    <definedName name="XDO_?NPTF?25?">SSF!$D$2:$D$26</definedName>
    <definedName name="XDO_?NPTF?26?">SCRF!$D$2:$D$16</definedName>
    <definedName name="XDO_?NPTF?27?">SFEF!$D$2:$D$35</definedName>
    <definedName name="XDO_?NPTF?28?">SCHF!$D$2:$D$49</definedName>
    <definedName name="XDO_?NPTF?29?">SMUSD!$D$2:$D$45</definedName>
    <definedName name="XDO_?NPTF?3?">#REF!</definedName>
    <definedName name="XDO_?NPTF?30?">SMIDCAP!$D$2:$D$72</definedName>
    <definedName name="XDO_?NPTF?31?">SMCMF!$D$2:$D$27</definedName>
    <definedName name="XDO_?NPTF?32?">SMCOMMA!$D$2:$D$34</definedName>
    <definedName name="XDO_?NPTF?33?">SMGF!$D$2:$D$31</definedName>
    <definedName name="XDO_?NPTF?34?">SFLEXI!$D$2:$D$111</definedName>
    <definedName name="XDO_?NPTF?35?">SMAAF!$D$2:$D$58</definedName>
    <definedName name="XDO_?NPTF?36?">SBLUECHIP!$D$2:$D$55</definedName>
    <definedName name="XDO_?NPTF?37?">SAOF!$D$2:$D$176</definedName>
    <definedName name="XDO_?NPTF?38?">SIF!$D$2:$D$54</definedName>
    <definedName name="XDO_?NPTF?39?">SMLDF!$D$2:$D$86</definedName>
    <definedName name="XDO_?NPTF?4?">#REF!</definedName>
    <definedName name="XDO_?NPTF?40?">SSTDF!$D$2:$D$81</definedName>
    <definedName name="XDO_?NPTF?41?">SETFGOLD!$D$2:$D$46</definedName>
    <definedName name="XDO_?NPTF?42?">SPSU!$D$2:$D$34</definedName>
    <definedName name="XDO_?NPTF?43?">SGF!$D$2:$D$42</definedName>
    <definedName name="XDO_?NPTF?44?">SBISENSEX!$D$2:$D$39</definedName>
    <definedName name="XDO_?NPTF?45?">SSCF!$D$2:$D$67</definedName>
    <definedName name="XDO_?NPTF?46?">SBPF!$D$2:$D$58</definedName>
    <definedName name="XDO_?NPTF?47?">'SLTAF-I'!$D$2:$D$34</definedName>
    <definedName name="XDO_?NPTF?48?">'SLTAF-II'!$D$2:$D$35</definedName>
    <definedName name="XDO_?NPTF?49?">SBFS!$D$2:$D$36</definedName>
    <definedName name="XDO_?NPTF?5?">SLMF!$D$2:$D$84</definedName>
    <definedName name="XDO_?NPTF?50?">SETFNN50!$D$2:$D$59</definedName>
    <definedName name="XDO_?NPTF?51?">SETFNIFBK!$D$2:$D$21</definedName>
    <definedName name="XDO_?NPTF?52?">SETFBSE100!$D$2:$D$109</definedName>
    <definedName name="XDO_?NPTF?53?">SESF!$D$2:$D$127</definedName>
    <definedName name="XDO_?NPTF?54?">SETFNIF50!$D$2:$D$59</definedName>
    <definedName name="XDO_?NPTF?55?">'SLTAF-III'!$D$2:$D$36</definedName>
    <definedName name="XDO_?NPTF?56?">SETF10GILT!$D$2:$D$24</definedName>
    <definedName name="XDO_?NPTF?57?">'SLTAF-IV'!$D$2:$D$36</definedName>
    <definedName name="XDO_?NPTF?58?">'SLTAF-V'!$D$2:$D$37</definedName>
    <definedName name="XDO_?NPTF?59?">'SLTAF-VI'!$D$2:$D$56</definedName>
    <definedName name="XDO_?NPTF?6?">SLTEF!$D$2:$D$67</definedName>
    <definedName name="XDO_?NPTF?60?">SETFSN50!$D$2:$D$59</definedName>
    <definedName name="XDO_?NPTF?61?">SBIETFQLTY!$D$2:$D$39</definedName>
    <definedName name="XDO_?NPTF?62?">SCBF!$D$2:$D$95</definedName>
    <definedName name="XDO_?NPTF?63?">SEMVF!$D$2:$D$59</definedName>
    <definedName name="XDO_?NPTF?64?">'SFMP- Series 1'!$D$2:$D$31</definedName>
    <definedName name="XDO_?NPTF?65?">'SFMP- Series 6'!$D$2:$D$29</definedName>
    <definedName name="XDO_?NPTF?66?">'SFMP- Series 34'!$D$2:$D$26</definedName>
    <definedName name="XDO_?NPTF?67?">'SMCBF-IP'!$D$2:$D$37</definedName>
    <definedName name="XDO_?NPTF?68?">SFRDF!$D$2:$D$23</definedName>
    <definedName name="XDO_?NPTF?69?">SBIETFIT!$D$2:$D$19</definedName>
    <definedName name="XDO_?NPTF?7?">#REF!</definedName>
    <definedName name="XDO_?NPTF?70?">SBIETFPB!$D$2:$D$19</definedName>
    <definedName name="XDO_?NPTF?71?">'SRBF-AP'!$D$2:$D$52</definedName>
    <definedName name="XDO_?NPTF?72?">'SRBF-AHP'!$D$2:$D$52</definedName>
    <definedName name="XDO_?NPTF?73?">'SRBF-CHP'!$D$2:$D$52</definedName>
    <definedName name="XDO_?NPTF?74?">'SRBF-CP'!$D$2:$D$52</definedName>
    <definedName name="XDO_?NPTF?75?">'SIA-US EQUITY FOF'!$D$2:$D$14</definedName>
    <definedName name="XDO_?NPTF?76?">'SFMP- Series 41'!$D$2:$D$19</definedName>
    <definedName name="XDO_?NPTF?77?">'SFMP- Series 42'!$D$2:$D$18</definedName>
    <definedName name="XDO_?NPTF?78?">'SFMP- Series 43'!$D$2:$D$34</definedName>
    <definedName name="XDO_?NPTF?79?">'SNN50'!$D$2:$D$59</definedName>
    <definedName name="XDO_?NPTF?8?">#REF!</definedName>
    <definedName name="XDO_?NPTF?80?">'SFMP- Series 44'!$D$2:$D$31</definedName>
    <definedName name="XDO_?NPTF?81?">'SFMP- Series 45'!$D$2:$D$33</definedName>
    <definedName name="XDO_?NPTF?82?">SBIETFCON!$D$2:$D$39</definedName>
    <definedName name="XDO_?NPTF?83?">'SFMP- Series 46'!$D$2:$D$29</definedName>
    <definedName name="XDO_?NPTF?84?">'SFMP- Series 47'!$D$2:$D$27</definedName>
    <definedName name="XDO_?NPTF?85?">'SFMP- Series 48'!$D$2:$D$28</definedName>
    <definedName name="XDO_?NPTF?86?">SBAF!$D$2:$D$97</definedName>
    <definedName name="XDO_?NPTF?87?">'SFMP- Series 49'!$D$2:$D$33</definedName>
    <definedName name="XDO_?NPTF?88?">'SFMP- Series 50'!$D$2:$D$30</definedName>
    <definedName name="XDO_?NPTF?89?">'SFMP- Series 51'!$D$2:$D$36</definedName>
    <definedName name="XDO_?NPTF?9?">SMGLF!$D$2:$D$35</definedName>
    <definedName name="XDO_?NPTF?90?">'SFMP- Series 52'!$D$2:$D$30</definedName>
    <definedName name="XDO_?NPTF?91?">'SFMP- Series 53'!$D$2:$D$34</definedName>
    <definedName name="XDO_?NPTF?92?">'SFMP- Series 54'!$D$2:$D$28</definedName>
    <definedName name="XDO_?NPTF?93?">'SFMP- Series 55'!$D$2:$D$32</definedName>
    <definedName name="XDO_?NPTF?94?">'SFMP- Series 56'!$D$2:$D$28</definedName>
    <definedName name="XDO_?NPTF?95?">'SFMP- Series 57'!$D$2:$D$29</definedName>
    <definedName name="XDO_?NPTF?96?">'SFMP- Series 58'!$D$2:$D$31</definedName>
    <definedName name="XDO_?NPTF?97?">SCPSE!$D$2:$D$46</definedName>
    <definedName name="XDO_?NPTF?98?">'SFMP- Series 59'!$D$2:$D$40</definedName>
    <definedName name="XDO_?NPTF?99?">'SFMP- Series 60'!$D$2:$D$30</definedName>
    <definedName name="XDO_?RATING?" localSheetId="122">SBINICIF!$E$10:$E$87</definedName>
    <definedName name="XDO_?RATING?">SMEEF!$E$10:$E$99</definedName>
    <definedName name="XDO_?RATING?1?">#REF!</definedName>
    <definedName name="XDO_?RATING?10?">SLMF!$E$10:$E$90</definedName>
    <definedName name="XDO_?RATING?100?">SCRF!$E$16</definedName>
    <definedName name="XDO_?RATING?101?">SCRF!$E$16:$E$52</definedName>
    <definedName name="XDO_?RATING?102?">SCRF!$E$16:$E$62</definedName>
    <definedName name="XDO_?RATING?103?">SCRF!$E$16:$E$83</definedName>
    <definedName name="XDO_?RATING?104?">SCRF!$E$16:$E$93</definedName>
    <definedName name="XDO_?RATING?105?">SCRF!$E$16:$E$98</definedName>
    <definedName name="XDO_?RATING?106?">SFEF!$E$10:$E$35</definedName>
    <definedName name="XDO_?RATING?107?">SFEF!$E$10:$E$42</definedName>
    <definedName name="XDO_?RATING?108?">SFEF!$E$10:$E$85</definedName>
    <definedName name="XDO_?RATING?109?">SFEF!$E$10:$E$90</definedName>
    <definedName name="XDO_?RATING?11?">SLMF!$E$10:$E$94</definedName>
    <definedName name="XDO_?RATING?110?">SCHF!$E$10:$E$49</definedName>
    <definedName name="XDO_?RATING?111?">SCHF!$E$10:$E$57</definedName>
    <definedName name="XDO_?RATING?112?">SCHF!$E$10:$E$110</definedName>
    <definedName name="XDO_?RATING?113?">SCHF!$E$10:$E$123</definedName>
    <definedName name="XDO_?RATING?114?">SCHF!$E$10:$E$131</definedName>
    <definedName name="XDO_?RATING?115?">SCHF!$E$10:$E$150</definedName>
    <definedName name="XDO_?RATING?116?">SCHF!$E$10:$E$160</definedName>
    <definedName name="XDO_?RATING?117?">SCHF!$E$10:$E$165</definedName>
    <definedName name="XDO_?RATING?118?">SMUSD!$E$18:$E$45</definedName>
    <definedName name="XDO_?RATING?119?">SMUSD!$E$18:$E$53</definedName>
    <definedName name="XDO_?RATING?12?">SLMF!$E$10:$E$133</definedName>
    <definedName name="XDO_?RATING?120?">SMUSD!$E$18:$E$63</definedName>
    <definedName name="XDO_?RATING?121?">SMUSD!$E$18:$E$76</definedName>
    <definedName name="XDO_?RATING?122?">SMUSD!$E$18:$E$94</definedName>
    <definedName name="XDO_?RATING?123?">SMUSD!$E$18:$E$98</definedName>
    <definedName name="XDO_?RATING?124?">SMUSD!$E$18:$E$109</definedName>
    <definedName name="XDO_?RATING?125?">SMUSD!$E$18:$E$122</definedName>
    <definedName name="XDO_?RATING?126?">SMIDCAP!$E$10:$E$72</definedName>
    <definedName name="XDO_?RATING?127?">SMIDCAP!$E$10:$E$100</definedName>
    <definedName name="XDO_?RATING?128?">SMIDCAP!$E$10:$E$119</definedName>
    <definedName name="XDO_?RATING?129?">SMIDCAP!$E$10:$E$124</definedName>
    <definedName name="XDO_?RATING?13?">SLMF!$E$10:$E$138</definedName>
    <definedName name="XDO_?RATING?130?">SMCMF!$E$24:$E$27</definedName>
    <definedName name="XDO_?RATING?131?">SMCMF!$E$24:$E$56</definedName>
    <definedName name="XDO_?RATING?132?">SMCMF!$E$24:$E$61</definedName>
    <definedName name="XDO_?RATING?133?">SMCOMMA!$E$10:$E$34</definedName>
    <definedName name="XDO_?RATING?134?">SMCOMMA!$E$10:$E$77</definedName>
    <definedName name="XDO_?RATING?135?">SMCOMMA!$E$10:$E$82</definedName>
    <definedName name="XDO_?RATING?136?">SMGF!$E$24:$E$31</definedName>
    <definedName name="XDO_?RATING?137?">SMGF!$E$24:$E$60</definedName>
    <definedName name="XDO_?RATING?138?">SMGF!$E$24:$E$65</definedName>
    <definedName name="XDO_?RATING?139?">SFLEXI!$E$10:$E$111</definedName>
    <definedName name="XDO_?RATING?14?">SLTEF!$E$10:$E$67</definedName>
    <definedName name="XDO_?RATING?140?">SFLEXI!$E$10:$E$119</definedName>
    <definedName name="XDO_?RATING?141?">SFLEXI!$E$10:$E$158</definedName>
    <definedName name="XDO_?RATING?142?">SFLEXI!$E$10:$E$163</definedName>
    <definedName name="XDO_?RATING?143?">SMAAF!$E$10:$E$58</definedName>
    <definedName name="XDO_?RATING?144?">SMAAF!$E$10:$E$66</definedName>
    <definedName name="XDO_?RATING?145?">SMAAF!$E$10:$E$70</definedName>
    <definedName name="XDO_?RATING?146?">SMAAF!$E$10:$E$106</definedName>
    <definedName name="XDO_?RATING?147?">SMAAF!$E$10:$E$117</definedName>
    <definedName name="XDO_?RATING?148?">SMAAF!$E$10:$E$138</definedName>
    <definedName name="XDO_?RATING?149?">SMAAF!$E$10:$E$150</definedName>
    <definedName name="XDO_?RATING?15?">SLTEF!$E$10:$E$110</definedName>
    <definedName name="XDO_?RATING?150?">SMAAF!$E$10:$E$155</definedName>
    <definedName name="XDO_?RATING?151?">SBLUECHIP!$E$10:$E$55</definedName>
    <definedName name="XDO_?RATING?152?">SBLUECHIP!$E$10:$E$81</definedName>
    <definedName name="XDO_?RATING?153?">SBLUECHIP!$E$10:$E$100</definedName>
    <definedName name="XDO_?RATING?154?">SBLUECHIP!$E$10:$E$105</definedName>
    <definedName name="XDO_?RATING?155?">SAOF!$E$10:$E$176</definedName>
    <definedName name="XDO_?RATING?156?">SAOF!$E$10:$E$205</definedName>
    <definedName name="XDO_?RATING?157?">SAOF!$E$10:$E$220</definedName>
    <definedName name="XDO_?RATING?158?">SAOF!$E$10:$E$226</definedName>
    <definedName name="XDO_?RATING?159?">SAOF!$E$10:$E$233</definedName>
    <definedName name="XDO_?RATING?16?">SLTEF!$E$10:$E$115</definedName>
    <definedName name="XDO_?RATING?160?">SAOF!$E$10:$E$243</definedName>
    <definedName name="XDO_?RATING?161?">SAOF!$E$10:$E$255</definedName>
    <definedName name="XDO_?RATING?162?">SAOF!$E$10:$E$260</definedName>
    <definedName name="XDO_?RATING?163?">SIF!$E$10:$E$54</definedName>
    <definedName name="XDO_?RATING?164?">SIF!$E$10:$E$62</definedName>
    <definedName name="XDO_?RATING?165?">SIF!$E$10:$E$101</definedName>
    <definedName name="XDO_?RATING?166?">SIF!$E$10:$E$106</definedName>
    <definedName name="XDO_?RATING?167?">SMLDF!$E$18:$E$86</definedName>
    <definedName name="XDO_?RATING?168?">SMLDF!$E$18:$E$94</definedName>
    <definedName name="XDO_?RATING?169?">SMLDF!$E$18:$E$100</definedName>
    <definedName name="XDO_?RATING?17?">#REF!</definedName>
    <definedName name="XDO_?RATING?170?">SMLDF!$E$18:$E$104</definedName>
    <definedName name="XDO_?RATING?171?">SMLDF!$E$18:$E$111</definedName>
    <definedName name="XDO_?RATING?172?">SMLDF!$E$18:$E$120</definedName>
    <definedName name="XDO_?RATING?173?">SMLDF!$E$18:$E$128</definedName>
    <definedName name="XDO_?RATING?174?">SMLDF!$E$18:$E$135</definedName>
    <definedName name="XDO_?RATING?175?">SMLDF!$E$18:$E$145</definedName>
    <definedName name="XDO_?RATING?176?">SMLDF!$E$18:$E$150</definedName>
    <definedName name="XDO_?RATING?177?">SSTDF!$E$18:$E$81</definedName>
    <definedName name="XDO_?RATING?178?">SSTDF!$E$18:$E$87</definedName>
    <definedName name="XDO_?RATING?179?">SSTDF!$E$18:$E$95</definedName>
    <definedName name="XDO_?RATING?18?">#REF!</definedName>
    <definedName name="XDO_?RATING?180?">SSTDF!$E$18:$E$100</definedName>
    <definedName name="XDO_?RATING?181?">SSTDF!$E$18:$E$112</definedName>
    <definedName name="XDO_?RATING?182?">SSTDF!$E$18:$E$120</definedName>
    <definedName name="XDO_?RATING?183?">SSTDF!$E$18:$E$127</definedName>
    <definedName name="XDO_?RATING?184?">SSTDF!$E$18:$E$137</definedName>
    <definedName name="XDO_?RATING?185?">SSTDF!$E$18:$E$142</definedName>
    <definedName name="XDO_?RATING?186?">SETFGOLD!$E$46</definedName>
    <definedName name="XDO_?RATING?187?">SETFGOLD!$E$46:$E$54</definedName>
    <definedName name="XDO_?RATING?188?">SETFGOLD!$E$46:$E$59</definedName>
    <definedName name="XDO_?RATING?189?">SPSU!$E$10:$E$34</definedName>
    <definedName name="XDO_?RATING?19?">#REF!</definedName>
    <definedName name="XDO_?RATING?190?">SPSU!$E$10:$E$77</definedName>
    <definedName name="XDO_?RATING?191?">SPSU!$E$10:$E$82</definedName>
    <definedName name="XDO_?RATING?192?">SGF!$E$42</definedName>
    <definedName name="XDO_?RATING?193?">SGF!$E$42:$E$54</definedName>
    <definedName name="XDO_?RATING?194?">SGF!$E$42:$E$59</definedName>
    <definedName name="XDO_?RATING?195?">SBISENSEX!$E$10:$E$39</definedName>
    <definedName name="XDO_?RATING?196?">SBISENSEX!$E$10:$E$82</definedName>
    <definedName name="XDO_?RATING?197?">SBISENSEX!$E$10:$E$87</definedName>
    <definedName name="XDO_?RATING?198?">SSCF!$E$10:$E$67</definedName>
    <definedName name="XDO_?RATING?199?">SSCF!$E$10:$E$110</definedName>
    <definedName name="XDO_?RATING?2?">#REF!</definedName>
    <definedName name="XDO_?RATING?20?">#REF!</definedName>
    <definedName name="XDO_?RATING?200?">SSCF!$E$10:$E$115</definedName>
    <definedName name="XDO_?RATING?201?">SBPF!$E$18:$E$58</definedName>
    <definedName name="XDO_?RATING?202?">SBPF!$E$18:$E$66</definedName>
    <definedName name="XDO_?RATING?203?">SBPF!$E$18:$E$87</definedName>
    <definedName name="XDO_?RATING?204?">SBPF!$E$18:$E$97</definedName>
    <definedName name="XDO_?RATING?205?">SBPF!$E$18:$E$102</definedName>
    <definedName name="XDO_?RATING?206?">'SLTAF-I'!$E$10:$E$34</definedName>
    <definedName name="XDO_?RATING?207?">'SLTAF-I'!$E$10:$E$77</definedName>
    <definedName name="XDO_?RATING?208?">'SLTAF-I'!$E$10:$E$82</definedName>
    <definedName name="XDO_?RATING?209?">'SLTAF-II'!$E$10:$E$35</definedName>
    <definedName name="XDO_?RATING?21?">SMGLF!$E$10:$E$35</definedName>
    <definedName name="XDO_?RATING?210?">'SLTAF-II'!$E$10:$E$78</definedName>
    <definedName name="XDO_?RATING?211?">'SLTAF-II'!$E$10:$E$83</definedName>
    <definedName name="XDO_?RATING?212?">SBFS!$E$10:$E$36</definedName>
    <definedName name="XDO_?RATING?213?">SBFS!$E$10:$E$79</definedName>
    <definedName name="XDO_?RATING?214?">SBFS!$E$10:$E$84</definedName>
    <definedName name="XDO_?RATING?215?">SETFNN50!$E$10:$E$59</definedName>
    <definedName name="XDO_?RATING?216?">SETFNN50!$E$10:$E$102</definedName>
    <definedName name="XDO_?RATING?217?">SETFNN50!$E$10:$E$107</definedName>
    <definedName name="XDO_?RATING?218?">SETFNIFBK!$E$10:$E$21</definedName>
    <definedName name="XDO_?RATING?219?">SETFNIFBK!$E$10:$E$64</definedName>
    <definedName name="XDO_?RATING?22?">SMGLF!$E$10:$E$44</definedName>
    <definedName name="XDO_?RATING?220?">SETFNIFBK!$E$10:$E$69</definedName>
    <definedName name="XDO_?RATING?221?">SETFBSE100!$E$10:$E$109</definedName>
    <definedName name="XDO_?RATING?222?">SETFBSE100!$E$10:$E$156</definedName>
    <definedName name="XDO_?RATING?223?">SESF!$E$10:$E$127</definedName>
    <definedName name="XDO_?RATING?224?">SESF!$E$10:$E$133</definedName>
    <definedName name="XDO_?RATING?225?">SESF!$E$10:$E$138</definedName>
    <definedName name="XDO_?RATING?226?">SESF!$E$10:$E$142</definedName>
    <definedName name="XDO_?RATING?227?">SESF!$E$10:$E$164</definedName>
    <definedName name="XDO_?RATING?228?">SESF!$E$10:$E$175</definedName>
    <definedName name="XDO_?RATING?229?">SESF!$E$10:$E$182</definedName>
    <definedName name="XDO_?RATING?23?">SMGLF!$E$10:$E$83</definedName>
    <definedName name="XDO_?RATING?230?">SESF!$E$10:$E$188</definedName>
    <definedName name="XDO_?RATING?231?">SESF!$E$10:$E$207</definedName>
    <definedName name="XDO_?RATING?232?">SESF!$E$10:$E$212</definedName>
    <definedName name="XDO_?RATING?233?">SETFNIF50!$E$10:$E$59</definedName>
    <definedName name="XDO_?RATING?234?">SETFNIF50!$E$10:$E$102</definedName>
    <definedName name="XDO_?RATING?235?">SETFNIF50!$E$10:$E$107</definedName>
    <definedName name="XDO_?RATING?236?">'SLTAF-III'!$E$10:$E$36</definedName>
    <definedName name="XDO_?RATING?237?">'SLTAF-III'!$E$10:$E$79</definedName>
    <definedName name="XDO_?RATING?238?">'SLTAF-III'!$E$10:$E$84</definedName>
    <definedName name="XDO_?RATING?239?">SETF10GILT!$E$24</definedName>
    <definedName name="XDO_?RATING?24?">SMGLF!$E$10:$E$88</definedName>
    <definedName name="XDO_?RATING?240?">SETF10GILT!$E$24:$E$53</definedName>
    <definedName name="XDO_?RATING?241?">SETF10GILT!$E$24:$E$58</definedName>
    <definedName name="XDO_?RATING?242?">'SLTAF-IV'!$E$10:$E$36</definedName>
    <definedName name="XDO_?RATING?243?">'SLTAF-IV'!$E$10:$E$79</definedName>
    <definedName name="XDO_?RATING?244?">'SLTAF-IV'!$E$10:$E$84</definedName>
    <definedName name="XDO_?RATING?245?">'SLTAF-V'!$E$10:$E$37</definedName>
    <definedName name="XDO_?RATING?246?">'SLTAF-V'!$E$10:$E$80</definedName>
    <definedName name="XDO_?RATING?247?">'SLTAF-V'!$E$10:$E$85</definedName>
    <definedName name="XDO_?RATING?248?">'SLTAF-VI'!$E$10:$E$56</definedName>
    <definedName name="XDO_?RATING?249?">'SLTAF-VI'!$E$10:$E$99</definedName>
    <definedName name="XDO_?RATING?25?">#REF!</definedName>
    <definedName name="XDO_?RATING?250?">'SLTAF-VI'!$E$10:$E$104</definedName>
    <definedName name="XDO_?RATING?251?">SETFSN50!$E$10:$E$59</definedName>
    <definedName name="XDO_?RATING?252?">SETFSN50!$E$10:$E$102</definedName>
    <definedName name="XDO_?RATING?253?">SETFSN50!$E$10:$E$107</definedName>
    <definedName name="XDO_?RATING?254?">SBIETFQLTY!$E$10:$E$39</definedName>
    <definedName name="XDO_?RATING?255?">SBIETFQLTY!$E$10:$E$82</definedName>
    <definedName name="XDO_?RATING?256?">SBIETFQLTY!$E$10:$E$87</definedName>
    <definedName name="XDO_?RATING?257?">SCBF!$E$18:$E$95</definedName>
    <definedName name="XDO_?RATING?258?">SCBF!$E$18:$E$105</definedName>
    <definedName name="XDO_?RATING?259?">SCBF!$E$18:$E$111</definedName>
    <definedName name="XDO_?RATING?26?">#REF!</definedName>
    <definedName name="XDO_?RATING?260?">SCBF!$E$18:$E$130</definedName>
    <definedName name="XDO_?RATING?261?">SCBF!$E$18:$E$140</definedName>
    <definedName name="XDO_?RATING?262?">SCBF!$E$18:$E$145</definedName>
    <definedName name="XDO_?RATING?263?">SEMVF!$E$10:$E$59</definedName>
    <definedName name="XDO_?RATING?264?">SEMVF!$E$10:$E$102</definedName>
    <definedName name="XDO_?RATING?265?">SEMVF!$E$10:$E$107</definedName>
    <definedName name="XDO_?RATING?266?">'SFMP- Series 1'!$E$26:$E$31</definedName>
    <definedName name="XDO_?RATING?267?">'SFMP- Series 1'!$E$26:$E$50</definedName>
    <definedName name="XDO_?RATING?268?">'SFMP- Series 1'!$E$26:$E$65</definedName>
    <definedName name="XDO_?RATING?269?">'SFMP- Series 1'!$E$26:$E$70</definedName>
    <definedName name="XDO_?RATING?27?">SEHF!$E$10:$E$39</definedName>
    <definedName name="XDO_?RATING?270?">'SFMP- Series 6'!$E$26:$E$29</definedName>
    <definedName name="XDO_?RATING?271?">'SFMP- Series 6'!$E$26:$E$48</definedName>
    <definedName name="XDO_?RATING?272?">'SFMP- Series 6'!$E$26:$E$63</definedName>
    <definedName name="XDO_?RATING?273?">'SFMP- Series 6'!$E$26:$E$68</definedName>
    <definedName name="XDO_?RATING?274?">'SFMP- Series 34'!$E$26</definedName>
    <definedName name="XDO_?RATING?275?">'SFMP- Series 34'!$E$26:$E$43</definedName>
    <definedName name="XDO_?RATING?276?">'SFMP- Series 34'!$E$26:$E$58</definedName>
    <definedName name="XDO_?RATING?277?">'SFMP- Series 34'!$E$26:$E$63</definedName>
    <definedName name="XDO_?RATING?278?">'SMCBF-IP'!$E$10:$E$37</definedName>
    <definedName name="XDO_?RATING?279?">'SMCBF-IP'!$E$10:$E$43</definedName>
    <definedName name="XDO_?RATING?28?">SEHF!$E$10:$E$44</definedName>
    <definedName name="XDO_?RATING?280?">'SMCBF-IP'!$E$10:$E$48</definedName>
    <definedName name="XDO_?RATING?281?">'SMCBF-IP'!$E$10:$E$87</definedName>
    <definedName name="XDO_?RATING?282?">'SMCBF-IP'!$E$10:$E$92</definedName>
    <definedName name="XDO_?RATING?283?">SFRDF!$E$18:$E$23</definedName>
    <definedName name="XDO_?RATING?284?">SFRDF!$E$18:$E$33</definedName>
    <definedName name="XDO_?RATING?285?">SFRDF!$E$18:$E$54</definedName>
    <definedName name="XDO_?RATING?286?">SFRDF!$E$18:$E$64</definedName>
    <definedName name="XDO_?RATING?287?">SFRDF!$E$18:$E$69</definedName>
    <definedName name="XDO_?RATING?288?">SBIETFIT!$E$10:$E$19</definedName>
    <definedName name="XDO_?RATING?289?">SBIETFIT!$E$10:$E$62</definedName>
    <definedName name="XDO_?RATING?29?">SEHF!$E$10:$E$51</definedName>
    <definedName name="XDO_?RATING?290?">SBIETFIT!$E$10:$E$67</definedName>
    <definedName name="XDO_?RATING?291?">SBIETFPB!$E$10:$E$19</definedName>
    <definedName name="XDO_?RATING?292?">SBIETFPB!$E$10:$E$62</definedName>
    <definedName name="XDO_?RATING?293?">SBIETFPB!$E$10:$E$67</definedName>
    <definedName name="XDO_?RATING?294?">'SRBF-AP'!$E$10:$E$52</definedName>
    <definedName name="XDO_?RATING?295?">'SRBF-AP'!$E$10:$E$62</definedName>
    <definedName name="XDO_?RATING?296?">'SRBF-AP'!$E$10:$E$70</definedName>
    <definedName name="XDO_?RATING?297?">'SRBF-AP'!$E$10:$E$99</definedName>
    <definedName name="XDO_?RATING?298?">'SRBF-AP'!$E$10:$E$104</definedName>
    <definedName name="XDO_?RATING?299?">'SRBF-AHP'!$E$10:$E$52</definedName>
    <definedName name="XDO_?RATING?3?">#REF!</definedName>
    <definedName name="XDO_?RATING?30?">SEHF!$E$10:$E$55</definedName>
    <definedName name="XDO_?RATING?300?">'SRBF-AHP'!$E$10:$E$61</definedName>
    <definedName name="XDO_?RATING?301?">'SRBF-AHP'!$E$10:$E$66</definedName>
    <definedName name="XDO_?RATING?302?">'SRBF-AHP'!$E$10:$E$71</definedName>
    <definedName name="XDO_?RATING?303?">'SRBF-AHP'!$E$10:$E$80</definedName>
    <definedName name="XDO_?RATING?304?">'SRBF-AHP'!$E$10:$E$84</definedName>
    <definedName name="XDO_?RATING?305?">'SRBF-AHP'!$E$10:$E$111</definedName>
    <definedName name="XDO_?RATING?306?">'SRBF-AHP'!$E$10:$E$116</definedName>
    <definedName name="XDO_?RATING?307?">'SRBF-CHP'!$E$10:$E$52</definedName>
    <definedName name="XDO_?RATING?308?">'SRBF-CHP'!$E$10:$E$69</definedName>
    <definedName name="XDO_?RATING?309?">'SRBF-CHP'!$E$10:$E$81</definedName>
    <definedName name="XDO_?RATING?31?">SEHF!$E$10:$E$100</definedName>
    <definedName name="XDO_?RATING?310?">'SRBF-CHP'!$E$10:$E$110</definedName>
    <definedName name="XDO_?RATING?311?">'SRBF-CHP'!$E$10:$E$115</definedName>
    <definedName name="XDO_?RATING?312?">'SRBF-CP'!$E$10:$E$52</definedName>
    <definedName name="XDO_?RATING?313?">'SRBF-CP'!$E$10:$E$68</definedName>
    <definedName name="XDO_?RATING?314?">'SRBF-CP'!$E$10:$E$80</definedName>
    <definedName name="XDO_?RATING?315?">'SRBF-CP'!$E$10:$E$84</definedName>
    <definedName name="XDO_?RATING?316?">'SRBF-CP'!$E$10:$E$111</definedName>
    <definedName name="XDO_?RATING?317?">'SRBF-CP'!$E$10:$E$116</definedName>
    <definedName name="XDO_?RATING?318?">'SIA-US EQUITY FOF'!$E$14</definedName>
    <definedName name="XDO_?RATING?319?">'SIA-US EQUITY FOF'!$E$14:$E$53</definedName>
    <definedName name="XDO_?RATING?32?">SEHF!$E$10:$E$115</definedName>
    <definedName name="XDO_?RATING?320?">'SIA-US EQUITY FOF'!$E$14:$E$58</definedName>
    <definedName name="XDO_?RATING?321?">'SFMP- Series 41'!$E$18:$E$19</definedName>
    <definedName name="XDO_?RATING?322?">'SFMP- Series 41'!$E$18:$E$27</definedName>
    <definedName name="XDO_?RATING?323?">'SFMP- Series 41'!$E$18:$E$34</definedName>
    <definedName name="XDO_?RATING?324?">'SFMP- Series 41'!$E$18:$E$54</definedName>
    <definedName name="XDO_?RATING?325?">'SFMP- Series 41'!$E$18:$E$69</definedName>
    <definedName name="XDO_?RATING?326?">'SFMP- Series 41'!$E$18:$E$74</definedName>
    <definedName name="XDO_?RATING?327?">'SFMP- Series 42'!$E$18</definedName>
    <definedName name="XDO_?RATING?328?">'SFMP- Series 42'!$E$18:$E$40</definedName>
    <definedName name="XDO_?RATING?329?">'SFMP- Series 42'!$E$18:$E$62</definedName>
    <definedName name="XDO_?RATING?33?">SEHF!$E$10:$E$130</definedName>
    <definedName name="XDO_?RATING?330?">'SFMP- Series 42'!$E$18:$E$77</definedName>
    <definedName name="XDO_?RATING?331?">'SFMP- Series 42'!$E$18:$E$82</definedName>
    <definedName name="XDO_?RATING?332?">'SFMP- Series 43'!$E$26:$E$34</definedName>
    <definedName name="XDO_?RATING?333?">'SFMP- Series 43'!$E$26:$E$53</definedName>
    <definedName name="XDO_?RATING?334?">'SFMP- Series 43'!$E$26:$E$68</definedName>
    <definedName name="XDO_?RATING?335?">'SFMP- Series 43'!$E$26:$E$73</definedName>
    <definedName name="XDO_?RATING?336?">'SNN50'!$E$10:$E$59</definedName>
    <definedName name="XDO_?RATING?337?">'SNN50'!$E$10:$E$102</definedName>
    <definedName name="XDO_?RATING?338?">'SNN50'!$E$10:$E$107</definedName>
    <definedName name="XDO_?RATING?339?">'SFMP- Series 44'!$E$26:$E$31</definedName>
    <definedName name="XDO_?RATING?34?">SEHF!$E$10:$E$145</definedName>
    <definedName name="XDO_?RATING?340?">'SFMP- Series 44'!$E$26:$E$53</definedName>
    <definedName name="XDO_?RATING?341?">'SFMP- Series 44'!$E$26:$E$68</definedName>
    <definedName name="XDO_?RATING?342?">'SFMP- Series 44'!$E$26:$E$73</definedName>
    <definedName name="XDO_?RATING?343?">'SFMP- Series 45'!$E$26:$E$33</definedName>
    <definedName name="XDO_?RATING?344?">'SFMP- Series 45'!$E$26:$E$56</definedName>
    <definedName name="XDO_?RATING?345?">'SFMP- Series 45'!$E$26:$E$71</definedName>
    <definedName name="XDO_?RATING?346?">'SFMP- Series 45'!$E$26:$E$76</definedName>
    <definedName name="XDO_?RATING?347?">SBIETFCON!$E$10:$E$39</definedName>
    <definedName name="XDO_?RATING?348?">SBIETFCON!$E$10:$E$82</definedName>
    <definedName name="XDO_?RATING?349?">SBIETFCON!$E$10:$E$87</definedName>
    <definedName name="XDO_?RATING?35?">SEHF!$E$10:$E$150</definedName>
    <definedName name="XDO_?RATING?350?">'SFMP- Series 46'!$E$26:$E$29</definedName>
    <definedName name="XDO_?RATING?351?">'SFMP- Series 46'!$E$26:$E$48</definedName>
    <definedName name="XDO_?RATING?352?">'SFMP- Series 46'!$E$26:$E$63</definedName>
    <definedName name="XDO_?RATING?353?">'SFMP- Series 46'!$E$26:$E$68</definedName>
    <definedName name="XDO_?RATING?354?">'SFMP- Series 47'!$E$26:$E$27</definedName>
    <definedName name="XDO_?RATING?355?">'SFMP- Series 47'!$E$26:$E$47</definedName>
    <definedName name="XDO_?RATING?356?">'SFMP- Series 47'!$E$26:$E$62</definedName>
    <definedName name="XDO_?RATING?357?">'SFMP- Series 47'!$E$26:$E$67</definedName>
    <definedName name="XDO_?RATING?358?">'SFMP- Series 48'!$E$26:$E$28</definedName>
    <definedName name="XDO_?RATING?359?">'SFMP- Series 48'!$E$26:$E$45</definedName>
    <definedName name="XDO_?RATING?36?">#REF!</definedName>
    <definedName name="XDO_?RATING?360?">'SFMP- Series 48'!$E$26:$E$60</definedName>
    <definedName name="XDO_?RATING?361?">'SFMP- Series 48'!$E$26:$E$65</definedName>
    <definedName name="XDO_?RATING?362?">SBAF!$E$10:$E$97</definedName>
    <definedName name="XDO_?RATING?363?">SBAF!$E$10:$E$103</definedName>
    <definedName name="XDO_?RATING?364?">SBAF!$E$10:$E$107</definedName>
    <definedName name="XDO_?RATING?365?">SBAF!$E$10:$E$111</definedName>
    <definedName name="XDO_?RATING?366?">SBAF!$E$10:$E$143</definedName>
    <definedName name="XDO_?RATING?367?">SBAF!$E$10:$E$157</definedName>
    <definedName name="XDO_?RATING?368?">SBAF!$E$10:$E$165</definedName>
    <definedName name="XDO_?RATING?369?">SBAF!$E$10:$E$192</definedName>
    <definedName name="XDO_?RATING?37?">#REF!</definedName>
    <definedName name="XDO_?RATING?370?">SBAF!$E$10:$E$197</definedName>
    <definedName name="XDO_?RATING?371?">'SFMP- Series 49'!$E$26:$E$33</definedName>
    <definedName name="XDO_?RATING?372?">'SFMP- Series 49'!$E$26:$E$53</definedName>
    <definedName name="XDO_?RATING?373?">'SFMP- Series 49'!$E$26:$E$68</definedName>
    <definedName name="XDO_?RATING?374?">'SFMP- Series 49'!$E$26:$E$73</definedName>
    <definedName name="XDO_?RATING?375?">'SFMP- Series 50'!$E$26:$E$30</definedName>
    <definedName name="XDO_?RATING?376?">'SFMP- Series 50'!$E$26:$E$49</definedName>
    <definedName name="XDO_?RATING?377?">'SFMP- Series 50'!$E$26:$E$64</definedName>
    <definedName name="XDO_?RATING?378?">'SFMP- Series 50'!$E$26:$E$69</definedName>
    <definedName name="XDO_?RATING?379?">'SFMP- Series 51'!$E$26:$E$36</definedName>
    <definedName name="XDO_?RATING?38?">SMIF!$E$18:$E$29</definedName>
    <definedName name="XDO_?RATING?380?">'SFMP- Series 51'!$E$26:$E$58</definedName>
    <definedName name="XDO_?RATING?381?">'SFMP- Series 51'!$E$26:$E$73</definedName>
    <definedName name="XDO_?RATING?382?">'SFMP- Series 51'!$E$26:$E$78</definedName>
    <definedName name="XDO_?RATING?383?">'SFMP- Series 52'!$E$26:$E$30</definedName>
    <definedName name="XDO_?RATING?384?">'SFMP- Series 52'!$E$26:$E$52</definedName>
    <definedName name="XDO_?RATING?385?">'SFMP- Series 52'!$E$26:$E$67</definedName>
    <definedName name="XDO_?RATING?386?">'SFMP- Series 52'!$E$26:$E$72</definedName>
    <definedName name="XDO_?RATING?387?">'SFMP- Series 53'!$E$26:$E$34</definedName>
    <definedName name="XDO_?RATING?388?">'SFMP- Series 53'!$E$26:$E$57</definedName>
    <definedName name="XDO_?RATING?389?">'SFMP- Series 53'!$E$26:$E$72</definedName>
    <definedName name="XDO_?RATING?39?">SMIF!$E$18:$E$40</definedName>
    <definedName name="XDO_?RATING?390?">'SFMP- Series 53'!$E$26:$E$77</definedName>
    <definedName name="XDO_?RATING?391?">'SFMP- Series 54'!$E$26:$E$28</definedName>
    <definedName name="XDO_?RATING?392?">'SFMP- Series 54'!$E$26:$E$44</definedName>
    <definedName name="XDO_?RATING?393?">'SFMP- Series 54'!$E$26:$E$59</definedName>
    <definedName name="XDO_?RATING?394?">'SFMP- Series 54'!$E$26:$E$64</definedName>
    <definedName name="XDO_?RATING?395?">'SFMP- Series 55'!$E$26:$E$32</definedName>
    <definedName name="XDO_?RATING?396?">'SFMP- Series 55'!$E$26:$E$55</definedName>
    <definedName name="XDO_?RATING?397?">'SFMP- Series 55'!$E$26:$E$70</definedName>
    <definedName name="XDO_?RATING?398?">'SFMP- Series 55'!$E$26:$E$75</definedName>
    <definedName name="XDO_?RATING?399?">'SFMP- Series 56'!$E$26:$E$28</definedName>
    <definedName name="XDO_?RATING?4?">#REF!</definedName>
    <definedName name="XDO_?RATING?40?">SMIF!$E$18:$E$61</definedName>
    <definedName name="XDO_?RATING?400?">'SFMP- Series 56'!$E$26:$E$46</definedName>
    <definedName name="XDO_?RATING?401?">'SFMP- Series 56'!$E$26:$E$61</definedName>
    <definedName name="XDO_?RATING?402?">'SFMP- Series 56'!$E$26:$E$66</definedName>
    <definedName name="XDO_?RATING?403?">'SFMP- Series 57'!$E$26:$E$29</definedName>
    <definedName name="XDO_?RATING?404?">'SFMP- Series 57'!$E$26:$E$52</definedName>
    <definedName name="XDO_?RATING?405?">'SFMP- Series 57'!$E$26:$E$67</definedName>
    <definedName name="XDO_?RATING?406?">'SFMP- Series 57'!$E$26:$E$72</definedName>
    <definedName name="XDO_?RATING?407?">'SFMP- Series 58'!$E$26:$E$31</definedName>
    <definedName name="XDO_?RATING?408?">'SFMP- Series 58'!$E$26:$E$50</definedName>
    <definedName name="XDO_?RATING?409?">'SFMP- Series 58'!$E$26:$E$65</definedName>
    <definedName name="XDO_?RATING?41?">SMIF!$E$18:$E$71</definedName>
    <definedName name="XDO_?RATING?410?">'SFMP- Series 58'!$E$26:$E$70</definedName>
    <definedName name="XDO_?RATING?411?">SCPSE!$E$18:$E$46</definedName>
    <definedName name="XDO_?RATING?412?">SCPSE!$E$18:$E$55</definedName>
    <definedName name="XDO_?RATING?413?">SCPSE!$E$18:$E$129</definedName>
    <definedName name="XDO_?RATING?414?">SCPSE!$E$18:$E$156</definedName>
    <definedName name="XDO_?RATING?415?">SCPSE!$E$18:$E$161</definedName>
    <definedName name="XDO_?RATING?416?">'SFMP- Series 59'!$E$38:$E$40</definedName>
    <definedName name="XDO_?RATING?417?">'SFMP- Series 59'!$E$38:$E$55</definedName>
    <definedName name="XDO_?RATING?418?">'SFMP- Series 59'!$E$38:$E$60</definedName>
    <definedName name="XDO_?RATING?419?">'SFMP- Series 60'!$E$26:$E$30</definedName>
    <definedName name="XDO_?RATING?42?">SMIF!$E$18:$E$76</definedName>
    <definedName name="XDO_?RATING?420?">'SFMP- Series 60'!$E$26:$E$51</definedName>
    <definedName name="XDO_?RATING?421?">'SFMP- Series 60'!$E$26:$E$66</definedName>
    <definedName name="XDO_?RATING?422?">'SFMP- Series 60'!$E$26:$E$71</definedName>
    <definedName name="XDO_?RATING?423?">SMCF!$E$10:$E$51</definedName>
    <definedName name="XDO_?RATING?424?">SMCF!$E$10:$E$66</definedName>
    <definedName name="XDO_?RATING?425?">SMCF!$E$10:$E$77</definedName>
    <definedName name="XDO_?RATING?426?">SMCF!$E$10:$E$96</definedName>
    <definedName name="XDO_?RATING?427?">SMCF!$E$10:$E$101</definedName>
    <definedName name="XDO_?RATING?428?">'SFMP- Series 61'!$E$26:$E$36</definedName>
    <definedName name="XDO_?RATING?429?">'SFMP- Series 61'!$E$26:$E$58</definedName>
    <definedName name="XDO_?RATING?43?">#REF!</definedName>
    <definedName name="XDO_?RATING?430?">'SFMP- Series 61'!$E$26:$E$73</definedName>
    <definedName name="XDO_?RATING?431?">'SFMP- Series 61'!$E$26:$E$78</definedName>
    <definedName name="XDO_?RATING?432?">'SFMP- Series 66'!$E$26:$E$34</definedName>
    <definedName name="XDO_?RATING?433?">'SFMP- Series 66'!$E$26:$E$56</definedName>
    <definedName name="XDO_?RATING?434?">'SFMP- Series 66'!$E$26:$E$71</definedName>
    <definedName name="XDO_?RATING?435?">'SFMP- Series 66'!$E$26:$E$76</definedName>
    <definedName name="XDO_?RATING?436?">'SFMP- Series 67'!$E$26:$E$34</definedName>
    <definedName name="XDO_?RATING?437?">'SFMP- Series 67'!$E$26:$E$56</definedName>
    <definedName name="XDO_?RATING?438?">'SFMP- Series 67'!$E$26:$E$71</definedName>
    <definedName name="XDO_?RATING?439?">'SFMP- Series 67'!$E$26:$E$76</definedName>
    <definedName name="XDO_?RATING?44?">#REF!</definedName>
    <definedName name="XDO_?RATING?440?">'SFMP- Series 64'!$E$24</definedName>
    <definedName name="XDO_?RATING?441?">'SFMP- Series 64'!$E$24:$E$32</definedName>
    <definedName name="XDO_?RATING?442?">'SFMP- Series 64'!$E$24:$E$52</definedName>
    <definedName name="XDO_?RATING?443?">'SFMP- Series 64'!$E$24:$E$67</definedName>
    <definedName name="XDO_?RATING?444?">'SFMP- Series 64'!$E$24:$E$72</definedName>
    <definedName name="XDO_?RATING?445?">'SFMP- Series 68'!$E$24</definedName>
    <definedName name="XDO_?RATING?446?">'SFMP- Series 68'!$E$24:$E$41</definedName>
    <definedName name="XDO_?RATING?447?">'SFMP- Series 68'!$E$24:$E$56</definedName>
    <definedName name="XDO_?RATING?448?">'SFMP- Series 68'!$E$24:$E$61</definedName>
    <definedName name="XDO_?RATING?449?">SNM150IF!$E$10:$E$159</definedName>
    <definedName name="XDO_?RATING?45?">SCOF!$E$10:$E$59</definedName>
    <definedName name="XDO_?RATING?450?">SNM150IF!$E$10:$E$202</definedName>
    <definedName name="XDO_?RATING?451?">SNM150IF!$E$10:$E$207</definedName>
    <definedName name="XDO_?RATING?452?">SNS250IF!$E$10:$E$259</definedName>
    <definedName name="XDO_?RATING?453?">SNS250IF!$E$10:$E$302</definedName>
    <definedName name="XDO_?RATING?454?">SNS250IF!$E$10:$E$307</definedName>
    <definedName name="XDO_?RATING?455?">'SCIGI-JUN 2036'!$E$24:$E$25</definedName>
    <definedName name="XDO_?RATING?456?">'SCIGI-JUN 2036'!$E$24:$E$54</definedName>
    <definedName name="XDO_?RATING?457?">'SCIGI-JUN 2036'!$E$24:$E$59</definedName>
    <definedName name="XDO_?RATING?458?">'SCIGI-APR 2029'!$E$24</definedName>
    <definedName name="XDO_?RATING?459?">'SCIGI-APR 2029'!$E$24:$E$53</definedName>
    <definedName name="XDO_?RATING?46?">SCOF!$E$10:$E$102</definedName>
    <definedName name="XDO_?RATING?460?">'SCIGI-APR 2029'!$E$24:$E$58</definedName>
    <definedName name="XDO_?RATING?461?">'SCISI-SEP 2027'!$E$24</definedName>
    <definedName name="XDO_?RATING?462?">'SCISI-SEP 2027'!$E$24:$E$44</definedName>
    <definedName name="XDO_?RATING?463?">'SCISI-SEP 2027'!$E$24:$E$71</definedName>
    <definedName name="XDO_?RATING?464?">'SCISI-SEP 2027'!$E$24:$E$76</definedName>
    <definedName name="XDO_?RATING?465?">'SFMP- Series 72'!$E$38:$E$41</definedName>
    <definedName name="XDO_?RATING?466?">'SFMP- Series 72'!$E$38:$E$56</definedName>
    <definedName name="XDO_?RATING?467?">'SFMP- Series 72'!$E$38:$E$61</definedName>
    <definedName name="XDO_?RATING?468?">'SFMP- Series 73'!$E$38:$E$41</definedName>
    <definedName name="XDO_?RATING?469?">'SFMP- Series 73'!$E$38:$E$56</definedName>
    <definedName name="XDO_?RATING?47?">SCOF!$E$10:$E$107</definedName>
    <definedName name="XDO_?RATING?470?">'SFMP- Series 73'!$E$38:$E$61</definedName>
    <definedName name="XDO_?RATING?471?">SLDF!$E$24:$E$33</definedName>
    <definedName name="XDO_?RATING?472?">SLDF!$E$24:$E$54</definedName>
    <definedName name="XDO_?RATING?473?">SLDF!$E$24:$E$64</definedName>
    <definedName name="XDO_?RATING?474?">SLDF!$E$24:$E$69</definedName>
    <definedName name="XDO_?RATING?475?">'SFMP- Series 74'!$E$26:$E$33</definedName>
    <definedName name="XDO_?RATING?476?">'SFMP- Series 74'!$E$26:$E$50</definedName>
    <definedName name="XDO_?RATING?477?">'SFMP- Series 74'!$E$26:$E$65</definedName>
    <definedName name="XDO_?RATING?478?">'SFMP- Series 74'!$E$26:$E$70</definedName>
    <definedName name="XDO_?RATING?479?">'SFMP- Series 76'!$E$18:$E$21</definedName>
    <definedName name="XDO_?RATING?48?">STOF!$E$10:$E$32</definedName>
    <definedName name="XDO_?RATING?480?">'SFMP- Series 76'!$E$18:$E$31</definedName>
    <definedName name="XDO_?RATING?481?">'SFMP- Series 76'!$E$18:$E$49</definedName>
    <definedName name="XDO_?RATING?482?">'SFMP- Series 76'!$E$18:$E$64</definedName>
    <definedName name="XDO_?RATING?483?">'SFMP- Series 76'!$E$18:$E$69</definedName>
    <definedName name="XDO_?RATING?484?">'SFMP- Series 78'!$E$18:$E$22</definedName>
    <definedName name="XDO_?RATING?485?">'SFMP- Series 78'!$E$18:$E$34</definedName>
    <definedName name="XDO_?RATING?486?">'SFMP- Series 78'!$E$18:$E$51</definedName>
    <definedName name="XDO_?RATING?487?">'SFMP- Series 78'!$E$18:$E$66</definedName>
    <definedName name="XDO_?RATING?488?">'SFMP- Series 78'!$E$18:$E$71</definedName>
    <definedName name="XDO_?RATING?489?">SDYF!$E$10:$E$49</definedName>
    <definedName name="XDO_?RATING?49?">STOF!$E$10:$E$37</definedName>
    <definedName name="XDO_?RATING?490?">SDYF!$E$10:$E$57</definedName>
    <definedName name="XDO_?RATING?491?">SDYF!$E$10:$E$62</definedName>
    <definedName name="XDO_?RATING?492?">SDYF!$E$10:$E$101</definedName>
    <definedName name="XDO_?RATING?493?">SDYF!$E$10:$E$106</definedName>
    <definedName name="XDO_?RATING?494?">'SFMP- Series 79'!$E$18:$E$21</definedName>
    <definedName name="XDO_?RATING?495?">'SFMP- Series 79'!$E$18:$E$44</definedName>
    <definedName name="XDO_?RATING?496?">'SFMP- Series 79'!$E$18:$E$59</definedName>
    <definedName name="XDO_?RATING?497?">'SFMP- Series 79'!$E$18:$E$64</definedName>
    <definedName name="XDO_?RATING?498?">'SFMP- Series 81'!$E$18:$E$25</definedName>
    <definedName name="XDO_?RATING?499?">'SFMP- Series 81'!$E$18:$E$41</definedName>
    <definedName name="XDO_?RATING?5?">#REF!</definedName>
    <definedName name="XDO_?RATING?50?">STOF!$E$10:$E$45</definedName>
    <definedName name="XDO_?RATING?500?">'SFMP- Series 81'!$E$18:$E$59</definedName>
    <definedName name="XDO_?RATING?501?">'SFMP- Series 81'!$E$18:$E$74</definedName>
    <definedName name="XDO_?RATING?502?">'SFMP- Series 81'!$E$18:$E$79</definedName>
    <definedName name="XDO_?RATING?503?">'SBI-BSE-SENSEX-IF'!$E$10:$E$39</definedName>
    <definedName name="XDO_?RATING?504?">'SBI-BSE-SENSEX-IF'!$E$10:$E$82</definedName>
    <definedName name="XDO_?RATING?505?">'SBI-BSE-SENSEX-IF'!$E$10:$E$87</definedName>
    <definedName name="XDO_?RATING?506?">LIQUIDSBI!$E$52</definedName>
    <definedName name="XDO_?RATING?507?">LIQUIDSBI!$E$52:$E$57</definedName>
    <definedName name="XDO_?RATING?508?">SN50EWIF!$E$10:$E$59</definedName>
    <definedName name="XDO_?RATING?509?">SN50EWIF!$E$10:$E$102</definedName>
    <definedName name="XDO_?RATING?51?">STOF!$E$10:$E$84</definedName>
    <definedName name="XDO_?RATING?510?">SN50EWIF!$E$10:$E$107</definedName>
    <definedName name="XDO_?RATING?511?">SEOF!$E$10:$E$38</definedName>
    <definedName name="XDO_?RATING?512?">SEOF!$E$10:$E$81</definedName>
    <definedName name="XDO_?RATING?513?">SEOF!$E$10:$E$86</definedName>
    <definedName name="XDO_?RATING?514?">'SBI-AOF'!$E$10:$E$37</definedName>
    <definedName name="XDO_?RATING?515?">'SBI-AOF'!$E$10:$E$80</definedName>
    <definedName name="XDO_?RATING?516?">'SBI-AOF'!$E$10:$E$85</definedName>
    <definedName name="XDO_?RATING?517?">'SBI Silver ETF'!$E$55</definedName>
    <definedName name="XDO_?RATING?518?">'SBI Silver ETF'!$E$55:$E$57</definedName>
    <definedName name="XDO_?RATING?519?">'SBI Silver ETF'!$E$55:$E$60</definedName>
    <definedName name="XDO_?RATING?52?">STOF!$E$10:$E$89</definedName>
    <definedName name="XDO_?RATING?520?">'SBI Silver ETF Fund of Fund'!$E$42</definedName>
    <definedName name="XDO_?RATING?521?">'SBI Silver ETF Fund of Fund'!$E$42:$E$54</definedName>
    <definedName name="XDO_?RATING?522?">'SBI Silver ETF Fund of Fund'!$E$42:$E$59</definedName>
    <definedName name="XDO_?RATING?523?">'SBI Nifty50 Equal Weight ETF'!$E$10:$E$59</definedName>
    <definedName name="XDO_?RATING?524?">'SBI Nifty50 Equal Weight ETF'!$E$10:$E$102</definedName>
    <definedName name="XDO_?RATING?525?">'SBI Nifty50 Equal Weight ETF'!$E$10:$E$107</definedName>
    <definedName name="XDO_?RATING?526?">SIOF!$E$10:$E$45</definedName>
    <definedName name="XDO_?RATING?527?">SIOF!$E$10:$E$70</definedName>
    <definedName name="XDO_?RATING?528?">SIOF!$E$10:$E$89</definedName>
    <definedName name="XDO_?RATING?529?">SIOF!$E$10:$E$94</definedName>
    <definedName name="XDO_?RATING?53?">SHOF!$E$10:$E$35</definedName>
    <definedName name="XDO_?RATING?530?">'SBI Nifty 500 Index Fund'!$E$10:$E$509</definedName>
    <definedName name="XDO_?RATING?531?">'SBI Nifty 500 Index Fund'!$E$10:$E$552</definedName>
    <definedName name="XDO_?RATING?532?">'SBI Nifty 500 Index Fund'!$E$10:$E$557</definedName>
    <definedName name="XDO_?RATING?533?">#REF!</definedName>
    <definedName name="XDO_?RATING?534?">#REF!</definedName>
    <definedName name="XDO_?RATING?535?">#REF!</definedName>
    <definedName name="XDO_?RATING?536?">#REF!</definedName>
    <definedName name="XDO_?RATING?537?">#REF!</definedName>
    <definedName name="XDO_?RATING?538?">#REF!</definedName>
    <definedName name="XDO_?RATING?539?">#REF!</definedName>
    <definedName name="XDO_?RATING?54?">SHOF!$E$10:$E$41</definedName>
    <definedName name="XDO_?RATING?540?">#REF!</definedName>
    <definedName name="XDO_?RATING?541?">#REF!</definedName>
    <definedName name="XDO_?RATING?542?">#REF!</definedName>
    <definedName name="XDO_?RATING?543?">#REF!</definedName>
    <definedName name="XDO_?RATING?544?">#REF!</definedName>
    <definedName name="XDO_?RATING?545?">#REF!</definedName>
    <definedName name="XDO_?RATING?546?">#REF!</definedName>
    <definedName name="XDO_?RATING?547?">#REF!</definedName>
    <definedName name="XDO_?RATING?548?">#REF!</definedName>
    <definedName name="XDO_?RATING?549?">#REF!</definedName>
    <definedName name="XDO_?RATING?55?">SHOF!$E$10:$E$80</definedName>
    <definedName name="XDO_?RATING?56?">SHOF!$E$10:$E$85</definedName>
    <definedName name="XDO_?RATING?57?">SCF!$E$10:$E$97</definedName>
    <definedName name="XDO_?RATING?58?">SCF!$E$10:$E$104</definedName>
    <definedName name="XDO_?RATING?59?">SCF!$E$10:$E$108</definedName>
    <definedName name="XDO_?RATING?6?">#REF!</definedName>
    <definedName name="XDO_?RATING?60?">SCF!$E$10:$E$134</definedName>
    <definedName name="XDO_?RATING?61?">SCF!$E$10:$E$153</definedName>
    <definedName name="XDO_?RATING?62?">SCF!$E$10:$E$158</definedName>
    <definedName name="XDO_?RATING?63?">SNIF!$E$10:$E$59</definedName>
    <definedName name="XDO_?RATING?64?">SNIF!$E$10:$E$102</definedName>
    <definedName name="XDO_?RATING?65?">SNIF!$E$10:$E$107</definedName>
    <definedName name="XDO_?RATING?66?">'SMCBF-SP'!$E$10:$E$28</definedName>
    <definedName name="XDO_?RATING?67?">'SMCBF-SP'!$E$10:$E$49</definedName>
    <definedName name="XDO_?RATING?68?">'SMCBF-SP'!$E$10:$E$60</definedName>
    <definedName name="XDO_?RATING?69?">'SMCBF-SP'!$E$10:$E$65</definedName>
    <definedName name="XDO_?RATING?7?">#REF!</definedName>
    <definedName name="XDO_?RATING?70?">'SMCBF-SP'!$E$10:$E$78</definedName>
    <definedName name="XDO_?RATING?71?">'SMCBF-SP'!$E$10:$E$93</definedName>
    <definedName name="XDO_?RATING?72?">'SMCBF-SP'!$E$10:$E$98</definedName>
    <definedName name="XDO_?RATING?73?">SOF!$E$34</definedName>
    <definedName name="XDO_?RATING?74?">SOF!$E$34:$E$54</definedName>
    <definedName name="XDO_?RATING?75?">SOF!$E$34:$E$59</definedName>
    <definedName name="XDO_?RATING?76?">SMMDF!$E$18:$E$45</definedName>
    <definedName name="XDO_?RATING?77?">SMMDF!$E$18:$E$57</definedName>
    <definedName name="XDO_?RATING?78?">SMMDF!$E$18:$E$78</definedName>
    <definedName name="XDO_?RATING?79?">SMMDF!$E$18:$E$88</definedName>
    <definedName name="XDO_?RATING?8?">#REF!</definedName>
    <definedName name="XDO_?RATING?80?">SMMDF!$E$18:$E$93</definedName>
    <definedName name="XDO_?RATING?81?">SLF!$E$18:$E$21</definedName>
    <definedName name="XDO_?RATING?82?">SLF!$E$18:$E$29</definedName>
    <definedName name="XDO_?RATING?83?">SLF!$E$18:$E$73</definedName>
    <definedName name="XDO_?RATING?84?">SLF!$E$18:$E$98</definedName>
    <definedName name="XDO_?RATING?85?">SLF!$E$18:$E$113</definedName>
    <definedName name="XDO_?RATING?86?">SLF!$E$18:$E$124</definedName>
    <definedName name="XDO_?RATING?87?">SLF!$E$18:$E$137</definedName>
    <definedName name="XDO_?RATING?88?">SDBF!$E$18:$E$24</definedName>
    <definedName name="XDO_?RATING?89?">SDBF!$E$18:$E$36</definedName>
    <definedName name="XDO_?RATING?9?">SLMF!$E$10:$E$84</definedName>
    <definedName name="XDO_?RATING?90?">SDBF!$E$18:$E$57</definedName>
    <definedName name="XDO_?RATING?91?">SDBF!$E$18:$E$67</definedName>
    <definedName name="XDO_?RATING?92?">SDBF!$E$18:$E$72</definedName>
    <definedName name="XDO_?RATING?93?">SSF!$E$24:$E$26</definedName>
    <definedName name="XDO_?RATING?94?">SSF!$E$24:$E$57</definedName>
    <definedName name="XDO_?RATING?95?">SSF!$E$24:$E$93</definedName>
    <definedName name="XDO_?RATING?96?">SSF!$E$24:$E$140</definedName>
    <definedName name="XDO_?RATING?97?">SSF!$E$24:$E$144</definedName>
    <definedName name="XDO_?RATING?98?">SSF!$E$24:$E$155</definedName>
    <definedName name="XDO_?RATING?99?">SSF!$E$24:$E$168</definedName>
    <definedName name="XDO_?REMARKS?" localSheetId="122">SBINICIF!$K$10:$K$87</definedName>
    <definedName name="XDO_?REMARKS?">SMEEF!$N$10:$N$99</definedName>
    <definedName name="XDO_?REMARKS?1?">#REF!</definedName>
    <definedName name="XDO_?REMARKS?10?">SLMF!$K$10:$K$90</definedName>
    <definedName name="XDO_?REMARKS?100?">SCRF!$K$16</definedName>
    <definedName name="XDO_?REMARKS?101?">SCRF!$K$16:$K$52</definedName>
    <definedName name="XDO_?REMARKS?102?">SCRF!$K$16:$K$62</definedName>
    <definedName name="XDO_?REMARKS?103?">SCRF!$K$16:$K$83</definedName>
    <definedName name="XDO_?REMARKS?104?">SCRF!$K$16:$K$93</definedName>
    <definedName name="XDO_?REMARKS?105?">SCRF!$K$16:$K$98</definedName>
    <definedName name="XDO_?REMARKS?106?">SFEF!$K$10:$K$35</definedName>
    <definedName name="XDO_?REMARKS?107?">SFEF!$K$10:$K$42</definedName>
    <definedName name="XDO_?REMARKS?108?">SFEF!$K$10:$K$85</definedName>
    <definedName name="XDO_?REMARKS?109?">SFEF!$K$10:$K$90</definedName>
    <definedName name="XDO_?REMARKS?11?">SLMF!$K$10:$K$94</definedName>
    <definedName name="XDO_?REMARKS?110?">SCHF!$K$10:$K$49</definedName>
    <definedName name="XDO_?REMARKS?111?">SCHF!$K$10:$K$57</definedName>
    <definedName name="XDO_?REMARKS?112?">SCHF!$K$10:$K$110</definedName>
    <definedName name="XDO_?REMARKS?113?">SCHF!$K$10:$K$123</definedName>
    <definedName name="XDO_?REMARKS?114?">SCHF!$K$10:$K$131</definedName>
    <definedName name="XDO_?REMARKS?115?">SCHF!$K$10:$K$150</definedName>
    <definedName name="XDO_?REMARKS?116?">SCHF!$K$10:$K$160</definedName>
    <definedName name="XDO_?REMARKS?117?">SCHF!$K$10:$K$165</definedName>
    <definedName name="XDO_?REMARKS?118?">SMUSD!$K$18:$K$45</definedName>
    <definedName name="XDO_?REMARKS?119?">SMUSD!$K$18:$K$53</definedName>
    <definedName name="XDO_?REMARKS?12?">SLMF!$K$10:$K$133</definedName>
    <definedName name="XDO_?REMARKS?120?">SMUSD!$K$18:$K$63</definedName>
    <definedName name="XDO_?REMARKS?121?">SMUSD!$K$18:$K$76</definedName>
    <definedName name="XDO_?REMARKS?122?">SMUSD!$K$18:$K$94</definedName>
    <definedName name="XDO_?REMARKS?123?">SMUSD!$K$18:$K$98</definedName>
    <definedName name="XDO_?REMARKS?124?">SMUSD!$K$18:$K$109</definedName>
    <definedName name="XDO_?REMARKS?125?">SMUSD!$K$18:$K$122</definedName>
    <definedName name="XDO_?REMARKS?126?">SMIDCAP!$K$10:$K$72</definedName>
    <definedName name="XDO_?REMARKS?127?">SMIDCAP!$K$10:$K$100</definedName>
    <definedName name="XDO_?REMARKS?128?">SMIDCAP!$K$10:$K$119</definedName>
    <definedName name="XDO_?REMARKS?129?">SMIDCAP!$K$10:$K$124</definedName>
    <definedName name="XDO_?REMARKS?13?">SLMF!$K$10:$K$138</definedName>
    <definedName name="XDO_?REMARKS?130?">SMCMF!$K$24:$K$27</definedName>
    <definedName name="XDO_?REMARKS?131?">SMCMF!$K$24:$K$56</definedName>
    <definedName name="XDO_?REMARKS?132?">SMCMF!$K$24:$K$61</definedName>
    <definedName name="XDO_?REMARKS?133?">SMCOMMA!$K$10:$K$34</definedName>
    <definedName name="XDO_?REMARKS?134?">SMCOMMA!$K$10:$K$77</definedName>
    <definedName name="XDO_?REMARKS?135?">SMCOMMA!$K$10:$K$82</definedName>
    <definedName name="XDO_?REMARKS?136?">SMGF!$K$24:$K$31</definedName>
    <definedName name="XDO_?REMARKS?137?">SMGF!$K$24:$K$60</definedName>
    <definedName name="XDO_?REMARKS?138?">SMGF!$K$24:$K$65</definedName>
    <definedName name="XDO_?REMARKS?139?">SFLEXI!$K$10:$K$111</definedName>
    <definedName name="XDO_?REMARKS?14?">SLTEF!$K$10:$K$67</definedName>
    <definedName name="XDO_?REMARKS?140?">SFLEXI!$K$10:$K$119</definedName>
    <definedName name="XDO_?REMARKS?141?">SFLEXI!$K$10:$K$158</definedName>
    <definedName name="XDO_?REMARKS?142?">SFLEXI!$K$10:$K$163</definedName>
    <definedName name="XDO_?REMARKS?143?">SMAAF!$K$10:$K$58</definedName>
    <definedName name="XDO_?REMARKS?144?">SMAAF!$K$10:$K$66</definedName>
    <definedName name="XDO_?REMARKS?145?">SMAAF!$K$10:$K$70</definedName>
    <definedName name="XDO_?REMARKS?146?">SMAAF!$K$10:$K$106</definedName>
    <definedName name="XDO_?REMARKS?147?">SMAAF!$K$10:$K$117</definedName>
    <definedName name="XDO_?REMARKS?148?">SMAAF!$K$10:$K$138</definedName>
    <definedName name="XDO_?REMARKS?149?">SMAAF!$K$10:$K$150</definedName>
    <definedName name="XDO_?REMARKS?15?">SLTEF!$K$10:$K$110</definedName>
    <definedName name="XDO_?REMARKS?150?">SMAAF!$K$10:$K$155</definedName>
    <definedName name="XDO_?REMARKS?151?">SBLUECHIP!$K$10:$K$55</definedName>
    <definedName name="XDO_?REMARKS?152?">SBLUECHIP!$K$10:$K$81</definedName>
    <definedName name="XDO_?REMARKS?153?">SBLUECHIP!$K$10:$K$100</definedName>
    <definedName name="XDO_?REMARKS?154?">SBLUECHIP!$K$10:$K$105</definedName>
    <definedName name="XDO_?REMARKS?155?">SAOF!$K$10:$K$176</definedName>
    <definedName name="XDO_?REMARKS?156?">SAOF!$K$10:$K$205</definedName>
    <definedName name="XDO_?REMARKS?157?">SAOF!$K$10:$K$220</definedName>
    <definedName name="XDO_?REMARKS?158?">SAOF!$K$10:$K$226</definedName>
    <definedName name="XDO_?REMARKS?159?">SAOF!$K$10:$K$233</definedName>
    <definedName name="XDO_?REMARKS?16?">SLTEF!$K$10:$K$115</definedName>
    <definedName name="XDO_?REMARKS?160?">SAOF!$K$10:$K$243</definedName>
    <definedName name="XDO_?REMARKS?161?">SAOF!$K$10:$K$255</definedName>
    <definedName name="XDO_?REMARKS?162?">SAOF!$K$10:$K$260</definedName>
    <definedName name="XDO_?REMARKS?163?">SIF!$K$10:$K$54</definedName>
    <definedName name="XDO_?REMARKS?164?">SIF!$K$10:$K$62</definedName>
    <definedName name="XDO_?REMARKS?165?">SIF!$K$10:$K$101</definedName>
    <definedName name="XDO_?REMARKS?166?">SIF!$K$10:$K$106</definedName>
    <definedName name="XDO_?REMARKS?167?">SMLDF!$K$18:$K$86</definedName>
    <definedName name="XDO_?REMARKS?168?">SMLDF!$K$18:$K$94</definedName>
    <definedName name="XDO_?REMARKS?169?">SMLDF!$K$18:$K$100</definedName>
    <definedName name="XDO_?REMARKS?17?">#REF!</definedName>
    <definedName name="XDO_?REMARKS?170?">SMLDF!$K$18:$K$104</definedName>
    <definedName name="XDO_?REMARKS?171?">SMLDF!$K$18:$K$111</definedName>
    <definedName name="XDO_?REMARKS?172?">SMLDF!$K$18:$K$120</definedName>
    <definedName name="XDO_?REMARKS?173?">SMLDF!$K$18:$K$128</definedName>
    <definedName name="XDO_?REMARKS?174?">SMLDF!$K$18:$K$135</definedName>
    <definedName name="XDO_?REMARKS?175?">SMLDF!$K$18:$K$145</definedName>
    <definedName name="XDO_?REMARKS?176?">SMLDF!$K$18:$K$150</definedName>
    <definedName name="XDO_?REMARKS?177?">SSTDF!$K$18:$K$81</definedName>
    <definedName name="XDO_?REMARKS?178?">SSTDF!$K$18:$K$87</definedName>
    <definedName name="XDO_?REMARKS?179?">SSTDF!$K$18:$K$95</definedName>
    <definedName name="XDO_?REMARKS?18?">#REF!</definedName>
    <definedName name="XDO_?REMARKS?180?">SSTDF!$K$18:$K$100</definedName>
    <definedName name="XDO_?REMARKS?181?">SSTDF!$K$18:$K$112</definedName>
    <definedName name="XDO_?REMARKS?182?">SSTDF!$K$18:$K$120</definedName>
    <definedName name="XDO_?REMARKS?183?">SSTDF!$K$18:$K$127</definedName>
    <definedName name="XDO_?REMARKS?184?">SSTDF!$K$18:$K$137</definedName>
    <definedName name="XDO_?REMARKS?185?">SSTDF!$K$18:$K$142</definedName>
    <definedName name="XDO_?REMARKS?186?">SETFGOLD!$K$46</definedName>
    <definedName name="XDO_?REMARKS?187?">SETFGOLD!$K$46:$K$54</definedName>
    <definedName name="XDO_?REMARKS?188?">SETFGOLD!$K$46:$K$59</definedName>
    <definedName name="XDO_?REMARKS?189?">SPSU!$K$10:$K$34</definedName>
    <definedName name="XDO_?REMARKS?19?">#REF!</definedName>
    <definedName name="XDO_?REMARKS?190?">SPSU!$K$10:$K$77</definedName>
    <definedName name="XDO_?REMARKS?191?">SPSU!$K$10:$K$82</definedName>
    <definedName name="XDO_?REMARKS?192?">SGF!$K$42</definedName>
    <definedName name="XDO_?REMARKS?193?">SGF!$K$42:$K$54</definedName>
    <definedName name="XDO_?REMARKS?194?">SGF!$K$42:$K$59</definedName>
    <definedName name="XDO_?REMARKS?195?">SBISENSEX!$K$10:$K$39</definedName>
    <definedName name="XDO_?REMARKS?196?">SBISENSEX!$K$10:$K$82</definedName>
    <definedName name="XDO_?REMARKS?197?">SBISENSEX!$K$10:$K$87</definedName>
    <definedName name="XDO_?REMARKS?198?">SSCF!$K$10:$K$67</definedName>
    <definedName name="XDO_?REMARKS?199?">SSCF!$K$10:$K$110</definedName>
    <definedName name="XDO_?REMARKS?2?">#REF!</definedName>
    <definedName name="XDO_?REMARKS?20?">#REF!</definedName>
    <definedName name="XDO_?REMARKS?200?">SSCF!$K$10:$K$115</definedName>
    <definedName name="XDO_?REMARKS?201?">SBPF!$K$18:$K$58</definedName>
    <definedName name="XDO_?REMARKS?202?">SBPF!$K$18:$K$66</definedName>
    <definedName name="XDO_?REMARKS?203?">SBPF!$K$18:$K$87</definedName>
    <definedName name="XDO_?REMARKS?204?">SBPF!$K$18:$K$97</definedName>
    <definedName name="XDO_?REMARKS?205?">SBPF!$K$18:$K$102</definedName>
    <definedName name="XDO_?REMARKS?206?">'SLTAF-I'!$K$10:$K$34</definedName>
    <definedName name="XDO_?REMARKS?207?">'SLTAF-I'!$K$10:$K$77</definedName>
    <definedName name="XDO_?REMARKS?208?">'SLTAF-I'!$K$10:$K$82</definedName>
    <definedName name="XDO_?REMARKS?209?">'SLTAF-II'!$K$10:$K$35</definedName>
    <definedName name="XDO_?REMARKS?21?">SMGLF!$K$10:$K$35</definedName>
    <definedName name="XDO_?REMARKS?210?">'SLTAF-II'!$K$10:$K$78</definedName>
    <definedName name="XDO_?REMARKS?211?">'SLTAF-II'!$K$10:$K$83</definedName>
    <definedName name="XDO_?REMARKS?212?">SBFS!$K$10:$K$36</definedName>
    <definedName name="XDO_?REMARKS?213?">SBFS!$K$10:$K$79</definedName>
    <definedName name="XDO_?REMARKS?214?">SBFS!$K$10:$K$84</definedName>
    <definedName name="XDO_?REMARKS?215?">SETFNN50!$K$10:$K$59</definedName>
    <definedName name="XDO_?REMARKS?216?">SETFNN50!$K$10:$K$102</definedName>
    <definedName name="XDO_?REMARKS?217?">SETFNN50!$K$10:$K$107</definedName>
    <definedName name="XDO_?REMARKS?218?">SETFNIFBK!$K$10:$K$21</definedName>
    <definedName name="XDO_?REMARKS?219?">SETFNIFBK!$K$10:$K$64</definedName>
    <definedName name="XDO_?REMARKS?22?">SMGLF!$K$10:$K$44</definedName>
    <definedName name="XDO_?REMARKS?220?">SETFNIFBK!$K$10:$K$69</definedName>
    <definedName name="XDO_?REMARKS?221?">SETFBSE100!$K$10:$K$109</definedName>
    <definedName name="XDO_?REMARKS?222?">SETFBSE100!$K$10:$K$156</definedName>
    <definedName name="XDO_?REMARKS?223?">SESF!$K$10:$K$127</definedName>
    <definedName name="XDO_?REMARKS?224?">SESF!$K$10:$K$133</definedName>
    <definedName name="XDO_?REMARKS?225?">SESF!$K$10:$K$138</definedName>
    <definedName name="XDO_?REMARKS?226?">SESF!$K$10:$K$142</definedName>
    <definedName name="XDO_?REMARKS?227?">SESF!$K$10:$K$164</definedName>
    <definedName name="XDO_?REMARKS?228?">SESF!$K$10:$K$175</definedName>
    <definedName name="XDO_?REMARKS?229?">SESF!$K$10:$K$182</definedName>
    <definedName name="XDO_?REMARKS?23?">SMGLF!$K$10:$K$83</definedName>
    <definedName name="XDO_?REMARKS?230?">SESF!$K$10:$K$188</definedName>
    <definedName name="XDO_?REMARKS?231?">SESF!$K$10:$K$207</definedName>
    <definedName name="XDO_?REMARKS?232?">SESF!$K$10:$K$212</definedName>
    <definedName name="XDO_?REMARKS?233?">SETFNIF50!$K$10:$K$59</definedName>
    <definedName name="XDO_?REMARKS?234?">SETFNIF50!$K$10:$K$102</definedName>
    <definedName name="XDO_?REMARKS?235?">SETFNIF50!$K$10:$K$107</definedName>
    <definedName name="XDO_?REMARKS?236?">'SLTAF-III'!$K$10:$K$36</definedName>
    <definedName name="XDO_?REMARKS?237?">'SLTAF-III'!$K$10:$K$79</definedName>
    <definedName name="XDO_?REMARKS?238?">'SLTAF-III'!$K$10:$K$84</definedName>
    <definedName name="XDO_?REMARKS?239?">SETF10GILT!$K$24</definedName>
    <definedName name="XDO_?REMARKS?24?">SMGLF!$K$10:$K$88</definedName>
    <definedName name="XDO_?REMARKS?240?">SETF10GILT!$K$24:$K$53</definedName>
    <definedName name="XDO_?REMARKS?241?">SETF10GILT!$K$24:$K$58</definedName>
    <definedName name="XDO_?REMARKS?242?">'SLTAF-IV'!$K$10:$K$36</definedName>
    <definedName name="XDO_?REMARKS?243?">'SLTAF-IV'!$K$10:$K$79</definedName>
    <definedName name="XDO_?REMARKS?244?">'SLTAF-IV'!$K$10:$K$84</definedName>
    <definedName name="XDO_?REMARKS?245?">'SLTAF-V'!$K$10:$K$37</definedName>
    <definedName name="XDO_?REMARKS?246?">'SLTAF-V'!$K$10:$K$80</definedName>
    <definedName name="XDO_?REMARKS?247?">'SLTAF-V'!$K$10:$K$85</definedName>
    <definedName name="XDO_?REMARKS?248?">'SLTAF-VI'!$K$10:$K$56</definedName>
    <definedName name="XDO_?REMARKS?249?">'SLTAF-VI'!$K$10:$K$99</definedName>
    <definedName name="XDO_?REMARKS?25?">#REF!</definedName>
    <definedName name="XDO_?REMARKS?250?">'SLTAF-VI'!$K$10:$K$104</definedName>
    <definedName name="XDO_?REMARKS?251?">SETFSN50!$K$10:$K$59</definedName>
    <definedName name="XDO_?REMARKS?252?">SETFSN50!$K$10:$K$102</definedName>
    <definedName name="XDO_?REMARKS?253?">SETFSN50!$K$10:$K$107</definedName>
    <definedName name="XDO_?REMARKS?254?">SBIETFQLTY!$K$10:$K$39</definedName>
    <definedName name="XDO_?REMARKS?255?">SBIETFQLTY!$K$10:$K$82</definedName>
    <definedName name="XDO_?REMARKS?256?">SBIETFQLTY!$K$10:$K$87</definedName>
    <definedName name="XDO_?REMARKS?257?">SCBF!$K$18:$K$95</definedName>
    <definedName name="XDO_?REMARKS?258?">SCBF!$K$18:$K$105</definedName>
    <definedName name="XDO_?REMARKS?259?">SCBF!$K$18:$K$111</definedName>
    <definedName name="XDO_?REMARKS?26?">#REF!</definedName>
    <definedName name="XDO_?REMARKS?260?">SCBF!$K$18:$K$130</definedName>
    <definedName name="XDO_?REMARKS?261?">SCBF!$K$18:$K$140</definedName>
    <definedName name="XDO_?REMARKS?262?">SCBF!$K$18:$K$145</definedName>
    <definedName name="XDO_?REMARKS?263?">SEMVF!$K$10:$K$59</definedName>
    <definedName name="XDO_?REMARKS?264?">SEMVF!$K$10:$K$102</definedName>
    <definedName name="XDO_?REMARKS?265?">SEMVF!$K$10:$K$107</definedName>
    <definedName name="XDO_?REMARKS?266?">'SFMP- Series 1'!$K$26:$K$31</definedName>
    <definedName name="XDO_?REMARKS?267?">'SFMP- Series 1'!$K$26:$K$50</definedName>
    <definedName name="XDO_?REMARKS?268?">'SFMP- Series 1'!$K$26:$K$65</definedName>
    <definedName name="XDO_?REMARKS?269?">'SFMP- Series 1'!$K$26:$K$70</definedName>
    <definedName name="XDO_?REMARKS?27?">SEHF!$K$10:$K$39</definedName>
    <definedName name="XDO_?REMARKS?270?">'SFMP- Series 6'!$K$26:$K$29</definedName>
    <definedName name="XDO_?REMARKS?271?">'SFMP- Series 6'!$K$26:$K$48</definedName>
    <definedName name="XDO_?REMARKS?272?">'SFMP- Series 6'!$K$26:$K$63</definedName>
    <definedName name="XDO_?REMARKS?273?">'SFMP- Series 6'!$K$26:$K$68</definedName>
    <definedName name="XDO_?REMARKS?274?">'SFMP- Series 34'!$K$26</definedName>
    <definedName name="XDO_?REMARKS?275?">'SFMP- Series 34'!$K$26:$K$43</definedName>
    <definedName name="XDO_?REMARKS?276?">'SFMP- Series 34'!$K$26:$K$58</definedName>
    <definedName name="XDO_?REMARKS?277?">'SFMP- Series 34'!$K$26:$K$63</definedName>
    <definedName name="XDO_?REMARKS?278?">'SMCBF-IP'!$K$10:$K$37</definedName>
    <definedName name="XDO_?REMARKS?279?">'SMCBF-IP'!$K$10:$K$43</definedName>
    <definedName name="XDO_?REMARKS?28?">SEHF!$K$10:$K$44</definedName>
    <definedName name="XDO_?REMARKS?280?">'SMCBF-IP'!$K$10:$K$48</definedName>
    <definedName name="XDO_?REMARKS?281?">'SMCBF-IP'!$K$10:$K$87</definedName>
    <definedName name="XDO_?REMARKS?282?">'SMCBF-IP'!$K$10:$K$92</definedName>
    <definedName name="XDO_?REMARKS?283?">SFRDF!$K$18:$K$23</definedName>
    <definedName name="XDO_?REMARKS?284?">SFRDF!$K$18:$K$33</definedName>
    <definedName name="XDO_?REMARKS?285?">SFRDF!$K$18:$K$54</definedName>
    <definedName name="XDO_?REMARKS?286?">SFRDF!$K$18:$K$64</definedName>
    <definedName name="XDO_?REMARKS?287?">SFRDF!$K$18:$K$69</definedName>
    <definedName name="XDO_?REMARKS?288?">SBIETFIT!$K$10:$K$19</definedName>
    <definedName name="XDO_?REMARKS?289?">SBIETFIT!$K$10:$K$62</definedName>
    <definedName name="XDO_?REMARKS?29?">SEHF!$K$10:$K$51</definedName>
    <definedName name="XDO_?REMARKS?290?">SBIETFIT!$K$10:$K$67</definedName>
    <definedName name="XDO_?REMARKS?291?">SBIETFPB!$K$10:$K$19</definedName>
    <definedName name="XDO_?REMARKS?292?">SBIETFPB!$K$10:$K$62</definedName>
    <definedName name="XDO_?REMARKS?293?">SBIETFPB!$K$10:$K$67</definedName>
    <definedName name="XDO_?REMARKS?294?">'SRBF-AP'!$K$10:$K$52</definedName>
    <definedName name="XDO_?REMARKS?295?">'SRBF-AP'!$K$10:$K$62</definedName>
    <definedName name="XDO_?REMARKS?296?">'SRBF-AP'!$K$10:$K$70</definedName>
    <definedName name="XDO_?REMARKS?297?">'SRBF-AP'!$K$10:$K$99</definedName>
    <definedName name="XDO_?REMARKS?298?">'SRBF-AP'!$K$10:$K$104</definedName>
    <definedName name="XDO_?REMARKS?299?">'SRBF-AHP'!$K$10:$K$52</definedName>
    <definedName name="XDO_?REMARKS?3?">#REF!</definedName>
    <definedName name="XDO_?REMARKS?30?">SEHF!$K$10:$K$55</definedName>
    <definedName name="XDO_?REMARKS?300?">'SRBF-AHP'!$K$10:$K$61</definedName>
    <definedName name="XDO_?REMARKS?301?">'SRBF-AHP'!$K$10:$K$66</definedName>
    <definedName name="XDO_?REMARKS?302?">'SRBF-AHP'!$K$10:$K$71</definedName>
    <definedName name="XDO_?REMARKS?303?">'SRBF-AHP'!$K$10:$K$80</definedName>
    <definedName name="XDO_?REMARKS?304?">'SRBF-AHP'!$K$10:$K$84</definedName>
    <definedName name="XDO_?REMARKS?305?">'SRBF-AHP'!$K$10:$K$111</definedName>
    <definedName name="XDO_?REMARKS?306?">'SRBF-AHP'!$K$10:$K$116</definedName>
    <definedName name="XDO_?REMARKS?307?">'SRBF-CHP'!$K$10:$K$52</definedName>
    <definedName name="XDO_?REMARKS?308?">'SRBF-CHP'!$K$10:$K$69</definedName>
    <definedName name="XDO_?REMARKS?309?">'SRBF-CHP'!$K$10:$K$81</definedName>
    <definedName name="XDO_?REMARKS?31?">SEHF!$K$10:$K$100</definedName>
    <definedName name="XDO_?REMARKS?310?">'SRBF-CHP'!$K$10:$K$110</definedName>
    <definedName name="XDO_?REMARKS?311?">'SRBF-CHP'!$K$10:$K$115</definedName>
    <definedName name="XDO_?REMARKS?312?">'SRBF-CP'!$K$10:$K$52</definedName>
    <definedName name="XDO_?REMARKS?313?">'SRBF-CP'!$K$10:$K$68</definedName>
    <definedName name="XDO_?REMARKS?314?">'SRBF-CP'!$K$10:$K$80</definedName>
    <definedName name="XDO_?REMARKS?315?">'SRBF-CP'!$K$10:$K$84</definedName>
    <definedName name="XDO_?REMARKS?316?">'SRBF-CP'!$K$10:$K$111</definedName>
    <definedName name="XDO_?REMARKS?317?">'SRBF-CP'!$K$10:$K$116</definedName>
    <definedName name="XDO_?REMARKS?318?">'SIA-US EQUITY FOF'!$K$14</definedName>
    <definedName name="XDO_?REMARKS?319?">'SIA-US EQUITY FOF'!$K$14:$K$53</definedName>
    <definedName name="XDO_?REMARKS?32?">SEHF!$K$10:$K$115</definedName>
    <definedName name="XDO_?REMARKS?320?">'SIA-US EQUITY FOF'!$K$14:$K$58</definedName>
    <definedName name="XDO_?REMARKS?321?">'SFMP- Series 41'!$K$18:$K$19</definedName>
    <definedName name="XDO_?REMARKS?322?">'SFMP- Series 41'!$K$18:$K$27</definedName>
    <definedName name="XDO_?REMARKS?323?">'SFMP- Series 41'!$K$18:$K$34</definedName>
    <definedName name="XDO_?REMARKS?324?">'SFMP- Series 41'!$K$18:$K$54</definedName>
    <definedName name="XDO_?REMARKS?325?">'SFMP- Series 41'!$K$18:$K$69</definedName>
    <definedName name="XDO_?REMARKS?326?">'SFMP- Series 41'!$K$18:$K$74</definedName>
    <definedName name="XDO_?REMARKS?327?">'SFMP- Series 42'!$K$18</definedName>
    <definedName name="XDO_?REMARKS?328?">'SFMP- Series 42'!$K$18:$K$40</definedName>
    <definedName name="XDO_?REMARKS?329?">'SFMP- Series 42'!$K$18:$K$62</definedName>
    <definedName name="XDO_?REMARKS?33?">SEHF!$K$10:$K$130</definedName>
    <definedName name="XDO_?REMARKS?330?">'SFMP- Series 42'!$K$18:$K$77</definedName>
    <definedName name="XDO_?REMARKS?331?">'SFMP- Series 42'!$K$18:$K$82</definedName>
    <definedName name="XDO_?REMARKS?332?">'SFMP- Series 43'!$K$26:$K$34</definedName>
    <definedName name="XDO_?REMARKS?333?">'SFMP- Series 43'!$K$26:$K$53</definedName>
    <definedName name="XDO_?REMARKS?334?">'SFMP- Series 43'!$K$26:$K$68</definedName>
    <definedName name="XDO_?REMARKS?335?">'SFMP- Series 43'!$K$26:$K$73</definedName>
    <definedName name="XDO_?REMARKS?336?">'SNN50'!$K$10:$K$59</definedName>
    <definedName name="XDO_?REMARKS?337?">'SNN50'!$K$10:$K$102</definedName>
    <definedName name="XDO_?REMARKS?338?">'SNN50'!$K$10:$K$107</definedName>
    <definedName name="XDO_?REMARKS?339?">'SFMP- Series 44'!$K$26:$K$31</definedName>
    <definedName name="XDO_?REMARKS?34?">SEHF!$K$10:$K$145</definedName>
    <definedName name="XDO_?REMARKS?340?">'SFMP- Series 44'!$K$26:$K$53</definedName>
    <definedName name="XDO_?REMARKS?341?">'SFMP- Series 44'!$K$26:$K$68</definedName>
    <definedName name="XDO_?REMARKS?342?">'SFMP- Series 44'!$K$26:$K$73</definedName>
    <definedName name="XDO_?REMARKS?343?">'SFMP- Series 45'!$K$26:$K$33</definedName>
    <definedName name="XDO_?REMARKS?344?">'SFMP- Series 45'!$K$26:$K$56</definedName>
    <definedName name="XDO_?REMARKS?345?">'SFMP- Series 45'!$K$26:$K$71</definedName>
    <definedName name="XDO_?REMARKS?346?">'SFMP- Series 45'!$K$26:$K$76</definedName>
    <definedName name="XDO_?REMARKS?347?">SBIETFCON!$K$10:$K$39</definedName>
    <definedName name="XDO_?REMARKS?348?">SBIETFCON!$K$10:$K$82</definedName>
    <definedName name="XDO_?REMARKS?349?">SBIETFCON!$K$10:$K$87</definedName>
    <definedName name="XDO_?REMARKS?35?">SEHF!$K$10:$K$150</definedName>
    <definedName name="XDO_?REMARKS?350?">'SFMP- Series 46'!$K$26:$K$29</definedName>
    <definedName name="XDO_?REMARKS?351?">'SFMP- Series 46'!$K$26:$K$48</definedName>
    <definedName name="XDO_?REMARKS?352?">'SFMP- Series 46'!$K$26:$K$63</definedName>
    <definedName name="XDO_?REMARKS?353?">'SFMP- Series 46'!$K$26:$K$68</definedName>
    <definedName name="XDO_?REMARKS?354?">'SFMP- Series 47'!$K$26:$K$27</definedName>
    <definedName name="XDO_?REMARKS?355?">'SFMP- Series 47'!$K$26:$K$47</definedName>
    <definedName name="XDO_?REMARKS?356?">'SFMP- Series 47'!$K$26:$K$62</definedName>
    <definedName name="XDO_?REMARKS?357?">'SFMP- Series 47'!$K$26:$K$67</definedName>
    <definedName name="XDO_?REMARKS?358?">'SFMP- Series 48'!$K$26:$K$28</definedName>
    <definedName name="XDO_?REMARKS?359?">'SFMP- Series 48'!$K$26:$K$45</definedName>
    <definedName name="XDO_?REMARKS?36?">#REF!</definedName>
    <definedName name="XDO_?REMARKS?360?">'SFMP- Series 48'!$K$26:$K$60</definedName>
    <definedName name="XDO_?REMARKS?361?">'SFMP- Series 48'!$K$26:$K$65</definedName>
    <definedName name="XDO_?REMARKS?362?">SBAF!$K$10:$K$97</definedName>
    <definedName name="XDO_?REMARKS?363?">SBAF!$K$10:$K$103</definedName>
    <definedName name="XDO_?REMARKS?364?">SBAF!$K$10:$K$107</definedName>
    <definedName name="XDO_?REMARKS?365?">SBAF!$K$10:$K$111</definedName>
    <definedName name="XDO_?REMARKS?366?">SBAF!$K$10:$K$143</definedName>
    <definedName name="XDO_?REMARKS?367?">SBAF!$K$10:$K$157</definedName>
    <definedName name="XDO_?REMARKS?368?">SBAF!$K$10:$K$165</definedName>
    <definedName name="XDO_?REMARKS?369?">SBAF!$K$10:$K$192</definedName>
    <definedName name="XDO_?REMARKS?37?">#REF!</definedName>
    <definedName name="XDO_?REMARKS?370?">SBAF!$K$10:$K$197</definedName>
    <definedName name="XDO_?REMARKS?371?">'SFMP- Series 49'!$K$26:$K$33</definedName>
    <definedName name="XDO_?REMARKS?372?">'SFMP- Series 49'!$K$26:$K$53</definedName>
    <definedName name="XDO_?REMARKS?373?">'SFMP- Series 49'!$K$26:$K$68</definedName>
    <definedName name="XDO_?REMARKS?374?">'SFMP- Series 49'!$K$26:$K$73</definedName>
    <definedName name="XDO_?REMARKS?375?">'SFMP- Series 50'!$K$26:$K$30</definedName>
    <definedName name="XDO_?REMARKS?376?">'SFMP- Series 50'!$K$26:$K$49</definedName>
    <definedName name="XDO_?REMARKS?377?">'SFMP- Series 50'!$K$26:$K$64</definedName>
    <definedName name="XDO_?REMARKS?378?">'SFMP- Series 50'!$K$26:$K$69</definedName>
    <definedName name="XDO_?REMARKS?379?">'SFMP- Series 51'!$K$26:$K$36</definedName>
    <definedName name="XDO_?REMARKS?38?">SMIF!$K$18:$K$29</definedName>
    <definedName name="XDO_?REMARKS?380?">'SFMP- Series 51'!$K$26:$K$58</definedName>
    <definedName name="XDO_?REMARKS?381?">'SFMP- Series 51'!$K$26:$K$73</definedName>
    <definedName name="XDO_?REMARKS?382?">'SFMP- Series 51'!$K$26:$K$78</definedName>
    <definedName name="XDO_?REMARKS?383?">'SFMP- Series 52'!$K$26:$K$30</definedName>
    <definedName name="XDO_?REMARKS?384?">'SFMP- Series 52'!$K$26:$K$52</definedName>
    <definedName name="XDO_?REMARKS?385?">'SFMP- Series 52'!$K$26:$K$67</definedName>
    <definedName name="XDO_?REMARKS?386?">'SFMP- Series 52'!$K$26:$K$72</definedName>
    <definedName name="XDO_?REMARKS?387?">'SFMP- Series 53'!$K$26:$K$34</definedName>
    <definedName name="XDO_?REMARKS?388?">'SFMP- Series 53'!$K$26:$K$57</definedName>
    <definedName name="XDO_?REMARKS?389?">'SFMP- Series 53'!$K$26:$K$72</definedName>
    <definedName name="XDO_?REMARKS?39?">SMIF!$K$18:$K$40</definedName>
    <definedName name="XDO_?REMARKS?390?">'SFMP- Series 53'!$K$26:$K$77</definedName>
    <definedName name="XDO_?REMARKS?391?">'SFMP- Series 54'!$K$26:$K$28</definedName>
    <definedName name="XDO_?REMARKS?392?">'SFMP- Series 54'!$K$26:$K$44</definedName>
    <definedName name="XDO_?REMARKS?393?">'SFMP- Series 54'!$K$26:$K$59</definedName>
    <definedName name="XDO_?REMARKS?394?">'SFMP- Series 54'!$K$26:$K$64</definedName>
    <definedName name="XDO_?REMARKS?395?">'SFMP- Series 55'!$K$26:$K$32</definedName>
    <definedName name="XDO_?REMARKS?396?">'SFMP- Series 55'!$K$26:$K$55</definedName>
    <definedName name="XDO_?REMARKS?397?">'SFMP- Series 55'!$K$26:$K$70</definedName>
    <definedName name="XDO_?REMARKS?398?">'SFMP- Series 55'!$K$26:$K$75</definedName>
    <definedName name="XDO_?REMARKS?399?">'SFMP- Series 56'!$K$26:$K$28</definedName>
    <definedName name="XDO_?REMARKS?4?">#REF!</definedName>
    <definedName name="XDO_?REMARKS?40?">SMIF!$K$18:$K$61</definedName>
    <definedName name="XDO_?REMARKS?400?">'SFMP- Series 56'!$K$26:$K$46</definedName>
    <definedName name="XDO_?REMARKS?401?">'SFMP- Series 56'!$K$26:$K$61</definedName>
    <definedName name="XDO_?REMARKS?402?">'SFMP- Series 56'!$K$26:$K$66</definedName>
    <definedName name="XDO_?REMARKS?403?">'SFMP- Series 57'!$K$26:$K$29</definedName>
    <definedName name="XDO_?REMARKS?404?">'SFMP- Series 57'!$K$26:$K$52</definedName>
    <definedName name="XDO_?REMARKS?405?">'SFMP- Series 57'!$K$26:$K$67</definedName>
    <definedName name="XDO_?REMARKS?406?">'SFMP- Series 57'!$K$26:$K$72</definedName>
    <definedName name="XDO_?REMARKS?407?">'SFMP- Series 58'!$K$26:$K$31</definedName>
    <definedName name="XDO_?REMARKS?408?">'SFMP- Series 58'!$K$26:$K$50</definedName>
    <definedName name="XDO_?REMARKS?409?">'SFMP- Series 58'!$K$26:$K$65</definedName>
    <definedName name="XDO_?REMARKS?41?">SMIF!$K$18:$K$71</definedName>
    <definedName name="XDO_?REMARKS?410?">'SFMP- Series 58'!$K$26:$K$70</definedName>
    <definedName name="XDO_?REMARKS?411?">SCPSE!$K$18:$K$46</definedName>
    <definedName name="XDO_?REMARKS?412?">SCPSE!$K$18:$K$55</definedName>
    <definedName name="XDO_?REMARKS?413?">SCPSE!$K$18:$K$129</definedName>
    <definedName name="XDO_?REMARKS?414?">SCPSE!$K$18:$K$156</definedName>
    <definedName name="XDO_?REMARKS?415?">SCPSE!$K$18:$K$161</definedName>
    <definedName name="XDO_?REMARKS?416?">'SFMP- Series 59'!$K$38:$K$40</definedName>
    <definedName name="XDO_?REMARKS?417?">'SFMP- Series 59'!$K$38:$K$55</definedName>
    <definedName name="XDO_?REMARKS?418?">'SFMP- Series 59'!$K$38:$K$60</definedName>
    <definedName name="XDO_?REMARKS?419?">'SFMP- Series 60'!$K$26:$K$30</definedName>
    <definedName name="XDO_?REMARKS?42?">SMIF!$K$18:$K$76</definedName>
    <definedName name="XDO_?REMARKS?420?">'SFMP- Series 60'!$K$26:$K$51</definedName>
    <definedName name="XDO_?REMARKS?421?">'SFMP- Series 60'!$K$26:$K$66</definedName>
    <definedName name="XDO_?REMARKS?422?">'SFMP- Series 60'!$K$26:$K$71</definedName>
    <definedName name="XDO_?REMARKS?423?">SMCF!$K$10:$K$51</definedName>
    <definedName name="XDO_?REMARKS?424?">SMCF!$K$10:$K$66</definedName>
    <definedName name="XDO_?REMARKS?425?">SMCF!$K$10:$K$77</definedName>
    <definedName name="XDO_?REMARKS?426?">SMCF!$K$10:$K$96</definedName>
    <definedName name="XDO_?REMARKS?427?">SMCF!$K$10:$K$101</definedName>
    <definedName name="XDO_?REMARKS?428?">'SFMP- Series 61'!$K$26:$K$36</definedName>
    <definedName name="XDO_?REMARKS?429?">'SFMP- Series 61'!$K$26:$K$58</definedName>
    <definedName name="XDO_?REMARKS?43?">#REF!</definedName>
    <definedName name="XDO_?REMARKS?430?">'SFMP- Series 61'!$K$26:$K$73</definedName>
    <definedName name="XDO_?REMARKS?431?">'SFMP- Series 61'!$K$26:$K$78</definedName>
    <definedName name="XDO_?REMARKS?432?">'SFMP- Series 66'!$K$26:$K$34</definedName>
    <definedName name="XDO_?REMARKS?433?">'SFMP- Series 66'!$K$26:$K$56</definedName>
    <definedName name="XDO_?REMARKS?434?">'SFMP- Series 66'!$K$26:$K$71</definedName>
    <definedName name="XDO_?REMARKS?435?">'SFMP- Series 66'!$K$26:$K$76</definedName>
    <definedName name="XDO_?REMARKS?436?">'SFMP- Series 67'!$K$26:$K$34</definedName>
    <definedName name="XDO_?REMARKS?437?">'SFMP- Series 67'!$K$26:$K$56</definedName>
    <definedName name="XDO_?REMARKS?438?">'SFMP- Series 67'!$K$26:$K$71</definedName>
    <definedName name="XDO_?REMARKS?439?">'SFMP- Series 67'!$K$26:$K$76</definedName>
    <definedName name="XDO_?REMARKS?44?">#REF!</definedName>
    <definedName name="XDO_?REMARKS?440?">'SFMP- Series 64'!$K$24</definedName>
    <definedName name="XDO_?REMARKS?441?">'SFMP- Series 64'!$K$24:$K$32</definedName>
    <definedName name="XDO_?REMARKS?442?">'SFMP- Series 64'!$K$24:$K$52</definedName>
    <definedName name="XDO_?REMARKS?443?">'SFMP- Series 64'!$K$24:$K$67</definedName>
    <definedName name="XDO_?REMARKS?444?">'SFMP- Series 64'!$K$24:$K$72</definedName>
    <definedName name="XDO_?REMARKS?445?">'SFMP- Series 68'!$K$24</definedName>
    <definedName name="XDO_?REMARKS?446?">'SFMP- Series 68'!$K$24:$K$41</definedName>
    <definedName name="XDO_?REMARKS?447?">'SFMP- Series 68'!$K$24:$K$56</definedName>
    <definedName name="XDO_?REMARKS?448?">'SFMP- Series 68'!$K$24:$K$61</definedName>
    <definedName name="XDO_?REMARKS?449?">SNM150IF!$K$10:$K$159</definedName>
    <definedName name="XDO_?REMARKS?45?">SCOF!$K$10:$K$59</definedName>
    <definedName name="XDO_?REMARKS?450?">SNM150IF!$K$10:$K$202</definedName>
    <definedName name="XDO_?REMARKS?451?">SNM150IF!$K$10:$K$207</definedName>
    <definedName name="XDO_?REMARKS?452?">SNS250IF!$K$10:$K$259</definedName>
    <definedName name="XDO_?REMARKS?453?">SNS250IF!$K$10:$K$302</definedName>
    <definedName name="XDO_?REMARKS?454?">SNS250IF!$K$10:$K$307</definedName>
    <definedName name="XDO_?REMARKS?455?">'SCIGI-JUN 2036'!$K$24:$K$25</definedName>
    <definedName name="XDO_?REMARKS?456?">'SCIGI-JUN 2036'!$K$24:$K$54</definedName>
    <definedName name="XDO_?REMARKS?457?">'SCIGI-JUN 2036'!$K$24:$K$59</definedName>
    <definedName name="XDO_?REMARKS?458?">'SCIGI-APR 2029'!$K$24</definedName>
    <definedName name="XDO_?REMARKS?459?">'SCIGI-APR 2029'!$K$24:$K$53</definedName>
    <definedName name="XDO_?REMARKS?46?">SCOF!$K$10:$K$102</definedName>
    <definedName name="XDO_?REMARKS?460?">'SCIGI-APR 2029'!$K$24:$K$58</definedName>
    <definedName name="XDO_?REMARKS?461?">'SCISI-SEP 2027'!$K$24</definedName>
    <definedName name="XDO_?REMARKS?462?">'SCISI-SEP 2027'!$K$24:$K$44</definedName>
    <definedName name="XDO_?REMARKS?463?">'SCISI-SEP 2027'!$K$24:$K$71</definedName>
    <definedName name="XDO_?REMARKS?464?">'SCISI-SEP 2027'!$K$24:$K$76</definedName>
    <definedName name="XDO_?REMARKS?465?">'SFMP- Series 72'!$K$38:$K$41</definedName>
    <definedName name="XDO_?REMARKS?466?">'SFMP- Series 72'!$K$38:$K$56</definedName>
    <definedName name="XDO_?REMARKS?467?">'SFMP- Series 72'!$K$38:$K$61</definedName>
    <definedName name="XDO_?REMARKS?468?">'SFMP- Series 73'!$K$38:$K$41</definedName>
    <definedName name="XDO_?REMARKS?469?">'SFMP- Series 73'!$K$38:$K$56</definedName>
    <definedName name="XDO_?REMARKS?47?">SCOF!$K$10:$K$107</definedName>
    <definedName name="XDO_?REMARKS?470?">'SFMP- Series 73'!$K$38:$K$61</definedName>
    <definedName name="XDO_?REMARKS?471?">SLDF!$K$24:$K$33</definedName>
    <definedName name="XDO_?REMARKS?472?">SLDF!$K$24:$K$54</definedName>
    <definedName name="XDO_?REMARKS?473?">SLDF!$K$24:$K$64</definedName>
    <definedName name="XDO_?REMARKS?474?">SLDF!$K$24:$K$69</definedName>
    <definedName name="XDO_?REMARKS?475?">'SFMP- Series 74'!$K$26:$K$33</definedName>
    <definedName name="XDO_?REMARKS?476?">'SFMP- Series 74'!$K$26:$K$50</definedName>
    <definedName name="XDO_?REMARKS?477?">'SFMP- Series 74'!$K$26:$K$65</definedName>
    <definedName name="XDO_?REMARKS?478?">'SFMP- Series 74'!$K$26:$K$70</definedName>
    <definedName name="XDO_?REMARKS?479?">'SFMP- Series 76'!$K$18:$K$21</definedName>
    <definedName name="XDO_?REMARKS?48?">STOF!$K$10:$K$32</definedName>
    <definedName name="XDO_?REMARKS?480?">'SFMP- Series 76'!$K$18:$K$31</definedName>
    <definedName name="XDO_?REMARKS?481?">'SFMP- Series 76'!$K$18:$K$49</definedName>
    <definedName name="XDO_?REMARKS?482?">'SFMP- Series 76'!$K$18:$K$64</definedName>
    <definedName name="XDO_?REMARKS?483?">'SFMP- Series 76'!$K$18:$K$69</definedName>
    <definedName name="XDO_?REMARKS?484?">'SFMP- Series 78'!$K$18:$K$22</definedName>
    <definedName name="XDO_?REMARKS?485?">'SFMP- Series 78'!$K$18:$K$34</definedName>
    <definedName name="XDO_?REMARKS?486?">'SFMP- Series 78'!$K$18:$K$51</definedName>
    <definedName name="XDO_?REMARKS?487?">'SFMP- Series 78'!$K$18:$K$66</definedName>
    <definedName name="XDO_?REMARKS?488?">'SFMP- Series 78'!$K$18:$K$71</definedName>
    <definedName name="XDO_?REMARKS?489?">SDYF!$K$10:$K$49</definedName>
    <definedName name="XDO_?REMARKS?49?">STOF!$K$10:$K$37</definedName>
    <definedName name="XDO_?REMARKS?490?">SDYF!$K$10:$K$57</definedName>
    <definedName name="XDO_?REMARKS?491?">SDYF!$K$10:$K$62</definedName>
    <definedName name="XDO_?REMARKS?492?">SDYF!$K$10:$K$101</definedName>
    <definedName name="XDO_?REMARKS?493?">SDYF!$K$10:$K$106</definedName>
    <definedName name="XDO_?REMARKS?494?">'SFMP- Series 79'!$K$18:$K$21</definedName>
    <definedName name="XDO_?REMARKS?495?">'SFMP- Series 79'!$K$18:$K$44</definedName>
    <definedName name="XDO_?REMARKS?496?">'SFMP- Series 79'!$K$18:$K$59</definedName>
    <definedName name="XDO_?REMARKS?497?">'SFMP- Series 79'!$K$18:$K$64</definedName>
    <definedName name="XDO_?REMARKS?498?">'SFMP- Series 81'!$K$18:$K$25</definedName>
    <definedName name="XDO_?REMARKS?499?">'SFMP- Series 81'!$K$18:$K$41</definedName>
    <definedName name="XDO_?REMARKS?5?">#REF!</definedName>
    <definedName name="XDO_?REMARKS?50?">STOF!$K$10:$K$45</definedName>
    <definedName name="XDO_?REMARKS?500?">'SFMP- Series 81'!$K$18:$K$59</definedName>
    <definedName name="XDO_?REMARKS?501?">'SFMP- Series 81'!$K$18:$K$74</definedName>
    <definedName name="XDO_?REMARKS?502?">'SFMP- Series 81'!$K$18:$K$79</definedName>
    <definedName name="XDO_?REMARKS?503?">'SBI-BSE-SENSEX-IF'!$K$10:$K$39</definedName>
    <definedName name="XDO_?REMARKS?504?">'SBI-BSE-SENSEX-IF'!$K$10:$K$82</definedName>
    <definedName name="XDO_?REMARKS?505?">'SBI-BSE-SENSEX-IF'!$K$10:$K$87</definedName>
    <definedName name="XDO_?REMARKS?506?">LIQUIDSBI!$K$52</definedName>
    <definedName name="XDO_?REMARKS?507?">LIQUIDSBI!$K$52:$K$57</definedName>
    <definedName name="XDO_?REMARKS?508?">SN50EWIF!$K$10:$K$59</definedName>
    <definedName name="XDO_?REMARKS?509?">SN50EWIF!$K$10:$K$102</definedName>
    <definedName name="XDO_?REMARKS?51?">STOF!$K$10:$K$84</definedName>
    <definedName name="XDO_?REMARKS?510?">SN50EWIF!$K$10:$K$107</definedName>
    <definedName name="XDO_?REMARKS?511?">SEOF!$K$10:$K$38</definedName>
    <definedName name="XDO_?REMARKS?512?">SEOF!$K$10:$K$81</definedName>
    <definedName name="XDO_?REMARKS?513?">SEOF!$K$10:$K$86</definedName>
    <definedName name="XDO_?REMARKS?514?">'SBI-AOF'!$K$10:$K$37</definedName>
    <definedName name="XDO_?REMARKS?515?">'SBI-AOF'!$K$10:$K$80</definedName>
    <definedName name="XDO_?REMARKS?516?">'SBI-AOF'!$K$10:$K$85</definedName>
    <definedName name="XDO_?REMARKS?517?">'SBI Silver ETF'!$K$55</definedName>
    <definedName name="XDO_?REMARKS?518?">'SBI Silver ETF'!$K$55:$K$57</definedName>
    <definedName name="XDO_?REMARKS?519?">'SBI Silver ETF'!$K$55:$K$60</definedName>
    <definedName name="XDO_?REMARKS?52?">STOF!$K$10:$K$89</definedName>
    <definedName name="XDO_?REMARKS?520?">'SBI Silver ETF Fund of Fund'!$K$42</definedName>
    <definedName name="XDO_?REMARKS?521?">'SBI Silver ETF Fund of Fund'!$K$42:$K$54</definedName>
    <definedName name="XDO_?REMARKS?522?">'SBI Silver ETF Fund of Fund'!$K$42:$K$59</definedName>
    <definedName name="XDO_?REMARKS?523?">'SBI Nifty50 Equal Weight ETF'!$K$10:$K$59</definedName>
    <definedName name="XDO_?REMARKS?524?">'SBI Nifty50 Equal Weight ETF'!$K$10:$K$102</definedName>
    <definedName name="XDO_?REMARKS?525?">'SBI Nifty50 Equal Weight ETF'!$K$10:$K$107</definedName>
    <definedName name="XDO_?REMARKS?526?">SIOF!$K$10:$K$45</definedName>
    <definedName name="XDO_?REMARKS?527?">SIOF!$K$10:$K$70</definedName>
    <definedName name="XDO_?REMARKS?528?">SIOF!$K$10:$K$89</definedName>
    <definedName name="XDO_?REMARKS?529?">SIOF!$K$10:$K$94</definedName>
    <definedName name="XDO_?REMARKS?53?">SHOF!$K$10:$K$35</definedName>
    <definedName name="XDO_?REMARKS?530?">'SBI Nifty 500 Index Fund'!$K$10:$K$509</definedName>
    <definedName name="XDO_?REMARKS?531?">'SBI Nifty 500 Index Fund'!$K$10:$K$552</definedName>
    <definedName name="XDO_?REMARKS?532?">'SBI Nifty 500 Index Fund'!$K$10:$K$557</definedName>
    <definedName name="XDO_?REMARKS?533?">#REF!</definedName>
    <definedName name="XDO_?REMARKS?534?">#REF!</definedName>
    <definedName name="XDO_?REMARKS?535?">#REF!</definedName>
    <definedName name="XDO_?REMARKS?536?">#REF!</definedName>
    <definedName name="XDO_?REMARKS?537?">#REF!</definedName>
    <definedName name="XDO_?REMARKS?538?">#REF!</definedName>
    <definedName name="XDO_?REMARKS?539?">#REF!</definedName>
    <definedName name="XDO_?REMARKS?54?">SHOF!$K$10:$K$41</definedName>
    <definedName name="XDO_?REMARKS?540?">#REF!</definedName>
    <definedName name="XDO_?REMARKS?541?">#REF!</definedName>
    <definedName name="XDO_?REMARKS?542?">#REF!</definedName>
    <definedName name="XDO_?REMARKS?543?">#REF!</definedName>
    <definedName name="XDO_?REMARKS?544?">#REF!</definedName>
    <definedName name="XDO_?REMARKS?545?">#REF!</definedName>
    <definedName name="XDO_?REMARKS?546?">#REF!</definedName>
    <definedName name="XDO_?REMARKS?547?">#REF!</definedName>
    <definedName name="XDO_?REMARKS?548?">#REF!</definedName>
    <definedName name="XDO_?REMARKS?549?">#REF!</definedName>
    <definedName name="XDO_?REMARKS?55?">SHOF!$K$10:$K$80</definedName>
    <definedName name="XDO_?REMARKS?56?">SHOF!$K$10:$K$85</definedName>
    <definedName name="XDO_?REMARKS?57?">SCF!$K$10:$K$97</definedName>
    <definedName name="XDO_?REMARKS?58?">SCF!$K$10:$K$104</definedName>
    <definedName name="XDO_?REMARKS?59?">SCF!$K$10:$K$108</definedName>
    <definedName name="XDO_?REMARKS?6?">#REF!</definedName>
    <definedName name="XDO_?REMARKS?60?">SCF!$K$10:$K$134</definedName>
    <definedName name="XDO_?REMARKS?61?">SCF!$K$10:$K$153</definedName>
    <definedName name="XDO_?REMARKS?62?">SCF!$K$10:$K$158</definedName>
    <definedName name="XDO_?REMARKS?63?">SNIF!$K$10:$K$59</definedName>
    <definedName name="XDO_?REMARKS?64?">SNIF!$K$10:$K$102</definedName>
    <definedName name="XDO_?REMARKS?65?">SNIF!$K$10:$K$107</definedName>
    <definedName name="XDO_?REMARKS?66?">'SMCBF-SP'!$K$10:$K$28</definedName>
    <definedName name="XDO_?REMARKS?67?">'SMCBF-SP'!$K$10:$K$49</definedName>
    <definedName name="XDO_?REMARKS?68?">'SMCBF-SP'!$K$10:$K$60</definedName>
    <definedName name="XDO_?REMARKS?69?">'SMCBF-SP'!$K$10:$K$65</definedName>
    <definedName name="XDO_?REMARKS?7?">#REF!</definedName>
    <definedName name="XDO_?REMARKS?70?">'SMCBF-SP'!$K$10:$K$78</definedName>
    <definedName name="XDO_?REMARKS?71?">'SMCBF-SP'!$K$10:$K$93</definedName>
    <definedName name="XDO_?REMARKS?72?">'SMCBF-SP'!$K$10:$K$98</definedName>
    <definedName name="XDO_?REMARKS?73?">SOF!$K$34</definedName>
    <definedName name="XDO_?REMARKS?74?">SOF!$K$34:$K$54</definedName>
    <definedName name="XDO_?REMARKS?75?">SOF!$K$34:$K$59</definedName>
    <definedName name="XDO_?REMARKS?76?">SMMDF!$K$18:$K$45</definedName>
    <definedName name="XDO_?REMARKS?77?">SMMDF!$K$18:$K$57</definedName>
    <definedName name="XDO_?REMARKS?78?">SMMDF!$K$18:$K$78</definedName>
    <definedName name="XDO_?REMARKS?79?">SMMDF!$K$18:$K$88</definedName>
    <definedName name="XDO_?REMARKS?8?">#REF!</definedName>
    <definedName name="XDO_?REMARKS?80?">SMMDF!$K$18:$K$93</definedName>
    <definedName name="XDO_?REMARKS?81?">SLF!$K$18:$K$21</definedName>
    <definedName name="XDO_?REMARKS?82?">SLF!$K$18:$K$29</definedName>
    <definedName name="XDO_?REMARKS?83?">SLF!$K$18:$K$73</definedName>
    <definedName name="XDO_?REMARKS?84?">SLF!$K$18:$K$98</definedName>
    <definedName name="XDO_?REMARKS?85?">SLF!$K$18:$K$113</definedName>
    <definedName name="XDO_?REMARKS?86?">SLF!$K$18:$K$124</definedName>
    <definedName name="XDO_?REMARKS?87?">SLF!$K$18:$K$137</definedName>
    <definedName name="XDO_?REMARKS?88?">SDBF!$K$18:$K$24</definedName>
    <definedName name="XDO_?REMARKS?89?">SDBF!$K$18:$K$36</definedName>
    <definedName name="XDO_?REMARKS?9?">SLMF!$K$10:$K$84</definedName>
    <definedName name="XDO_?REMARKS?90?">SDBF!$K$18:$K$57</definedName>
    <definedName name="XDO_?REMARKS?91?">SDBF!$K$18:$K$67</definedName>
    <definedName name="XDO_?REMARKS?92?">SDBF!$K$18:$K$72</definedName>
    <definedName name="XDO_?REMARKS?93?">SSF!$K$24:$K$26</definedName>
    <definedName name="XDO_?REMARKS?94?">SSF!$K$24:$K$57</definedName>
    <definedName name="XDO_?REMARKS?95?">SSF!$K$24:$K$93</definedName>
    <definedName name="XDO_?REMARKS?96?">SSF!$K$24:$K$140</definedName>
    <definedName name="XDO_?REMARKS?97?">SSF!$K$24:$K$144</definedName>
    <definedName name="XDO_?REMARKS?98?">SSF!$K$24:$K$155</definedName>
    <definedName name="XDO_?REMARKS?99?">SSF!$K$24:$K$168</definedName>
    <definedName name="XDO_?TDATE?" localSheetId="122">SBINICIF!$D$4</definedName>
    <definedName name="XDO_?TDATE?">SMEEF!$D$4</definedName>
    <definedName name="XDO_?TITL?" localSheetId="122">SBINICIF!$A$8:$A$39</definedName>
    <definedName name="XDO_?TITL?">SMEEF!$A$8:$A$46</definedName>
    <definedName name="XDO_?TITL?1?">#REF!</definedName>
    <definedName name="XDO_?TITL?10?">#REF!</definedName>
    <definedName name="XDO_?TITL?100?">SMCF!$A$8:$A$51</definedName>
    <definedName name="XDO_?TITL?101?">'SFMP- Series 61'!$A$16:$A$36</definedName>
    <definedName name="XDO_?TITL?102?">'SFMP- Series 66'!$A$16:$A$34</definedName>
    <definedName name="XDO_?TITL?103?">'SFMP- Series 67'!$A$16:$A$34</definedName>
    <definedName name="XDO_?TITL?104?">'SFMP- Series 64'!$A$16:$A$24</definedName>
    <definedName name="XDO_?TITL?105?">'SFMP- Series 68'!$A$16:$A$24</definedName>
    <definedName name="XDO_?TITL?106?">SNM150IF!$A$8:$A$159</definedName>
    <definedName name="XDO_?TITL?107?">SNS250IF!$A$8:$A$259</definedName>
    <definedName name="XDO_?TITL?108?">'SCIGI-JUN 2036'!$A$16:$A$25</definedName>
    <definedName name="XDO_?TITL?109?">'SCIGI-APR 2029'!$A$16:$A$24</definedName>
    <definedName name="XDO_?TITL?11?">SEHF!$A$8:$A$39</definedName>
    <definedName name="XDO_?TITL?110?">'SCISI-SEP 2027'!$A$16:$A$24</definedName>
    <definedName name="XDO_?TITL?111?">'SFMP- Series 72'!$A$28:$A$41</definedName>
    <definedName name="XDO_?TITL?112?">'SFMP- Series 73'!$A$28:$A$41</definedName>
    <definedName name="XDO_?TITL?113?">SLDF!$A$16:$A$33</definedName>
    <definedName name="XDO_?TITL?114?">'SFMP- Series 74'!$A$16:$A$33</definedName>
    <definedName name="XDO_?TITL?115?">'SFMP- Series 76'!$A$16:$A$21</definedName>
    <definedName name="XDO_?TITL?116?">'SFMP- Series 78'!$A$16:$A$22</definedName>
    <definedName name="XDO_?TITL?117?">SDYF!$A$8:$A$49</definedName>
    <definedName name="XDO_?TITL?118?">'SFMP- Series 79'!$A$16:$A$21</definedName>
    <definedName name="XDO_?TITL?119?">'SFMP- Series 81'!$A$16:$A$25</definedName>
    <definedName name="XDO_?TITL?12?">#REF!</definedName>
    <definedName name="XDO_?TITL?120?">'SBI-BSE-SENSEX-IF'!$A$8:$A$39</definedName>
    <definedName name="XDO_?TITL?121?">LIQUIDSBI!$A$40:$A$52</definedName>
    <definedName name="XDO_?TITL?122?">SN50EWIF!$A$8:$A$59</definedName>
    <definedName name="XDO_?TITL?123?">SEOF!$A$8:$A$38</definedName>
    <definedName name="XDO_?TITL?124?">'SBI-AOF'!$A$8:$A$37</definedName>
    <definedName name="XDO_?TITL?125?">'SBI Silver ETF'!$A$40:$A$55</definedName>
    <definedName name="XDO_?TITL?126?">'SBI Silver ETF Fund of Fund'!$A$40:$A$42</definedName>
    <definedName name="XDO_?TITL?127?">'SBI Nifty50 Equal Weight ETF'!$A$8:$A$59</definedName>
    <definedName name="XDO_?TITL?128?">SIOF!$A$8:$A$45</definedName>
    <definedName name="XDO_?TITL?129?">'SBI Nifty 500 Index Fund'!$A$8:$A$509</definedName>
    <definedName name="XDO_?TITL?13?">SMIF!$A$16:$A$29</definedName>
    <definedName name="XDO_?TITL?130?">#REF!</definedName>
    <definedName name="XDO_?TITL?131?">#REF!</definedName>
    <definedName name="XDO_?TITL?132?">#REF!</definedName>
    <definedName name="XDO_?TITL?133?">#REF!</definedName>
    <definedName name="XDO_?TITL?134?">#REF!</definedName>
    <definedName name="XDO_?TITL?135?">#REF!</definedName>
    <definedName name="XDO_?TITL?136?">#REF!</definedName>
    <definedName name="XDO_?TITL?137?">#REF!</definedName>
    <definedName name="XDO_?TITL?14?">#REF!</definedName>
    <definedName name="XDO_?TITL?15?">SCOF!$A$8:$A$59</definedName>
    <definedName name="XDO_?TITL?16?">STOF!$A$8:$A$32</definedName>
    <definedName name="XDO_?TITL?17?">SHOF!$A$8:$A$35</definedName>
    <definedName name="XDO_?TITL?18?">SCF!$A$8:$A$97</definedName>
    <definedName name="XDO_?TITL?19?">SNIF!$A$8:$A$59</definedName>
    <definedName name="XDO_?TITL?2?">#REF!</definedName>
    <definedName name="XDO_?TITL?20?">'SMCBF-SP'!$A$8:$A$28</definedName>
    <definedName name="XDO_?TITL?21?">SOF!$A$28:$A$34</definedName>
    <definedName name="XDO_?TITL?22?">SMMDF!$A$16:$A$45</definedName>
    <definedName name="XDO_?TITL?23?">SLF!$A$16:$A$21</definedName>
    <definedName name="XDO_?TITL?24?">SDBF!$A$16:$A$24</definedName>
    <definedName name="XDO_?TITL?25?">SSF!$A$16:$A$26</definedName>
    <definedName name="XDO_?TITL?26?">SCRF!$A$8:$A$16</definedName>
    <definedName name="XDO_?TITL?27?">SFEF!$A$8:$A$35</definedName>
    <definedName name="XDO_?TITL?28?">SCHF!$A$8:$A$49</definedName>
    <definedName name="XDO_?TITL?29?">SMUSD!$A$16:$A$45</definedName>
    <definedName name="XDO_?TITL?3?">#REF!</definedName>
    <definedName name="XDO_?TITL?30?">SMIDCAP!$A$8:$A$72</definedName>
    <definedName name="XDO_?TITL?31?">SMCMF!$A$16:$A$27</definedName>
    <definedName name="XDO_?TITL?32?">SMCOMMA!$A$8:$A$34</definedName>
    <definedName name="XDO_?TITL?33?">SMGF!$A$16:$A$31</definedName>
    <definedName name="XDO_?TITL?34?">SFLEXI!$A$8:$A$111</definedName>
    <definedName name="XDO_?TITL?35?">SMAAF!$A$8:$A$58</definedName>
    <definedName name="XDO_?TITL?36?">SBLUECHIP!$A$8:$A$55</definedName>
    <definedName name="XDO_?TITL?37?">SAOF!$A$8:$A$176</definedName>
    <definedName name="XDO_?TITL?38?">SIF!$A$8:$A$54</definedName>
    <definedName name="XDO_?TITL?39?">SMLDF!$A$16:$A$86</definedName>
    <definedName name="XDO_?TITL?4?">#REF!</definedName>
    <definedName name="XDO_?TITL?40?">SSTDF!$A$16:$A$81</definedName>
    <definedName name="XDO_?TITL?41?">SETFGOLD!$A$40:$A$46</definedName>
    <definedName name="XDO_?TITL?42?">SPSU!$A$8:$A$34</definedName>
    <definedName name="XDO_?TITL?43?">SGF!$A$40:$A$42</definedName>
    <definedName name="XDO_?TITL?44?">SBISENSEX!$A$8:$A$39</definedName>
    <definedName name="XDO_?TITL?45?">SSCF!$A$8:$A$67</definedName>
    <definedName name="XDO_?TITL?46?">SBPF!$A$16:$A$58</definedName>
    <definedName name="XDO_?TITL?47?">'SLTAF-I'!$A$8:$A$34</definedName>
    <definedName name="XDO_?TITL?48?">'SLTAF-II'!$A$8:$A$35</definedName>
    <definedName name="XDO_?TITL?49?">SBFS!$A$8:$A$36</definedName>
    <definedName name="XDO_?TITL?5?">SLMF!$A$8:$A$84</definedName>
    <definedName name="XDO_?TITL?50?">SETFNN50!$A$8:$A$59</definedName>
    <definedName name="XDO_?TITL?51?">SETFNIFBK!$A$8:$A$21</definedName>
    <definedName name="XDO_?TITL?52?">SETFBSE100!$A$8:$A$109</definedName>
    <definedName name="XDO_?TITL?53?">SESF!$A$8:$A$127</definedName>
    <definedName name="XDO_?TITL?54?">SETFNIF50!$A$8:$A$59</definedName>
    <definedName name="XDO_?TITL?55?">'SLTAF-III'!$A$8:$A$36</definedName>
    <definedName name="XDO_?TITL?56?">SETF10GILT!$A$16:$A$24</definedName>
    <definedName name="XDO_?TITL?57?">'SLTAF-IV'!$A$8:$A$36</definedName>
    <definedName name="XDO_?TITL?58?">'SLTAF-V'!$A$8:$A$37</definedName>
    <definedName name="XDO_?TITL?59?">'SLTAF-VI'!$A$8:$A$56</definedName>
    <definedName name="XDO_?TITL?6?">SLTEF!$A$8:$A$67</definedName>
    <definedName name="XDO_?TITL?60?">SETFSN50!$A$8:$A$59</definedName>
    <definedName name="XDO_?TITL?61?">SBIETFQLTY!$A$8:$A$39</definedName>
    <definedName name="XDO_?TITL?62?">SCBF!$A$16:$A$95</definedName>
    <definedName name="XDO_?TITL?63?">SEMVF!$A$8:$A$59</definedName>
    <definedName name="XDO_?TITL?64?">'SFMP- Series 1'!$A$16:$A$31</definedName>
    <definedName name="XDO_?TITL?65?">'SFMP- Series 6'!$A$16:$A$29</definedName>
    <definedName name="XDO_?TITL?66?">'SFMP- Series 34'!$A$16:$A$26</definedName>
    <definedName name="XDO_?TITL?67?">'SMCBF-IP'!$A$8:$A$37</definedName>
    <definedName name="XDO_?TITL?68?">SFRDF!$A$16:$A$23</definedName>
    <definedName name="XDO_?TITL?69?">SBIETFIT!$A$8:$A$19</definedName>
    <definedName name="XDO_?TITL?7?">#REF!</definedName>
    <definedName name="XDO_?TITL?70?">SBIETFPB!$A$8:$A$19</definedName>
    <definedName name="XDO_?TITL?71?">'SRBF-AP'!$A$8:$A$52</definedName>
    <definedName name="XDO_?TITL?72?">'SRBF-AHP'!$A$8:$A$52</definedName>
    <definedName name="XDO_?TITL?73?">'SRBF-CHP'!$A$8:$A$52</definedName>
    <definedName name="XDO_?TITL?74?">'SRBF-CP'!$A$8:$A$52</definedName>
    <definedName name="XDO_?TITL?75?">'SIA-US EQUITY FOF'!$A$8:$A$14</definedName>
    <definedName name="XDO_?TITL?76?">'SFMP- Series 41'!$A$16:$A$19</definedName>
    <definedName name="XDO_?TITL?77?">'SFMP- Series 42'!$A$16:$A$18</definedName>
    <definedName name="XDO_?TITL?78?">'SFMP- Series 43'!$A$16:$A$34</definedName>
    <definedName name="XDO_?TITL?79?">'SNN50'!$A$8:$A$59</definedName>
    <definedName name="XDO_?TITL?8?">#REF!</definedName>
    <definedName name="XDO_?TITL?80?">'SFMP- Series 44'!$A$16:$A$31</definedName>
    <definedName name="XDO_?TITL?81?">'SFMP- Series 45'!$A$16:$A$33</definedName>
    <definedName name="XDO_?TITL?82?">SBIETFCON!$A$8:$A$39</definedName>
    <definedName name="XDO_?TITL?83?">'SFMP- Series 46'!$A$16:$A$29</definedName>
    <definedName name="XDO_?TITL?84?">'SFMP- Series 47'!$A$16:$A$27</definedName>
    <definedName name="XDO_?TITL?85?">'SFMP- Series 48'!$A$16:$A$28</definedName>
    <definedName name="XDO_?TITL?86?">SBAF!$A$8:$A$97</definedName>
    <definedName name="XDO_?TITL?87?">'SFMP- Series 49'!$A$16:$A$33</definedName>
    <definedName name="XDO_?TITL?88?">'SFMP- Series 50'!$A$16:$A$30</definedName>
    <definedName name="XDO_?TITL?89?">'SFMP- Series 51'!$A$16:$A$36</definedName>
    <definedName name="XDO_?TITL?9?">SMGLF!$A$8:$A$35</definedName>
    <definedName name="XDO_?TITL?90?">'SFMP- Series 52'!$A$16:$A$30</definedName>
    <definedName name="XDO_?TITL?91?">'SFMP- Series 53'!$A$16:$A$34</definedName>
    <definedName name="XDO_?TITL?92?">'SFMP- Series 54'!$A$16:$A$28</definedName>
    <definedName name="XDO_?TITL?93?">'SFMP- Series 55'!$A$16:$A$32</definedName>
    <definedName name="XDO_?TITL?94?">'SFMP- Series 56'!$A$16:$A$28</definedName>
    <definedName name="XDO_?TITL?95?">'SFMP- Series 57'!$A$16:$A$29</definedName>
    <definedName name="XDO_?TITL?96?">'SFMP- Series 58'!$A$16:$A$31</definedName>
    <definedName name="XDO_?TITL?97?">SCPSE!$A$16:$A$46</definedName>
    <definedName name="XDO_?TITL?98?">'SFMP- Series 59'!$A$28:$A$40</definedName>
    <definedName name="XDO_?TITL?99?">'SFMP- Series 60'!$A$16:$A$30</definedName>
    <definedName name="XDO_?YTM?" localSheetId="122">SBINICIF!$I$10:$I$87</definedName>
    <definedName name="XDO_?YTM?">SMEEF!$I$10:$I$99</definedName>
    <definedName name="XDO_?YTM?1?">#REF!</definedName>
    <definedName name="XDO_?YTM?10?">SLMF!$I$10:$I$90</definedName>
    <definedName name="XDO_?YTM?100?">SCRF!$I$16</definedName>
    <definedName name="XDO_?YTM?101?">SCRF!$I$16:$I$52</definedName>
    <definedName name="XDO_?YTM?102?">SCRF!$I$16:$I$62</definedName>
    <definedName name="XDO_?YTM?103?">SCRF!$I$16:$I$83</definedName>
    <definedName name="XDO_?YTM?104?">SCRF!$I$16:$I$93</definedName>
    <definedName name="XDO_?YTM?105?">SCRF!$I$16:$I$98</definedName>
    <definedName name="XDO_?YTM?106?">SFEF!$I$10:$I$35</definedName>
    <definedName name="XDO_?YTM?107?">SFEF!$I$10:$I$42</definedName>
    <definedName name="XDO_?YTM?108?">SFEF!$I$10:$I$85</definedName>
    <definedName name="XDO_?YTM?109?">SFEF!$I$10:$I$90</definedName>
    <definedName name="XDO_?YTM?11?">SLMF!$I$10:$I$94</definedName>
    <definedName name="XDO_?YTM?110?">SCHF!$I$10:$I$49</definedName>
    <definedName name="XDO_?YTM?111?">SCHF!$I$10:$I$57</definedName>
    <definedName name="XDO_?YTM?112?">SCHF!$I$10:$I$110</definedName>
    <definedName name="XDO_?YTM?113?">SCHF!$I$10:$I$123</definedName>
    <definedName name="XDO_?YTM?114?">SCHF!$I$10:$I$131</definedName>
    <definedName name="XDO_?YTM?115?">SCHF!$I$10:$I$150</definedName>
    <definedName name="XDO_?YTM?116?">SCHF!$I$10:$I$160</definedName>
    <definedName name="XDO_?YTM?117?">SCHF!$I$10:$I$165</definedName>
    <definedName name="XDO_?YTM?118?">SMUSD!$I$18:$I$45</definedName>
    <definedName name="XDO_?YTM?119?">SMUSD!$I$18:$I$53</definedName>
    <definedName name="XDO_?YTM?12?">SLMF!$I$10:$I$133</definedName>
    <definedName name="XDO_?YTM?120?">SMUSD!$I$18:$I$63</definedName>
    <definedName name="XDO_?YTM?121?">SMUSD!$I$18:$I$76</definedName>
    <definedName name="XDO_?YTM?122?">SMUSD!$I$18:$I$94</definedName>
    <definedName name="XDO_?YTM?123?">SMUSD!$I$18:$I$98</definedName>
    <definedName name="XDO_?YTM?124?">SMUSD!$I$18:$I$109</definedName>
    <definedName name="XDO_?YTM?125?">SMUSD!$I$18:$I$122</definedName>
    <definedName name="XDO_?YTM?126?">SMIDCAP!$I$10:$I$72</definedName>
    <definedName name="XDO_?YTM?127?">SMIDCAP!$I$10:$I$100</definedName>
    <definedName name="XDO_?YTM?128?">SMIDCAP!$I$10:$I$119</definedName>
    <definedName name="XDO_?YTM?129?">SMIDCAP!$I$10:$I$124</definedName>
    <definedName name="XDO_?YTM?13?">SLMF!$I$10:$I$138</definedName>
    <definedName name="XDO_?YTM?130?">SMCMF!$I$24:$I$27</definedName>
    <definedName name="XDO_?YTM?131?">SMCMF!$I$24:$I$56</definedName>
    <definedName name="XDO_?YTM?132?">SMCMF!$I$24:$I$61</definedName>
    <definedName name="XDO_?YTM?133?">SMCOMMA!$I$10:$I$34</definedName>
    <definedName name="XDO_?YTM?134?">SMCOMMA!$I$10:$I$77</definedName>
    <definedName name="XDO_?YTM?135?">SMCOMMA!$I$10:$I$82</definedName>
    <definedName name="XDO_?YTM?136?">SMGF!$I$24:$I$31</definedName>
    <definedName name="XDO_?YTM?137?">SMGF!$I$24:$I$60</definedName>
    <definedName name="XDO_?YTM?138?">SMGF!$I$24:$I$65</definedName>
    <definedName name="XDO_?YTM?139?">SFLEXI!$I$10:$I$111</definedName>
    <definedName name="XDO_?YTM?14?">SLTEF!$I$10:$I$67</definedName>
    <definedName name="XDO_?YTM?140?">SFLEXI!$I$10:$I$119</definedName>
    <definedName name="XDO_?YTM?141?">SFLEXI!$I$10:$I$158</definedName>
    <definedName name="XDO_?YTM?142?">SFLEXI!$I$10:$I$163</definedName>
    <definedName name="XDO_?YTM?143?">SMAAF!$I$10:$I$58</definedName>
    <definedName name="XDO_?YTM?144?">SMAAF!$I$10:$I$66</definedName>
    <definedName name="XDO_?YTM?145?">SMAAF!$I$10:$I$70</definedName>
    <definedName name="XDO_?YTM?146?">SMAAF!$I$10:$I$106</definedName>
    <definedName name="XDO_?YTM?147?">SMAAF!$I$10:$I$117</definedName>
    <definedName name="XDO_?YTM?148?">SMAAF!$I$10:$I$138</definedName>
    <definedName name="XDO_?YTM?149?">SMAAF!$I$10:$I$150</definedName>
    <definedName name="XDO_?YTM?15?">SLTEF!$I$10:$I$110</definedName>
    <definedName name="XDO_?YTM?150?">SMAAF!$I$10:$I$155</definedName>
    <definedName name="XDO_?YTM?151?">SBLUECHIP!$I$10:$I$55</definedName>
    <definedName name="XDO_?YTM?152?">SBLUECHIP!$I$10:$I$81</definedName>
    <definedName name="XDO_?YTM?153?">SBLUECHIP!$I$10:$I$100</definedName>
    <definedName name="XDO_?YTM?154?">SBLUECHIP!$I$10:$I$105</definedName>
    <definedName name="XDO_?YTM?155?">SAOF!$I$10:$I$176</definedName>
    <definedName name="XDO_?YTM?156?">SAOF!$I$10:$I$205</definedName>
    <definedName name="XDO_?YTM?157?">SAOF!$I$10:$I$220</definedName>
    <definedName name="XDO_?YTM?158?">SAOF!$I$10:$I$226</definedName>
    <definedName name="XDO_?YTM?159?">SAOF!$I$10:$I$233</definedName>
    <definedName name="XDO_?YTM?16?">SLTEF!$I$10:$I$115</definedName>
    <definedName name="XDO_?YTM?160?">SAOF!$I$10:$I$243</definedName>
    <definedName name="XDO_?YTM?161?">SAOF!$I$10:$I$255</definedName>
    <definedName name="XDO_?YTM?162?">SAOF!$I$10:$I$260</definedName>
    <definedName name="XDO_?YTM?163?">SIF!$I$10:$I$54</definedName>
    <definedName name="XDO_?YTM?164?">SIF!$I$10:$I$62</definedName>
    <definedName name="XDO_?YTM?165?">SIF!$I$10:$I$101</definedName>
    <definedName name="XDO_?YTM?166?">SIF!$I$10:$I$106</definedName>
    <definedName name="XDO_?YTM?167?">SMLDF!$I$18:$I$86</definedName>
    <definedName name="XDO_?YTM?168?">SMLDF!$I$18:$I$94</definedName>
    <definedName name="XDO_?YTM?169?">SMLDF!$I$18:$I$100</definedName>
    <definedName name="XDO_?YTM?17?">#REF!</definedName>
    <definedName name="XDO_?YTM?170?">SMLDF!$I$18:$I$104</definedName>
    <definedName name="XDO_?YTM?171?">SMLDF!$I$18:$I$111</definedName>
    <definedName name="XDO_?YTM?172?">SMLDF!$I$18:$I$120</definedName>
    <definedName name="XDO_?YTM?173?">SMLDF!$I$18:$I$128</definedName>
    <definedName name="XDO_?YTM?174?">SMLDF!$I$18:$I$135</definedName>
    <definedName name="XDO_?YTM?175?">SMLDF!$I$18:$I$145</definedName>
    <definedName name="XDO_?YTM?176?">SMLDF!$I$18:$I$150</definedName>
    <definedName name="XDO_?YTM?177?">SSTDF!$I$18:$I$81</definedName>
    <definedName name="XDO_?YTM?178?">SSTDF!$I$18:$I$87</definedName>
    <definedName name="XDO_?YTM?179?">SSTDF!$I$18:$I$95</definedName>
    <definedName name="XDO_?YTM?18?">#REF!</definedName>
    <definedName name="XDO_?YTM?180?">SSTDF!$I$18:$I$100</definedName>
    <definedName name="XDO_?YTM?181?">SSTDF!$I$18:$I$112</definedName>
    <definedName name="XDO_?YTM?182?">SSTDF!$I$18:$I$120</definedName>
    <definedName name="XDO_?YTM?183?">SSTDF!$I$18:$I$127</definedName>
    <definedName name="XDO_?YTM?184?">SSTDF!$I$18:$I$137</definedName>
    <definedName name="XDO_?YTM?185?">SSTDF!$I$18:$I$142</definedName>
    <definedName name="XDO_?YTM?186?">SETFGOLD!$I$46</definedName>
    <definedName name="XDO_?YTM?187?">SETFGOLD!$I$46:$I$54</definedName>
    <definedName name="XDO_?YTM?188?">SETFGOLD!$I$46:$I$59</definedName>
    <definedName name="XDO_?YTM?189?">SPSU!$I$10:$I$34</definedName>
    <definedName name="XDO_?YTM?19?">#REF!</definedName>
    <definedName name="XDO_?YTM?190?">SPSU!$I$10:$I$77</definedName>
    <definedName name="XDO_?YTM?191?">SPSU!$I$10:$I$82</definedName>
    <definedName name="XDO_?YTM?192?">SGF!$I$42</definedName>
    <definedName name="XDO_?YTM?193?">SGF!$I$42:$I$54</definedName>
    <definedName name="XDO_?YTM?194?">SGF!$I$42:$I$59</definedName>
    <definedName name="XDO_?YTM?195?">SBISENSEX!$I$10:$I$39</definedName>
    <definedName name="XDO_?YTM?196?">SBISENSEX!$I$10:$I$82</definedName>
    <definedName name="XDO_?YTM?197?">SBISENSEX!$I$10:$I$87</definedName>
    <definedName name="XDO_?YTM?198?">SSCF!$I$10:$I$67</definedName>
    <definedName name="XDO_?YTM?199?">SSCF!$I$10:$I$110</definedName>
    <definedName name="XDO_?YTM?2?">#REF!</definedName>
    <definedName name="XDO_?YTM?20?">#REF!</definedName>
    <definedName name="XDO_?YTM?200?">SSCF!$I$10:$I$115</definedName>
    <definedName name="XDO_?YTM?201?">SBPF!$I$18:$I$58</definedName>
    <definedName name="XDO_?YTM?202?">SBPF!$I$18:$I$66</definedName>
    <definedName name="XDO_?YTM?203?">SBPF!$I$18:$I$87</definedName>
    <definedName name="XDO_?YTM?204?">SBPF!$I$18:$I$97</definedName>
    <definedName name="XDO_?YTM?205?">SBPF!$I$18:$I$102</definedName>
    <definedName name="XDO_?YTM?206?">'SLTAF-I'!$I$10:$I$34</definedName>
    <definedName name="XDO_?YTM?207?">'SLTAF-I'!$I$10:$I$77</definedName>
    <definedName name="XDO_?YTM?208?">'SLTAF-I'!$I$10:$I$82</definedName>
    <definedName name="XDO_?YTM?209?">'SLTAF-II'!$I$10:$I$35</definedName>
    <definedName name="XDO_?YTM?21?">SMGLF!$I$10:$I$35</definedName>
    <definedName name="XDO_?YTM?210?">'SLTAF-II'!$I$10:$I$78</definedName>
    <definedName name="XDO_?YTM?211?">'SLTAF-II'!$I$10:$I$83</definedName>
    <definedName name="XDO_?YTM?212?">SBFS!$I$10:$I$36</definedName>
    <definedName name="XDO_?YTM?213?">SBFS!$I$10:$I$79</definedName>
    <definedName name="XDO_?YTM?214?">SBFS!$I$10:$I$84</definedName>
    <definedName name="XDO_?YTM?215?">SETFNN50!$I$10:$I$59</definedName>
    <definedName name="XDO_?YTM?216?">SETFNN50!$I$10:$I$102</definedName>
    <definedName name="XDO_?YTM?217?">SETFNN50!$I$10:$I$107</definedName>
    <definedName name="XDO_?YTM?218?">SETFNIFBK!$I$10:$I$21</definedName>
    <definedName name="XDO_?YTM?219?">SETFNIFBK!$I$10:$I$64</definedName>
    <definedName name="XDO_?YTM?22?">SMGLF!$I$10:$I$44</definedName>
    <definedName name="XDO_?YTM?220?">SETFNIFBK!$I$10:$I$69</definedName>
    <definedName name="XDO_?YTM?221?">SETFBSE100!$I$10:$I$109</definedName>
    <definedName name="XDO_?YTM?222?">SETFBSE100!$I$10:$I$156</definedName>
    <definedName name="XDO_?YTM?223?">SESF!$I$10:$I$127</definedName>
    <definedName name="XDO_?YTM?224?">SESF!$I$10:$I$133</definedName>
    <definedName name="XDO_?YTM?225?">SESF!$I$10:$I$138</definedName>
    <definedName name="XDO_?YTM?226?">SESF!$I$10:$I$142</definedName>
    <definedName name="XDO_?YTM?227?">SESF!$I$10:$I$164</definedName>
    <definedName name="XDO_?YTM?228?">SESF!$I$10:$I$175</definedName>
    <definedName name="XDO_?YTM?229?">SESF!$I$10:$I$182</definedName>
    <definedName name="XDO_?YTM?23?">SMGLF!$I$10:$I$83</definedName>
    <definedName name="XDO_?YTM?230?">SESF!$I$10:$I$188</definedName>
    <definedName name="XDO_?YTM?231?">SESF!$I$10:$I$207</definedName>
    <definedName name="XDO_?YTM?232?">SESF!$I$10:$I$212</definedName>
    <definedName name="XDO_?YTM?233?">SETFNIF50!$I$10:$I$59</definedName>
    <definedName name="XDO_?YTM?234?">SETFNIF50!$I$10:$I$102</definedName>
    <definedName name="XDO_?YTM?235?">SETFNIF50!$I$10:$I$107</definedName>
    <definedName name="XDO_?YTM?236?">'SLTAF-III'!$I$10:$I$36</definedName>
    <definedName name="XDO_?YTM?237?">'SLTAF-III'!$I$10:$I$79</definedName>
    <definedName name="XDO_?YTM?238?">'SLTAF-III'!$I$10:$I$84</definedName>
    <definedName name="XDO_?YTM?239?">SETF10GILT!$I$24</definedName>
    <definedName name="XDO_?YTM?24?">SMGLF!$I$10:$I$88</definedName>
    <definedName name="XDO_?YTM?240?">SETF10GILT!$I$24:$I$53</definedName>
    <definedName name="XDO_?YTM?241?">SETF10GILT!$I$24:$I$58</definedName>
    <definedName name="XDO_?YTM?242?">'SLTAF-IV'!$I$10:$I$36</definedName>
    <definedName name="XDO_?YTM?243?">'SLTAF-IV'!$I$10:$I$79</definedName>
    <definedName name="XDO_?YTM?244?">'SLTAF-IV'!$I$10:$I$84</definedName>
    <definedName name="XDO_?YTM?245?">'SLTAF-V'!$I$10:$I$37</definedName>
    <definedName name="XDO_?YTM?246?">'SLTAF-V'!$I$10:$I$80</definedName>
    <definedName name="XDO_?YTM?247?">'SLTAF-V'!$I$10:$I$85</definedName>
    <definedName name="XDO_?YTM?248?">'SLTAF-VI'!$I$10:$I$56</definedName>
    <definedName name="XDO_?YTM?249?">'SLTAF-VI'!$I$10:$I$99</definedName>
    <definedName name="XDO_?YTM?25?">#REF!</definedName>
    <definedName name="XDO_?YTM?250?">'SLTAF-VI'!$I$10:$I$104</definedName>
    <definedName name="XDO_?YTM?251?">SETFSN50!$I$10:$I$59</definedName>
    <definedName name="XDO_?YTM?252?">SETFSN50!$I$10:$I$102</definedName>
    <definedName name="XDO_?YTM?253?">SETFSN50!$I$10:$I$107</definedName>
    <definedName name="XDO_?YTM?254?">SBIETFQLTY!$I$10:$I$39</definedName>
    <definedName name="XDO_?YTM?255?">SBIETFQLTY!$I$10:$I$82</definedName>
    <definedName name="XDO_?YTM?256?">SBIETFQLTY!$I$10:$I$87</definedName>
    <definedName name="XDO_?YTM?257?">SCBF!$I$18:$I$95</definedName>
    <definedName name="XDO_?YTM?258?">SCBF!$I$18:$I$105</definedName>
    <definedName name="XDO_?YTM?259?">SCBF!$I$18:$I$111</definedName>
    <definedName name="XDO_?YTM?26?">#REF!</definedName>
    <definedName name="XDO_?YTM?260?">SCBF!$I$18:$I$130</definedName>
    <definedName name="XDO_?YTM?261?">SCBF!$I$18:$I$140</definedName>
    <definedName name="XDO_?YTM?262?">SCBF!$I$18:$I$145</definedName>
    <definedName name="XDO_?YTM?263?">SEMVF!$I$10:$I$59</definedName>
    <definedName name="XDO_?YTM?264?">SEMVF!$I$10:$I$102</definedName>
    <definedName name="XDO_?YTM?265?">SEMVF!$I$10:$I$107</definedName>
    <definedName name="XDO_?YTM?266?">'SFMP- Series 1'!$I$26:$I$31</definedName>
    <definedName name="XDO_?YTM?267?">'SFMP- Series 1'!$I$26:$I$50</definedName>
    <definedName name="XDO_?YTM?268?">'SFMP- Series 1'!$I$26:$I$65</definedName>
    <definedName name="XDO_?YTM?269?">'SFMP- Series 1'!$I$26:$I$70</definedName>
    <definedName name="XDO_?YTM?27?">SEHF!$I$10:$I$39</definedName>
    <definedName name="XDO_?YTM?270?">'SFMP- Series 6'!$I$26:$I$29</definedName>
    <definedName name="XDO_?YTM?271?">'SFMP- Series 6'!$I$26:$I$48</definedName>
    <definedName name="XDO_?YTM?272?">'SFMP- Series 6'!$I$26:$I$63</definedName>
    <definedName name="XDO_?YTM?273?">'SFMP- Series 6'!$I$26:$I$68</definedName>
    <definedName name="XDO_?YTM?274?">'SFMP- Series 34'!$I$26</definedName>
    <definedName name="XDO_?YTM?275?">'SFMP- Series 34'!$I$26:$I$43</definedName>
    <definedName name="XDO_?YTM?276?">'SFMP- Series 34'!$I$26:$I$58</definedName>
    <definedName name="XDO_?YTM?277?">'SFMP- Series 34'!$I$26:$I$63</definedName>
    <definedName name="XDO_?YTM?278?">'SMCBF-IP'!$I$10:$I$37</definedName>
    <definedName name="XDO_?YTM?279?">'SMCBF-IP'!$I$10:$I$43</definedName>
    <definedName name="XDO_?YTM?28?">SEHF!$I$10:$I$44</definedName>
    <definedName name="XDO_?YTM?280?">'SMCBF-IP'!$I$10:$I$48</definedName>
    <definedName name="XDO_?YTM?281?">'SMCBF-IP'!$I$10:$I$87</definedName>
    <definedName name="XDO_?YTM?282?">'SMCBF-IP'!$I$10:$I$92</definedName>
    <definedName name="XDO_?YTM?283?">SFRDF!$I$18:$I$23</definedName>
    <definedName name="XDO_?YTM?284?">SFRDF!$I$18:$I$33</definedName>
    <definedName name="XDO_?YTM?285?">SFRDF!$I$18:$I$54</definedName>
    <definedName name="XDO_?YTM?286?">SFRDF!$I$18:$I$64</definedName>
    <definedName name="XDO_?YTM?287?">SFRDF!$I$18:$I$69</definedName>
    <definedName name="XDO_?YTM?288?">SBIETFIT!$I$10:$I$19</definedName>
    <definedName name="XDO_?YTM?289?">SBIETFIT!$I$10:$I$62</definedName>
    <definedName name="XDO_?YTM?29?">SEHF!$I$10:$I$51</definedName>
    <definedName name="XDO_?YTM?290?">SBIETFIT!$I$10:$I$67</definedName>
    <definedName name="XDO_?YTM?291?">SBIETFPB!$I$10:$I$19</definedName>
    <definedName name="XDO_?YTM?292?">SBIETFPB!$I$10:$I$62</definedName>
    <definedName name="XDO_?YTM?293?">SBIETFPB!$I$10:$I$67</definedName>
    <definedName name="XDO_?YTM?294?">'SRBF-AP'!$I$10:$I$52</definedName>
    <definedName name="XDO_?YTM?295?">'SRBF-AP'!$I$10:$I$62</definedName>
    <definedName name="XDO_?YTM?296?">'SRBF-AP'!$I$10:$I$70</definedName>
    <definedName name="XDO_?YTM?297?">'SRBF-AP'!$I$10:$I$99</definedName>
    <definedName name="XDO_?YTM?298?">'SRBF-AP'!$I$10:$I$104</definedName>
    <definedName name="XDO_?YTM?299?">'SRBF-AHP'!$I$10:$I$52</definedName>
    <definedName name="XDO_?YTM?3?">#REF!</definedName>
    <definedName name="XDO_?YTM?30?">SEHF!$I$10:$I$55</definedName>
    <definedName name="XDO_?YTM?300?">'SRBF-AHP'!$I$10:$I$61</definedName>
    <definedName name="XDO_?YTM?301?">'SRBF-AHP'!$I$10:$I$66</definedName>
    <definedName name="XDO_?YTM?302?">'SRBF-AHP'!$I$10:$I$71</definedName>
    <definedName name="XDO_?YTM?303?">'SRBF-AHP'!$I$10:$I$80</definedName>
    <definedName name="XDO_?YTM?304?">'SRBF-AHP'!$I$10:$I$84</definedName>
    <definedName name="XDO_?YTM?305?">'SRBF-AHP'!$I$10:$I$111</definedName>
    <definedName name="XDO_?YTM?306?">'SRBF-AHP'!$I$10:$I$116</definedName>
    <definedName name="XDO_?YTM?307?">'SRBF-CHP'!$I$10:$I$52</definedName>
    <definedName name="XDO_?YTM?308?">'SRBF-CHP'!$I$10:$I$69</definedName>
    <definedName name="XDO_?YTM?309?">'SRBF-CHP'!$I$10:$I$81</definedName>
    <definedName name="XDO_?YTM?31?">SEHF!$I$10:$I$100</definedName>
    <definedName name="XDO_?YTM?310?">'SRBF-CHP'!$I$10:$I$110</definedName>
    <definedName name="XDO_?YTM?311?">'SRBF-CHP'!$I$10:$I$115</definedName>
    <definedName name="XDO_?YTM?312?">'SRBF-CP'!$I$10:$I$52</definedName>
    <definedName name="XDO_?YTM?313?">'SRBF-CP'!$I$10:$I$68</definedName>
    <definedName name="XDO_?YTM?314?">'SRBF-CP'!$I$10:$I$80</definedName>
    <definedName name="XDO_?YTM?315?">'SRBF-CP'!$I$10:$I$84</definedName>
    <definedName name="XDO_?YTM?316?">'SRBF-CP'!$I$10:$I$111</definedName>
    <definedName name="XDO_?YTM?317?">'SRBF-CP'!$I$10:$I$116</definedName>
    <definedName name="XDO_?YTM?318?">'SIA-US EQUITY FOF'!$I$14</definedName>
    <definedName name="XDO_?YTM?319?">'SIA-US EQUITY FOF'!$I$14:$I$53</definedName>
    <definedName name="XDO_?YTM?32?">SEHF!$I$10:$I$115</definedName>
    <definedName name="XDO_?YTM?320?">'SIA-US EQUITY FOF'!$I$14:$I$58</definedName>
    <definedName name="XDO_?YTM?321?">'SFMP- Series 41'!$I$18:$I$19</definedName>
    <definedName name="XDO_?YTM?322?">'SFMP- Series 41'!$I$18:$I$27</definedName>
    <definedName name="XDO_?YTM?323?">'SFMP- Series 41'!$I$18:$I$34</definedName>
    <definedName name="XDO_?YTM?324?">'SFMP- Series 41'!$I$18:$I$54</definedName>
    <definedName name="XDO_?YTM?325?">'SFMP- Series 41'!$I$18:$I$69</definedName>
    <definedName name="XDO_?YTM?326?">'SFMP- Series 41'!$I$18:$I$74</definedName>
    <definedName name="XDO_?YTM?327?">'SFMP- Series 42'!$I$18</definedName>
    <definedName name="XDO_?YTM?328?">'SFMP- Series 42'!$I$18:$I$40</definedName>
    <definedName name="XDO_?YTM?329?">'SFMP- Series 42'!$I$18:$I$62</definedName>
    <definedName name="XDO_?YTM?33?">SEHF!$I$10:$I$130</definedName>
    <definedName name="XDO_?YTM?330?">'SFMP- Series 42'!$I$18:$I$77</definedName>
    <definedName name="XDO_?YTM?331?">'SFMP- Series 42'!$I$18:$I$82</definedName>
    <definedName name="XDO_?YTM?332?">'SFMP- Series 43'!$I$26:$I$34</definedName>
    <definedName name="XDO_?YTM?333?">'SFMP- Series 43'!$I$26:$I$53</definedName>
    <definedName name="XDO_?YTM?334?">'SFMP- Series 43'!$I$26:$I$68</definedName>
    <definedName name="XDO_?YTM?335?">'SFMP- Series 43'!$I$26:$I$73</definedName>
    <definedName name="XDO_?YTM?336?">'SNN50'!$I$10:$I$59</definedName>
    <definedName name="XDO_?YTM?337?">'SNN50'!$I$10:$I$102</definedName>
    <definedName name="XDO_?YTM?338?">'SNN50'!$I$10:$I$107</definedName>
    <definedName name="XDO_?YTM?339?">'SFMP- Series 44'!$I$26:$I$31</definedName>
    <definedName name="XDO_?YTM?34?">SEHF!$I$10:$I$145</definedName>
    <definedName name="XDO_?YTM?340?">'SFMP- Series 44'!$I$26:$I$53</definedName>
    <definedName name="XDO_?YTM?341?">'SFMP- Series 44'!$I$26:$I$68</definedName>
    <definedName name="XDO_?YTM?342?">'SFMP- Series 44'!$I$26:$I$73</definedName>
    <definedName name="XDO_?YTM?343?">'SFMP- Series 45'!$I$26:$I$33</definedName>
    <definedName name="XDO_?YTM?344?">'SFMP- Series 45'!$I$26:$I$56</definedName>
    <definedName name="XDO_?YTM?345?">'SFMP- Series 45'!$I$26:$I$71</definedName>
    <definedName name="XDO_?YTM?346?">'SFMP- Series 45'!$I$26:$I$76</definedName>
    <definedName name="XDO_?YTM?347?">SBIETFCON!$I$10:$I$39</definedName>
    <definedName name="XDO_?YTM?348?">SBIETFCON!$I$10:$I$82</definedName>
    <definedName name="XDO_?YTM?349?">SBIETFCON!$I$10:$I$87</definedName>
    <definedName name="XDO_?YTM?35?">SEHF!$I$10:$I$150</definedName>
    <definedName name="XDO_?YTM?350?">'SFMP- Series 46'!$I$26:$I$29</definedName>
    <definedName name="XDO_?YTM?351?">'SFMP- Series 46'!$I$26:$I$48</definedName>
    <definedName name="XDO_?YTM?352?">'SFMP- Series 46'!$I$26:$I$63</definedName>
    <definedName name="XDO_?YTM?353?">'SFMP- Series 46'!$I$26:$I$68</definedName>
    <definedName name="XDO_?YTM?354?">'SFMP- Series 47'!$I$26:$I$27</definedName>
    <definedName name="XDO_?YTM?355?">'SFMP- Series 47'!$I$26:$I$47</definedName>
    <definedName name="XDO_?YTM?356?">'SFMP- Series 47'!$I$26:$I$62</definedName>
    <definedName name="XDO_?YTM?357?">'SFMP- Series 47'!$I$26:$I$67</definedName>
    <definedName name="XDO_?YTM?358?">'SFMP- Series 48'!$I$26:$I$28</definedName>
    <definedName name="XDO_?YTM?359?">'SFMP- Series 48'!$I$26:$I$45</definedName>
    <definedName name="XDO_?YTM?36?">#REF!</definedName>
    <definedName name="XDO_?YTM?360?">'SFMP- Series 48'!$I$26:$I$60</definedName>
    <definedName name="XDO_?YTM?361?">'SFMP- Series 48'!$I$26:$I$65</definedName>
    <definedName name="XDO_?YTM?362?">SBAF!$I$10:$I$97</definedName>
    <definedName name="XDO_?YTM?363?">SBAF!$I$10:$I$103</definedName>
    <definedName name="XDO_?YTM?364?">SBAF!$I$10:$I$107</definedName>
    <definedName name="XDO_?YTM?365?">SBAF!$I$10:$I$111</definedName>
    <definedName name="XDO_?YTM?366?">SBAF!$I$10:$I$143</definedName>
    <definedName name="XDO_?YTM?367?">SBAF!$I$10:$I$157</definedName>
    <definedName name="XDO_?YTM?368?">SBAF!$I$10:$I$165</definedName>
    <definedName name="XDO_?YTM?369?">SBAF!$I$10:$I$192</definedName>
    <definedName name="XDO_?YTM?37?">#REF!</definedName>
    <definedName name="XDO_?YTM?370?">SBAF!$I$10:$I$197</definedName>
    <definedName name="XDO_?YTM?371?">'SFMP- Series 49'!$I$26:$I$33</definedName>
    <definedName name="XDO_?YTM?372?">'SFMP- Series 49'!$I$26:$I$53</definedName>
    <definedName name="XDO_?YTM?373?">'SFMP- Series 49'!$I$26:$I$68</definedName>
    <definedName name="XDO_?YTM?374?">'SFMP- Series 49'!$I$26:$I$73</definedName>
    <definedName name="XDO_?YTM?375?">'SFMP- Series 50'!$I$26:$I$30</definedName>
    <definedName name="XDO_?YTM?376?">'SFMP- Series 50'!$I$26:$I$49</definedName>
    <definedName name="XDO_?YTM?377?">'SFMP- Series 50'!$I$26:$I$64</definedName>
    <definedName name="XDO_?YTM?378?">'SFMP- Series 50'!$I$26:$I$69</definedName>
    <definedName name="XDO_?YTM?379?">'SFMP- Series 51'!$I$26:$I$36</definedName>
    <definedName name="XDO_?YTM?38?">SMIF!$I$18:$I$29</definedName>
    <definedName name="XDO_?YTM?380?">'SFMP- Series 51'!$I$26:$I$58</definedName>
    <definedName name="XDO_?YTM?381?">'SFMP- Series 51'!$I$26:$I$73</definedName>
    <definedName name="XDO_?YTM?382?">'SFMP- Series 51'!$I$26:$I$78</definedName>
    <definedName name="XDO_?YTM?383?">'SFMP- Series 52'!$I$26:$I$30</definedName>
    <definedName name="XDO_?YTM?384?">'SFMP- Series 52'!$I$26:$I$52</definedName>
    <definedName name="XDO_?YTM?385?">'SFMP- Series 52'!$I$26:$I$67</definedName>
    <definedName name="XDO_?YTM?386?">'SFMP- Series 52'!$I$26:$I$72</definedName>
    <definedName name="XDO_?YTM?387?">'SFMP- Series 53'!$I$26:$I$34</definedName>
    <definedName name="XDO_?YTM?388?">'SFMP- Series 53'!$I$26:$I$57</definedName>
    <definedName name="XDO_?YTM?389?">'SFMP- Series 53'!$I$26:$I$72</definedName>
    <definedName name="XDO_?YTM?39?">SMIF!$I$18:$I$40</definedName>
    <definedName name="XDO_?YTM?390?">'SFMP- Series 53'!$I$26:$I$77</definedName>
    <definedName name="XDO_?YTM?391?">'SFMP- Series 54'!$I$26:$I$28</definedName>
    <definedName name="XDO_?YTM?392?">'SFMP- Series 54'!$I$26:$I$44</definedName>
    <definedName name="XDO_?YTM?393?">'SFMP- Series 54'!$I$26:$I$59</definedName>
    <definedName name="XDO_?YTM?394?">'SFMP- Series 54'!$I$26:$I$64</definedName>
    <definedName name="XDO_?YTM?395?">'SFMP- Series 55'!$I$26:$I$32</definedName>
    <definedName name="XDO_?YTM?396?">'SFMP- Series 55'!$I$26:$I$55</definedName>
    <definedName name="XDO_?YTM?397?">'SFMP- Series 55'!$I$26:$I$70</definedName>
    <definedName name="XDO_?YTM?398?">'SFMP- Series 55'!$I$26:$I$75</definedName>
    <definedName name="XDO_?YTM?399?">'SFMP- Series 56'!$I$26:$I$28</definedName>
    <definedName name="XDO_?YTM?4?">#REF!</definedName>
    <definedName name="XDO_?YTM?40?">SMIF!$I$18:$I$61</definedName>
    <definedName name="XDO_?YTM?400?">'SFMP- Series 56'!$I$26:$I$46</definedName>
    <definedName name="XDO_?YTM?401?">'SFMP- Series 56'!$I$26:$I$61</definedName>
    <definedName name="XDO_?YTM?402?">'SFMP- Series 56'!$I$26:$I$66</definedName>
    <definedName name="XDO_?YTM?403?">'SFMP- Series 57'!$I$26:$I$29</definedName>
    <definedName name="XDO_?YTM?404?">'SFMP- Series 57'!$I$26:$I$52</definedName>
    <definedName name="XDO_?YTM?405?">'SFMP- Series 57'!$I$26:$I$67</definedName>
    <definedName name="XDO_?YTM?406?">'SFMP- Series 57'!$I$26:$I$72</definedName>
    <definedName name="XDO_?YTM?407?">'SFMP- Series 58'!$I$26:$I$31</definedName>
    <definedName name="XDO_?YTM?408?">'SFMP- Series 58'!$I$26:$I$50</definedName>
    <definedName name="XDO_?YTM?409?">'SFMP- Series 58'!$I$26:$I$65</definedName>
    <definedName name="XDO_?YTM?41?">SMIF!$I$18:$I$71</definedName>
    <definedName name="XDO_?YTM?410?">'SFMP- Series 58'!$I$26:$I$70</definedName>
    <definedName name="XDO_?YTM?411?">SCPSE!$I$18:$I$46</definedName>
    <definedName name="XDO_?YTM?412?">SCPSE!$I$18:$I$55</definedName>
    <definedName name="XDO_?YTM?413?">SCPSE!$I$18:$I$129</definedName>
    <definedName name="XDO_?YTM?414?">SCPSE!$I$18:$I$156</definedName>
    <definedName name="XDO_?YTM?415?">SCPSE!$I$18:$I$161</definedName>
    <definedName name="XDO_?YTM?416?">'SFMP- Series 59'!$I$38:$I$40</definedName>
    <definedName name="XDO_?YTM?417?">'SFMP- Series 59'!$I$38:$I$55</definedName>
    <definedName name="XDO_?YTM?418?">'SFMP- Series 59'!$I$38:$I$60</definedName>
    <definedName name="XDO_?YTM?419?">'SFMP- Series 60'!$I$26:$I$30</definedName>
    <definedName name="XDO_?YTM?42?">SMIF!$I$18:$I$76</definedName>
    <definedName name="XDO_?YTM?420?">'SFMP- Series 60'!$I$26:$I$51</definedName>
    <definedName name="XDO_?YTM?421?">'SFMP- Series 60'!$I$26:$I$66</definedName>
    <definedName name="XDO_?YTM?422?">'SFMP- Series 60'!$I$26:$I$71</definedName>
    <definedName name="XDO_?YTM?423?">SMCF!$I$10:$I$51</definedName>
    <definedName name="XDO_?YTM?424?">SMCF!$I$10:$I$66</definedName>
    <definedName name="XDO_?YTM?425?">SMCF!$I$10:$I$77</definedName>
    <definedName name="XDO_?YTM?426?">SMCF!$I$10:$I$96</definedName>
    <definedName name="XDO_?YTM?427?">SMCF!$I$10:$I$101</definedName>
    <definedName name="XDO_?YTM?428?">'SFMP- Series 61'!$I$26:$I$36</definedName>
    <definedName name="XDO_?YTM?429?">'SFMP- Series 61'!$I$26:$I$58</definedName>
    <definedName name="XDO_?YTM?43?">#REF!</definedName>
    <definedName name="XDO_?YTM?430?">'SFMP- Series 61'!$I$26:$I$73</definedName>
    <definedName name="XDO_?YTM?431?">'SFMP- Series 61'!$I$26:$I$78</definedName>
    <definedName name="XDO_?YTM?432?">'SFMP- Series 66'!$I$26:$I$34</definedName>
    <definedName name="XDO_?YTM?433?">'SFMP- Series 66'!$I$26:$I$56</definedName>
    <definedName name="XDO_?YTM?434?">'SFMP- Series 66'!$I$26:$I$71</definedName>
    <definedName name="XDO_?YTM?435?">'SFMP- Series 66'!$I$26:$I$76</definedName>
    <definedName name="XDO_?YTM?436?">'SFMP- Series 67'!$I$26:$I$34</definedName>
    <definedName name="XDO_?YTM?437?">'SFMP- Series 67'!$I$26:$I$56</definedName>
    <definedName name="XDO_?YTM?438?">'SFMP- Series 67'!$I$26:$I$71</definedName>
    <definedName name="XDO_?YTM?439?">'SFMP- Series 67'!$I$26:$I$76</definedName>
    <definedName name="XDO_?YTM?44?">#REF!</definedName>
    <definedName name="XDO_?YTM?440?">'SFMP- Series 64'!$I$24</definedName>
    <definedName name="XDO_?YTM?441?">'SFMP- Series 64'!$I$24:$I$32</definedName>
    <definedName name="XDO_?YTM?442?">'SFMP- Series 64'!$I$24:$I$52</definedName>
    <definedName name="XDO_?YTM?443?">'SFMP- Series 64'!$I$24:$I$67</definedName>
    <definedName name="XDO_?YTM?444?">'SFMP- Series 64'!$I$24:$I$72</definedName>
    <definedName name="XDO_?YTM?445?">'SFMP- Series 68'!$I$24</definedName>
    <definedName name="XDO_?YTM?446?">'SFMP- Series 68'!$I$24:$I$41</definedName>
    <definedName name="XDO_?YTM?447?">'SFMP- Series 68'!$I$24:$I$56</definedName>
    <definedName name="XDO_?YTM?448?">'SFMP- Series 68'!$I$24:$I$61</definedName>
    <definedName name="XDO_?YTM?449?">SNM150IF!$I$10:$I$159</definedName>
    <definedName name="XDO_?YTM?45?">SCOF!$I$10:$I$59</definedName>
    <definedName name="XDO_?YTM?450?">SNM150IF!$I$10:$I$202</definedName>
    <definedName name="XDO_?YTM?451?">SNM150IF!$I$10:$I$207</definedName>
    <definedName name="XDO_?YTM?452?">SNS250IF!$I$10:$I$259</definedName>
    <definedName name="XDO_?YTM?453?">SNS250IF!$I$10:$I$302</definedName>
    <definedName name="XDO_?YTM?454?">SNS250IF!$I$10:$I$307</definedName>
    <definedName name="XDO_?YTM?455?">'SCIGI-JUN 2036'!$I$24:$I$25</definedName>
    <definedName name="XDO_?YTM?456?">'SCIGI-JUN 2036'!$I$24:$I$54</definedName>
    <definedName name="XDO_?YTM?457?">'SCIGI-JUN 2036'!$I$24:$I$59</definedName>
    <definedName name="XDO_?YTM?458?">'SCIGI-APR 2029'!$I$24</definedName>
    <definedName name="XDO_?YTM?459?">'SCIGI-APR 2029'!$I$24:$I$53</definedName>
    <definedName name="XDO_?YTM?46?">SCOF!$I$10:$I$102</definedName>
    <definedName name="XDO_?YTM?460?">'SCIGI-APR 2029'!$I$24:$I$58</definedName>
    <definedName name="XDO_?YTM?461?">'SCISI-SEP 2027'!$I$24</definedName>
    <definedName name="XDO_?YTM?462?">'SCISI-SEP 2027'!$I$24:$I$44</definedName>
    <definedName name="XDO_?YTM?463?">'SCISI-SEP 2027'!$I$24:$I$71</definedName>
    <definedName name="XDO_?YTM?464?">'SCISI-SEP 2027'!$I$24:$I$76</definedName>
    <definedName name="XDO_?YTM?465?">'SFMP- Series 72'!$I$38:$I$41</definedName>
    <definedName name="XDO_?YTM?466?">'SFMP- Series 72'!$I$38:$I$56</definedName>
    <definedName name="XDO_?YTM?467?">'SFMP- Series 72'!$I$38:$I$61</definedName>
    <definedName name="XDO_?YTM?468?">'SFMP- Series 73'!$I$38:$I$41</definedName>
    <definedName name="XDO_?YTM?469?">'SFMP- Series 73'!$I$38:$I$56</definedName>
    <definedName name="XDO_?YTM?47?">SCOF!$I$10:$I$107</definedName>
    <definedName name="XDO_?YTM?470?">'SFMP- Series 73'!$I$38:$I$61</definedName>
    <definedName name="XDO_?YTM?471?">SLDF!$I$24:$I$33</definedName>
    <definedName name="XDO_?YTM?472?">SLDF!$I$24:$I$54</definedName>
    <definedName name="XDO_?YTM?473?">SLDF!$I$24:$I$64</definedName>
    <definedName name="XDO_?YTM?474?">SLDF!$I$24:$I$69</definedName>
    <definedName name="XDO_?YTM?475?">'SFMP- Series 74'!$I$26:$I$33</definedName>
    <definedName name="XDO_?YTM?476?">'SFMP- Series 74'!$I$26:$I$50</definedName>
    <definedName name="XDO_?YTM?477?">'SFMP- Series 74'!$I$26:$I$65</definedName>
    <definedName name="XDO_?YTM?478?">'SFMP- Series 74'!$I$26:$I$70</definedName>
    <definedName name="XDO_?YTM?479?">'SFMP- Series 76'!$I$18:$I$21</definedName>
    <definedName name="XDO_?YTM?48?">STOF!$I$10:$I$32</definedName>
    <definedName name="XDO_?YTM?480?">'SFMP- Series 76'!$I$18:$I$31</definedName>
    <definedName name="XDO_?YTM?481?">'SFMP- Series 76'!$I$18:$I$49</definedName>
    <definedName name="XDO_?YTM?482?">'SFMP- Series 76'!$I$18:$I$64</definedName>
    <definedName name="XDO_?YTM?483?">'SFMP- Series 76'!$I$18:$I$69</definedName>
    <definedName name="XDO_?YTM?484?">'SFMP- Series 78'!$I$18:$I$22</definedName>
    <definedName name="XDO_?YTM?485?">'SFMP- Series 78'!$I$18:$I$34</definedName>
    <definedName name="XDO_?YTM?486?">'SFMP- Series 78'!$I$18:$I$51</definedName>
    <definedName name="XDO_?YTM?487?">'SFMP- Series 78'!$I$18:$I$66</definedName>
    <definedName name="XDO_?YTM?488?">'SFMP- Series 78'!$I$18:$I$71</definedName>
    <definedName name="XDO_?YTM?489?">SDYF!$I$10:$I$49</definedName>
    <definedName name="XDO_?YTM?49?">STOF!$I$10:$I$37</definedName>
    <definedName name="XDO_?YTM?490?">SDYF!$I$10:$I$57</definedName>
    <definedName name="XDO_?YTM?491?">SDYF!$I$10:$I$62</definedName>
    <definedName name="XDO_?YTM?492?">SDYF!$I$10:$I$101</definedName>
    <definedName name="XDO_?YTM?493?">SDYF!$I$10:$I$106</definedName>
    <definedName name="XDO_?YTM?494?">'SFMP- Series 79'!$I$18:$I$21</definedName>
    <definedName name="XDO_?YTM?495?">'SFMP- Series 79'!$I$18:$I$44</definedName>
    <definedName name="XDO_?YTM?496?">'SFMP- Series 79'!$I$18:$I$59</definedName>
    <definedName name="XDO_?YTM?497?">'SFMP- Series 79'!$I$18:$I$64</definedName>
    <definedName name="XDO_?YTM?498?">'SFMP- Series 81'!$I$18:$I$25</definedName>
    <definedName name="XDO_?YTM?499?">'SFMP- Series 81'!$I$18:$I$41</definedName>
    <definedName name="XDO_?YTM?5?">#REF!</definedName>
    <definedName name="XDO_?YTM?50?">STOF!$I$10:$I$45</definedName>
    <definedName name="XDO_?YTM?500?">'SFMP- Series 81'!$I$18:$I$59</definedName>
    <definedName name="XDO_?YTM?501?">'SFMP- Series 81'!$I$18:$I$74</definedName>
    <definedName name="XDO_?YTM?502?">'SFMP- Series 81'!$I$18:$I$79</definedName>
    <definedName name="XDO_?YTM?503?">'SBI-BSE-SENSEX-IF'!$I$10:$I$39</definedName>
    <definedName name="XDO_?YTM?504?">'SBI-BSE-SENSEX-IF'!$I$10:$I$82</definedName>
    <definedName name="XDO_?YTM?505?">'SBI-BSE-SENSEX-IF'!$I$10:$I$87</definedName>
    <definedName name="XDO_?YTM?506?">LIQUIDSBI!$I$52</definedName>
    <definedName name="XDO_?YTM?507?">LIQUIDSBI!$I$52:$I$57</definedName>
    <definedName name="XDO_?YTM?508?">SN50EWIF!$I$10:$I$59</definedName>
    <definedName name="XDO_?YTM?509?">SN50EWIF!$I$10:$I$102</definedName>
    <definedName name="XDO_?YTM?51?">STOF!$I$10:$I$84</definedName>
    <definedName name="XDO_?YTM?510?">SN50EWIF!$I$10:$I$107</definedName>
    <definedName name="XDO_?YTM?511?">SEOF!$I$10:$I$38</definedName>
    <definedName name="XDO_?YTM?512?">SEOF!$I$10:$I$81</definedName>
    <definedName name="XDO_?YTM?513?">SEOF!$I$10:$I$86</definedName>
    <definedName name="XDO_?YTM?514?">'SBI-AOF'!$I$10:$I$37</definedName>
    <definedName name="XDO_?YTM?515?">'SBI-AOF'!$I$10:$I$80</definedName>
    <definedName name="XDO_?YTM?516?">'SBI-AOF'!$I$10:$I$85</definedName>
    <definedName name="XDO_?YTM?517?">'SBI Silver ETF'!$I$55</definedName>
    <definedName name="XDO_?YTM?518?">'SBI Silver ETF'!$I$55:$I$57</definedName>
    <definedName name="XDO_?YTM?519?">'SBI Silver ETF'!$I$55:$I$60</definedName>
    <definedName name="XDO_?YTM?52?">STOF!$I$10:$I$89</definedName>
    <definedName name="XDO_?YTM?520?">'SBI Silver ETF Fund of Fund'!$I$42</definedName>
    <definedName name="XDO_?YTM?521?">'SBI Silver ETF Fund of Fund'!$I$42:$I$54</definedName>
    <definedName name="XDO_?YTM?522?">'SBI Silver ETF Fund of Fund'!$I$42:$I$59</definedName>
    <definedName name="XDO_?YTM?523?">'SBI Nifty50 Equal Weight ETF'!$I$10:$I$59</definedName>
    <definedName name="XDO_?YTM?524?">'SBI Nifty50 Equal Weight ETF'!$I$10:$I$102</definedName>
    <definedName name="XDO_?YTM?525?">'SBI Nifty50 Equal Weight ETF'!$I$10:$I$107</definedName>
    <definedName name="XDO_?YTM?526?">SIOF!$I$10:$I$45</definedName>
    <definedName name="XDO_?YTM?527?">SIOF!$I$10:$I$70</definedName>
    <definedName name="XDO_?YTM?528?">SIOF!$I$10:$I$89</definedName>
    <definedName name="XDO_?YTM?529?">SIOF!$I$10:$I$94</definedName>
    <definedName name="XDO_?YTM?53?">SHOF!$I$10:$I$35</definedName>
    <definedName name="XDO_?YTM?530?">'SBI Nifty 500 Index Fund'!$I$10:$I$509</definedName>
    <definedName name="XDO_?YTM?531?">'SBI Nifty 500 Index Fund'!$I$10:$I$552</definedName>
    <definedName name="XDO_?YTM?532?">'SBI Nifty 500 Index Fund'!$I$10:$I$557</definedName>
    <definedName name="XDO_?YTM?533?">#REF!</definedName>
    <definedName name="XDO_?YTM?534?">#REF!</definedName>
    <definedName name="XDO_?YTM?535?">#REF!</definedName>
    <definedName name="XDO_?YTM?536?">#REF!</definedName>
    <definedName name="XDO_?YTM?537?">#REF!</definedName>
    <definedName name="XDO_?YTM?538?">#REF!</definedName>
    <definedName name="XDO_?YTM?539?">#REF!</definedName>
    <definedName name="XDO_?YTM?54?">SHOF!$I$10:$I$41</definedName>
    <definedName name="XDO_?YTM?540?">#REF!</definedName>
    <definedName name="XDO_?YTM?541?">#REF!</definedName>
    <definedName name="XDO_?YTM?542?">#REF!</definedName>
    <definedName name="XDO_?YTM?543?">#REF!</definedName>
    <definedName name="XDO_?YTM?544?">#REF!</definedName>
    <definedName name="XDO_?YTM?545?">#REF!</definedName>
    <definedName name="XDO_?YTM?546?">#REF!</definedName>
    <definedName name="XDO_?YTM?547?">#REF!</definedName>
    <definedName name="XDO_?YTM?548?">#REF!</definedName>
    <definedName name="XDO_?YTM?549?">#REF!</definedName>
    <definedName name="XDO_?YTM?55?">SHOF!$I$10:$I$80</definedName>
    <definedName name="XDO_?YTM?56?">SHOF!$I$10:$I$85</definedName>
    <definedName name="XDO_?YTM?57?">SCF!$I$10:$I$97</definedName>
    <definedName name="XDO_?YTM?58?">SCF!$I$10:$I$104</definedName>
    <definedName name="XDO_?YTM?59?">SCF!$I$10:$I$108</definedName>
    <definedName name="XDO_?YTM?6?">#REF!</definedName>
    <definedName name="XDO_?YTM?60?">SCF!$I$10:$I$134</definedName>
    <definedName name="XDO_?YTM?61?">SCF!$I$10:$I$153</definedName>
    <definedName name="XDO_?YTM?62?">SCF!$I$10:$I$158</definedName>
    <definedName name="XDO_?YTM?63?">SNIF!$I$10:$I$59</definedName>
    <definedName name="XDO_?YTM?64?">SNIF!$I$10:$I$102</definedName>
    <definedName name="XDO_?YTM?65?">SNIF!$I$10:$I$107</definedName>
    <definedName name="XDO_?YTM?66?">'SMCBF-SP'!$I$10:$I$28</definedName>
    <definedName name="XDO_?YTM?67?">'SMCBF-SP'!$I$10:$I$49</definedName>
    <definedName name="XDO_?YTM?68?">'SMCBF-SP'!$I$10:$I$60</definedName>
    <definedName name="XDO_?YTM?69?">'SMCBF-SP'!$I$10:$I$65</definedName>
    <definedName name="XDO_?YTM?7?">#REF!</definedName>
    <definedName name="XDO_?YTM?70?">'SMCBF-SP'!$I$10:$I$78</definedName>
    <definedName name="XDO_?YTM?71?">'SMCBF-SP'!$I$10:$I$93</definedName>
    <definedName name="XDO_?YTM?72?">'SMCBF-SP'!$I$10:$I$98</definedName>
    <definedName name="XDO_?YTM?73?">SOF!$I$34</definedName>
    <definedName name="XDO_?YTM?74?">SOF!$I$34:$I$54</definedName>
    <definedName name="XDO_?YTM?75?">SOF!$I$34:$I$59</definedName>
    <definedName name="XDO_?YTM?76?">SMMDF!$I$18:$I$45</definedName>
    <definedName name="XDO_?YTM?77?">SMMDF!$I$18:$I$57</definedName>
    <definedName name="XDO_?YTM?78?">SMMDF!$I$18:$I$78</definedName>
    <definedName name="XDO_?YTM?79?">SMMDF!$I$18:$I$88</definedName>
    <definedName name="XDO_?YTM?8?">#REF!</definedName>
    <definedName name="XDO_?YTM?80?">SMMDF!$I$18:$I$93</definedName>
    <definedName name="XDO_?YTM?81?">SLF!$I$18:$I$21</definedName>
    <definedName name="XDO_?YTM?82?">SLF!$I$18:$I$29</definedName>
    <definedName name="XDO_?YTM?83?">SLF!$I$18:$I$73</definedName>
    <definedName name="XDO_?YTM?84?">SLF!$I$18:$I$98</definedName>
    <definedName name="XDO_?YTM?85?">SLF!$I$18:$I$113</definedName>
    <definedName name="XDO_?YTM?86?">SLF!$I$18:$I$124</definedName>
    <definedName name="XDO_?YTM?87?">SLF!$I$18:$I$137</definedName>
    <definedName name="XDO_?YTM?88?">SDBF!$I$18:$I$24</definedName>
    <definedName name="XDO_?YTM?89?">SDBF!$I$18:$I$36</definedName>
    <definedName name="XDO_?YTM?9?">SLMF!$I$10:$I$84</definedName>
    <definedName name="XDO_?YTM?90?">SDBF!$I$18:$I$57</definedName>
    <definedName name="XDO_?YTM?91?">SDBF!$I$18:$I$67</definedName>
    <definedName name="XDO_?YTM?92?">SDBF!$I$18:$I$72</definedName>
    <definedName name="XDO_?YTM?93?">SSF!$I$24:$I$26</definedName>
    <definedName name="XDO_?YTM?94?">SSF!$I$24:$I$57</definedName>
    <definedName name="XDO_?YTM?95?">SSF!$I$24:$I$93</definedName>
    <definedName name="XDO_?YTM?96?">SSF!$I$24:$I$140</definedName>
    <definedName name="XDO_?YTM?97?">SSF!$I$24:$I$144</definedName>
    <definedName name="XDO_?YTM?98?">SSF!$I$24:$I$155</definedName>
    <definedName name="XDO_?YTM?99?">SSF!$I$24:$I$168</definedName>
    <definedName name="XDO_GROUP_?G_2?" localSheetId="122">SBINICIF!$2:$90</definedName>
    <definedName name="XDO_GROUP_?G_2?">SMEEF!$2:$102</definedName>
    <definedName name="XDO_GROUP_?G_2?1?">#REF!</definedName>
    <definedName name="XDO_GROUP_?G_2?10?">#REF!</definedName>
    <definedName name="XDO_GROUP_?G_2?100?">SMCF!$2:$104</definedName>
    <definedName name="XDO_GROUP_?G_2?101?">'SFMP- Series 61'!$2:$81</definedName>
    <definedName name="XDO_GROUP_?G_2?102?">'SFMP- Series 66'!$2:$79</definedName>
    <definedName name="XDO_GROUP_?G_2?103?">'SFMP- Series 67'!$2:$79</definedName>
    <definedName name="XDO_GROUP_?G_2?104?">'SFMP- Series 64'!$2:$75</definedName>
    <definedName name="XDO_GROUP_?G_2?105?">'SFMP- Series 68'!$2:$64</definedName>
    <definedName name="XDO_GROUP_?G_2?106?">SNM150IF!$2:$210</definedName>
    <definedName name="XDO_GROUP_?G_2?107?">SNS250IF!$2:$310</definedName>
    <definedName name="XDO_GROUP_?G_2?108?">'SCIGI-JUN 2036'!$2:$62</definedName>
    <definedName name="XDO_GROUP_?G_2?109?">'SCIGI-APR 2029'!$2:$61</definedName>
    <definedName name="XDO_GROUP_?G_2?11?">SEHF!$2:$153</definedName>
    <definedName name="XDO_GROUP_?G_2?110?">'SCISI-SEP 2027'!$2:$79</definedName>
    <definedName name="XDO_GROUP_?G_2?111?">'SFMP- Series 72'!$2:$64</definedName>
    <definedName name="XDO_GROUP_?G_2?112?">'SFMP- Series 73'!$2:$64</definedName>
    <definedName name="XDO_GROUP_?G_2?113?">SLDF!$2:$72</definedName>
    <definedName name="XDO_GROUP_?G_2?114?">'SFMP- Series 74'!$2:$73</definedName>
    <definedName name="XDO_GROUP_?G_2?115?">'SFMP- Series 76'!$2:$72</definedName>
    <definedName name="XDO_GROUP_?G_2?116?">'SFMP- Series 78'!$2:$74</definedName>
    <definedName name="XDO_GROUP_?G_2?117?">SDYF!$2:$109</definedName>
    <definedName name="XDO_GROUP_?G_2?118?">'SFMP- Series 79'!$2:$67</definedName>
    <definedName name="XDO_GROUP_?G_2?119?">'SFMP- Series 81'!$2:$82</definedName>
    <definedName name="XDO_GROUP_?G_2?12?">#REF!</definedName>
    <definedName name="XDO_GROUP_?G_2?120?">'SBI-BSE-SENSEX-IF'!$2:$90</definedName>
    <definedName name="XDO_GROUP_?G_2?121?">LIQUIDSBI!$2:$60</definedName>
    <definedName name="XDO_GROUP_?G_2?122?">SN50EWIF!$2:$110</definedName>
    <definedName name="XDO_GROUP_?G_2?123?">SEOF!$2:$89</definedName>
    <definedName name="XDO_GROUP_?G_2?124?">'SBI-AOF'!$2:$88</definedName>
    <definedName name="XDO_GROUP_?G_2?125?">'SBI Silver ETF'!$2:$63</definedName>
    <definedName name="XDO_GROUP_?G_2?126?">'SBI Silver ETF Fund of Fund'!$2:$62</definedName>
    <definedName name="XDO_GROUP_?G_2?127?">'SBI Nifty50 Equal Weight ETF'!$2:$110</definedName>
    <definedName name="XDO_GROUP_?G_2?128?">SIOF!$2:$97</definedName>
    <definedName name="XDO_GROUP_?G_2?129?">'SBI Nifty 500 Index Fund'!$2:$560</definedName>
    <definedName name="XDO_GROUP_?G_2?13?">SMIF!$2:$79</definedName>
    <definedName name="XDO_GROUP_?G_2?130?">#REF!</definedName>
    <definedName name="XDO_GROUP_?G_2?131?">#REF!</definedName>
    <definedName name="XDO_GROUP_?G_2?132?">#REF!</definedName>
    <definedName name="XDO_GROUP_?G_2?133?">#REF!</definedName>
    <definedName name="XDO_GROUP_?G_2?134?">#REF!</definedName>
    <definedName name="XDO_GROUP_?G_2?135?">#REF!</definedName>
    <definedName name="XDO_GROUP_?G_2?136?">#REF!</definedName>
    <definedName name="XDO_GROUP_?G_2?137?">#REF!</definedName>
    <definedName name="XDO_GROUP_?G_2?14?">#REF!</definedName>
    <definedName name="XDO_GROUP_?G_2?15?">SCOF!$2:$110</definedName>
    <definedName name="XDO_GROUP_?G_2?16?">STOF!$2:$92</definedName>
    <definedName name="XDO_GROUP_?G_2?17?">SHOF!$2:$88</definedName>
    <definedName name="XDO_GROUP_?G_2?18?">SCF!$2:$161</definedName>
    <definedName name="XDO_GROUP_?G_2?19?">SNIF!$2:$110</definedName>
    <definedName name="XDO_GROUP_?G_2?2?">#REF!</definedName>
    <definedName name="XDO_GROUP_?G_2?20?">'SMCBF-SP'!$2:$101</definedName>
    <definedName name="XDO_GROUP_?G_2?21?">SOF!$2:$62</definedName>
    <definedName name="XDO_GROUP_?G_2?22?">SMMDF!$2:$96</definedName>
    <definedName name="XDO_GROUP_?G_2?23?">SLF!$2:$140</definedName>
    <definedName name="XDO_GROUP_?G_2?24?">SDBF!$2:$75</definedName>
    <definedName name="XDO_GROUP_?G_2?25?">SSF!$2:$171</definedName>
    <definedName name="XDO_GROUP_?G_2?26?">SCRF!$2:$101</definedName>
    <definedName name="XDO_GROUP_?G_2?27?">SFEF!$2:$93</definedName>
    <definedName name="XDO_GROUP_?G_2?28?">SCHF!$2:$168</definedName>
    <definedName name="XDO_GROUP_?G_2?29?">SMUSD!$2:$125</definedName>
    <definedName name="XDO_GROUP_?G_2?3?">#REF!</definedName>
    <definedName name="XDO_GROUP_?G_2?30?">SMIDCAP!$2:$127</definedName>
    <definedName name="XDO_GROUP_?G_2?31?">SMCMF!$2:$64</definedName>
    <definedName name="XDO_GROUP_?G_2?32?">SMCOMMA!$2:$85</definedName>
    <definedName name="XDO_GROUP_?G_2?33?">SMGF!$2:$68</definedName>
    <definedName name="XDO_GROUP_?G_2?34?">SFLEXI!$2:$166</definedName>
    <definedName name="XDO_GROUP_?G_2?35?">SMAAF!$2:$158</definedName>
    <definedName name="XDO_GROUP_?G_2?36?">SBLUECHIP!$2:$108</definedName>
    <definedName name="XDO_GROUP_?G_2?37?">SAOF!$2:$263</definedName>
    <definedName name="XDO_GROUP_?G_2?38?">SIF!$2:$109</definedName>
    <definedName name="XDO_GROUP_?G_2?39?">SMLDF!$2:$153</definedName>
    <definedName name="XDO_GROUP_?G_2?4?">#REF!</definedName>
    <definedName name="XDO_GROUP_?G_2?40?">SSTDF!$2:$145</definedName>
    <definedName name="XDO_GROUP_?G_2?41?">SETFGOLD!$2:$62</definedName>
    <definedName name="XDO_GROUP_?G_2?42?">SPSU!$2:$85</definedName>
    <definedName name="XDO_GROUP_?G_2?43?">SGF!$2:$62</definedName>
    <definedName name="XDO_GROUP_?G_2?44?">SBISENSEX!$2:$90</definedName>
    <definedName name="XDO_GROUP_?G_2?45?">SSCF!$2:$118</definedName>
    <definedName name="XDO_GROUP_?G_2?46?">SBPF!$2:$105</definedName>
    <definedName name="XDO_GROUP_?G_2?47?">'SLTAF-I'!$2:$85</definedName>
    <definedName name="XDO_GROUP_?G_2?48?">'SLTAF-II'!$2:$86</definedName>
    <definedName name="XDO_GROUP_?G_2?49?">SBFS!$2:$87</definedName>
    <definedName name="XDO_GROUP_?G_2?5?">SLMF!$2:$141</definedName>
    <definedName name="XDO_GROUP_?G_2?50?">SETFNN50!$2:$110</definedName>
    <definedName name="XDO_GROUP_?G_2?51?">SETFNIFBK!$2:$72</definedName>
    <definedName name="XDO_GROUP_?G_2?52?">SETFBSE100!$2:$159</definedName>
    <definedName name="XDO_GROUP_?G_2?53?">SESF!$2:$215</definedName>
    <definedName name="XDO_GROUP_?G_2?54?">SETFNIF50!$2:$110</definedName>
    <definedName name="XDO_GROUP_?G_2?55?">'SLTAF-III'!$2:$87</definedName>
    <definedName name="XDO_GROUP_?G_2?56?">SETF10GILT!$2:$61</definedName>
    <definedName name="XDO_GROUP_?G_2?57?">'SLTAF-IV'!$2:$87</definedName>
    <definedName name="XDO_GROUP_?G_2?58?">'SLTAF-V'!$2:$88</definedName>
    <definedName name="XDO_GROUP_?G_2?59?">'SLTAF-VI'!$2:$107</definedName>
    <definedName name="XDO_GROUP_?G_2?6?">SLTEF!$2:$118</definedName>
    <definedName name="XDO_GROUP_?G_2?60?">SETFSN50!$2:$110</definedName>
    <definedName name="XDO_GROUP_?G_2?61?">SBIETFQLTY!$2:$90</definedName>
    <definedName name="XDO_GROUP_?G_2?62?">SCBF!$2:$148</definedName>
    <definedName name="XDO_GROUP_?G_2?63?">SEMVF!$2:$110</definedName>
    <definedName name="XDO_GROUP_?G_2?64?">'SFMP- Series 1'!$2:$73</definedName>
    <definedName name="XDO_GROUP_?G_2?65?">'SFMP- Series 6'!$2:$71</definedName>
    <definedName name="XDO_GROUP_?G_2?66?">'SFMP- Series 34'!$2:$66</definedName>
    <definedName name="XDO_GROUP_?G_2?67?">'SMCBF-IP'!$2:$95</definedName>
    <definedName name="XDO_GROUP_?G_2?68?">SFRDF!$2:$72</definedName>
    <definedName name="XDO_GROUP_?G_2?69?">SBIETFIT!$2:$70</definedName>
    <definedName name="XDO_GROUP_?G_2?7?">#REF!</definedName>
    <definedName name="XDO_GROUP_?G_2?70?">SBIETFPB!$2:$70</definedName>
    <definedName name="XDO_GROUP_?G_2?71?">'SRBF-AP'!$2:$107</definedName>
    <definedName name="XDO_GROUP_?G_2?72?">'SRBF-AHP'!$2:$119</definedName>
    <definedName name="XDO_GROUP_?G_2?73?">'SRBF-CHP'!$2:$118</definedName>
    <definedName name="XDO_GROUP_?G_2?74?">'SRBF-CP'!$2:$119</definedName>
    <definedName name="XDO_GROUP_?G_2?75?">'SIA-US EQUITY FOF'!$2:$61</definedName>
    <definedName name="XDO_GROUP_?G_2?76?">'SFMP- Series 41'!$2:$77</definedName>
    <definedName name="XDO_GROUP_?G_2?77?">'SFMP- Series 42'!$2:$85</definedName>
    <definedName name="XDO_GROUP_?G_2?78?">'SFMP- Series 43'!$2:$76</definedName>
    <definedName name="XDO_GROUP_?G_2?79?">'SNN50'!$2:$110</definedName>
    <definedName name="XDO_GROUP_?G_2?8?">#REF!</definedName>
    <definedName name="XDO_GROUP_?G_2?80?">'SFMP- Series 44'!$2:$76</definedName>
    <definedName name="XDO_GROUP_?G_2?81?">'SFMP- Series 45'!$2:$79</definedName>
    <definedName name="XDO_GROUP_?G_2?82?">SBIETFCON!$2:$90</definedName>
    <definedName name="XDO_GROUP_?G_2?83?">'SFMP- Series 46'!$2:$71</definedName>
    <definedName name="XDO_GROUP_?G_2?84?">'SFMP- Series 47'!$2:$70</definedName>
    <definedName name="XDO_GROUP_?G_2?85?">'SFMP- Series 48'!$2:$68</definedName>
    <definedName name="XDO_GROUP_?G_2?86?">SBAF!$2:$200</definedName>
    <definedName name="XDO_GROUP_?G_2?87?">'SFMP- Series 49'!$2:$76</definedName>
    <definedName name="XDO_GROUP_?G_2?88?">'SFMP- Series 50'!$2:$72</definedName>
    <definedName name="XDO_GROUP_?G_2?89?">'SFMP- Series 51'!$2:$81</definedName>
    <definedName name="XDO_GROUP_?G_2?9?">SMGLF!$2:$91</definedName>
    <definedName name="XDO_GROUP_?G_2?90?">'SFMP- Series 52'!$2:$75</definedName>
    <definedName name="XDO_GROUP_?G_2?91?">'SFMP- Series 53'!$2:$80</definedName>
    <definedName name="XDO_GROUP_?G_2?92?">'SFMP- Series 54'!$2:$67</definedName>
    <definedName name="XDO_GROUP_?G_2?93?">'SFMP- Series 55'!$2:$78</definedName>
    <definedName name="XDO_GROUP_?G_2?94?">'SFMP- Series 56'!$2:$69</definedName>
    <definedName name="XDO_GROUP_?G_2?95?">'SFMP- Series 57'!$2:$75</definedName>
    <definedName name="XDO_GROUP_?G_2?96?">'SFMP- Series 58'!$2:$73</definedName>
    <definedName name="XDO_GROUP_?G_2?97?">SCPSE!$2:$164</definedName>
    <definedName name="XDO_GROUP_?G_2?98?">'SFMP- Series 59'!$2:$63</definedName>
    <definedName name="XDO_GROUP_?G_2?99?">'SFMP- Series 60'!$2:$74</definedName>
    <definedName name="XDO_GROUP_?G_3?" localSheetId="122">SBINICIF!$8:$89</definedName>
    <definedName name="XDO_GROUP_?G_3?">SMEEF!$8:$101</definedName>
    <definedName name="XDO_GROUP_?G_3?1?">#REF!</definedName>
    <definedName name="XDO_GROUP_?G_3?10?">#REF!</definedName>
    <definedName name="XDO_GROUP_?G_3?100?">SMCF!$8:$103</definedName>
    <definedName name="XDO_GROUP_?G_3?101?">'SFMP- Series 61'!$16:$80</definedName>
    <definedName name="XDO_GROUP_?G_3?102?">'SFMP- Series 66'!$16:$78</definedName>
    <definedName name="XDO_GROUP_?G_3?103?">'SFMP- Series 67'!$16:$78</definedName>
    <definedName name="XDO_GROUP_?G_3?104?">'SFMP- Series 64'!$16:$74</definedName>
    <definedName name="XDO_GROUP_?G_3?105?">'SFMP- Series 68'!$16:$63</definedName>
    <definedName name="XDO_GROUP_?G_3?106?">SNM150IF!$8:$209</definedName>
    <definedName name="XDO_GROUP_?G_3?107?">SNS250IF!$8:$309</definedName>
    <definedName name="XDO_GROUP_?G_3?108?">'SCIGI-JUN 2036'!$16:$61</definedName>
    <definedName name="XDO_GROUP_?G_3?109?">'SCIGI-APR 2029'!$16:$60</definedName>
    <definedName name="XDO_GROUP_?G_3?11?">SEHF!$8:$152</definedName>
    <definedName name="XDO_GROUP_?G_3?110?">'SCISI-SEP 2027'!$16:$78</definedName>
    <definedName name="XDO_GROUP_?G_3?111?">'SFMP- Series 72'!$28:$63</definedName>
    <definedName name="XDO_GROUP_?G_3?112?">'SFMP- Series 73'!$28:$63</definedName>
    <definedName name="XDO_GROUP_?G_3?113?">SLDF!$16:$71</definedName>
    <definedName name="XDO_GROUP_?G_3?114?">'SFMP- Series 74'!$16:$72</definedName>
    <definedName name="XDO_GROUP_?G_3?115?">'SFMP- Series 76'!$16:$71</definedName>
    <definedName name="XDO_GROUP_?G_3?116?">'SFMP- Series 78'!$16:$73</definedName>
    <definedName name="XDO_GROUP_?G_3?117?">SDYF!$8:$108</definedName>
    <definedName name="XDO_GROUP_?G_3?118?">'SFMP- Series 79'!$16:$66</definedName>
    <definedName name="XDO_GROUP_?G_3?119?">'SFMP- Series 81'!$16:$81</definedName>
    <definedName name="XDO_GROUP_?G_3?12?">#REF!</definedName>
    <definedName name="XDO_GROUP_?G_3?120?">'SBI-BSE-SENSEX-IF'!$8:$89</definedName>
    <definedName name="XDO_GROUP_?G_3?121?">LIQUIDSBI!$40:$59</definedName>
    <definedName name="XDO_GROUP_?G_3?122?">SN50EWIF!$8:$109</definedName>
    <definedName name="XDO_GROUP_?G_3?123?">SEOF!$8:$88</definedName>
    <definedName name="XDO_GROUP_?G_3?124?">'SBI-AOF'!$8:$87</definedName>
    <definedName name="XDO_GROUP_?G_3?125?">'SBI Silver ETF'!$40:$62</definedName>
    <definedName name="XDO_GROUP_?G_3?126?">'SBI Silver ETF Fund of Fund'!$40:$61</definedName>
    <definedName name="XDO_GROUP_?G_3?127?">'SBI Nifty50 Equal Weight ETF'!$8:$109</definedName>
    <definedName name="XDO_GROUP_?G_3?128?">SIOF!$8:$96</definedName>
    <definedName name="XDO_GROUP_?G_3?129?">'SBI Nifty 500 Index Fund'!$8:$559</definedName>
    <definedName name="XDO_GROUP_?G_3?13?">SMIF!$16:$78</definedName>
    <definedName name="XDO_GROUP_?G_3?130?">#REF!</definedName>
    <definedName name="XDO_GROUP_?G_3?131?">#REF!</definedName>
    <definedName name="XDO_GROUP_?G_3?132?">#REF!</definedName>
    <definedName name="XDO_GROUP_?G_3?133?">#REF!</definedName>
    <definedName name="XDO_GROUP_?G_3?134?">#REF!</definedName>
    <definedName name="XDO_GROUP_?G_3?135?">#REF!</definedName>
    <definedName name="XDO_GROUP_?G_3?136?">#REF!</definedName>
    <definedName name="XDO_GROUP_?G_3?137?">#REF!</definedName>
    <definedName name="XDO_GROUP_?G_3?14?">#REF!</definedName>
    <definedName name="XDO_GROUP_?G_3?15?">SCOF!$8:$109</definedName>
    <definedName name="XDO_GROUP_?G_3?16?">STOF!$8:$91</definedName>
    <definedName name="XDO_GROUP_?G_3?17?">SHOF!$8:$87</definedName>
    <definedName name="XDO_GROUP_?G_3?18?">SCF!$8:$160</definedName>
    <definedName name="XDO_GROUP_?G_3?19?">SNIF!$8:$109</definedName>
    <definedName name="XDO_GROUP_?G_3?2?">#REF!</definedName>
    <definedName name="XDO_GROUP_?G_3?20?">'SMCBF-SP'!$8:$100</definedName>
    <definedName name="XDO_GROUP_?G_3?21?">SOF!$28:$61</definedName>
    <definedName name="XDO_GROUP_?G_3?22?">SMMDF!$16:$95</definedName>
    <definedName name="XDO_GROUP_?G_3?23?">SLF!$16:$139</definedName>
    <definedName name="XDO_GROUP_?G_3?24?">SDBF!$16:$74</definedName>
    <definedName name="XDO_GROUP_?G_3?25?">SSF!$16:$170</definedName>
    <definedName name="XDO_GROUP_?G_3?26?">SCRF!$8:$100</definedName>
    <definedName name="XDO_GROUP_?G_3?27?">SFEF!$8:$92</definedName>
    <definedName name="XDO_GROUP_?G_3?28?">SCHF!$8:$167</definedName>
    <definedName name="XDO_GROUP_?G_3?29?">SMUSD!$16:$124</definedName>
    <definedName name="XDO_GROUP_?G_3?3?">#REF!</definedName>
    <definedName name="XDO_GROUP_?G_3?30?">SMIDCAP!$8:$126</definedName>
    <definedName name="XDO_GROUP_?G_3?31?">SMCMF!$16:$63</definedName>
    <definedName name="XDO_GROUP_?G_3?32?">SMCOMMA!$8:$84</definedName>
    <definedName name="XDO_GROUP_?G_3?33?">SMGF!$16:$67</definedName>
    <definedName name="XDO_GROUP_?G_3?34?">SFLEXI!$8:$165</definedName>
    <definedName name="XDO_GROUP_?G_3?35?">SMAAF!$8:$157</definedName>
    <definedName name="XDO_GROUP_?G_3?36?">SBLUECHIP!$8:$107</definedName>
    <definedName name="XDO_GROUP_?G_3?37?">SAOF!$8:$262</definedName>
    <definedName name="XDO_GROUP_?G_3?38?">SIF!$8:$108</definedName>
    <definedName name="XDO_GROUP_?G_3?39?">SMLDF!$16:$152</definedName>
    <definedName name="XDO_GROUP_?G_3?4?">#REF!</definedName>
    <definedName name="XDO_GROUP_?G_3?40?">SSTDF!$16:$144</definedName>
    <definedName name="XDO_GROUP_?G_3?41?">SETFGOLD!$40:$61</definedName>
    <definedName name="XDO_GROUP_?G_3?42?">SPSU!$8:$84</definedName>
    <definedName name="XDO_GROUP_?G_3?43?">SGF!$40:$61</definedName>
    <definedName name="XDO_GROUP_?G_3?44?">SBISENSEX!$8:$89</definedName>
    <definedName name="XDO_GROUP_?G_3?45?">SSCF!$8:$117</definedName>
    <definedName name="XDO_GROUP_?G_3?46?">SBPF!$16:$104</definedName>
    <definedName name="XDO_GROUP_?G_3?47?">'SLTAF-I'!$8:$84</definedName>
    <definedName name="XDO_GROUP_?G_3?48?">'SLTAF-II'!$8:$85</definedName>
    <definedName name="XDO_GROUP_?G_3?49?">SBFS!$8:$86</definedName>
    <definedName name="XDO_GROUP_?G_3?5?">SLMF!$8:$140</definedName>
    <definedName name="XDO_GROUP_?G_3?50?">SETFNN50!$8:$109</definedName>
    <definedName name="XDO_GROUP_?G_3?51?">SETFNIFBK!$8:$71</definedName>
    <definedName name="XDO_GROUP_?G_3?52?">SETFBSE100!$8:$158</definedName>
    <definedName name="XDO_GROUP_?G_3?53?">SESF!$8:$214</definedName>
    <definedName name="XDO_GROUP_?G_3?54?">SETFNIF50!$8:$109</definedName>
    <definedName name="XDO_GROUP_?G_3?55?">'SLTAF-III'!$8:$86</definedName>
    <definedName name="XDO_GROUP_?G_3?56?">SETF10GILT!$16:$60</definedName>
    <definedName name="XDO_GROUP_?G_3?57?">'SLTAF-IV'!$8:$86</definedName>
    <definedName name="XDO_GROUP_?G_3?58?">'SLTAF-V'!$8:$87</definedName>
    <definedName name="XDO_GROUP_?G_3?59?">'SLTAF-VI'!$8:$106</definedName>
    <definedName name="XDO_GROUP_?G_3?6?">SLTEF!$8:$117</definedName>
    <definedName name="XDO_GROUP_?G_3?60?">SETFSN50!$8:$109</definedName>
    <definedName name="XDO_GROUP_?G_3?61?">SBIETFQLTY!$8:$89</definedName>
    <definedName name="XDO_GROUP_?G_3?62?">SCBF!$16:$147</definedName>
    <definedName name="XDO_GROUP_?G_3?63?">SEMVF!$8:$109</definedName>
    <definedName name="XDO_GROUP_?G_3?64?">'SFMP- Series 1'!$16:$72</definedName>
    <definedName name="XDO_GROUP_?G_3?65?">'SFMP- Series 6'!$16:$70</definedName>
    <definedName name="XDO_GROUP_?G_3?66?">'SFMP- Series 34'!$16:$65</definedName>
    <definedName name="XDO_GROUP_?G_3?67?">'SMCBF-IP'!$8:$94</definedName>
    <definedName name="XDO_GROUP_?G_3?68?">SFRDF!$16:$71</definedName>
    <definedName name="XDO_GROUP_?G_3?69?">SBIETFIT!$8:$69</definedName>
    <definedName name="XDO_GROUP_?G_3?7?">#REF!</definedName>
    <definedName name="XDO_GROUP_?G_3?70?">SBIETFPB!$8:$69</definedName>
    <definedName name="XDO_GROUP_?G_3?71?">'SRBF-AP'!$8:$106</definedName>
    <definedName name="XDO_GROUP_?G_3?72?">'SRBF-AHP'!$8:$118</definedName>
    <definedName name="XDO_GROUP_?G_3?73?">'SRBF-CHP'!$8:$117</definedName>
    <definedName name="XDO_GROUP_?G_3?74?">'SRBF-CP'!$8:$118</definedName>
    <definedName name="XDO_GROUP_?G_3?75?">'SIA-US EQUITY FOF'!$8:$60</definedName>
    <definedName name="XDO_GROUP_?G_3?76?">'SFMP- Series 41'!$16:$76</definedName>
    <definedName name="XDO_GROUP_?G_3?77?">'SFMP- Series 42'!$16:$84</definedName>
    <definedName name="XDO_GROUP_?G_3?78?">'SFMP- Series 43'!$16:$75</definedName>
    <definedName name="XDO_GROUP_?G_3?79?">'SNN50'!$8:$109</definedName>
    <definedName name="XDO_GROUP_?G_3?8?">#REF!</definedName>
    <definedName name="XDO_GROUP_?G_3?80?">'SFMP- Series 44'!$16:$75</definedName>
    <definedName name="XDO_GROUP_?G_3?81?">'SFMP- Series 45'!$16:$78</definedName>
    <definedName name="XDO_GROUP_?G_3?82?">SBIETFCON!$8:$89</definedName>
    <definedName name="XDO_GROUP_?G_3?83?">'SFMP- Series 46'!$16:$70</definedName>
    <definedName name="XDO_GROUP_?G_3?84?">'SFMP- Series 47'!$16:$69</definedName>
    <definedName name="XDO_GROUP_?G_3?85?">'SFMP- Series 48'!$16:$67</definedName>
    <definedName name="XDO_GROUP_?G_3?86?">SBAF!$8:$199</definedName>
    <definedName name="XDO_GROUP_?G_3?87?">'SFMP- Series 49'!$16:$75</definedName>
    <definedName name="XDO_GROUP_?G_3?88?">'SFMP- Series 50'!$16:$71</definedName>
    <definedName name="XDO_GROUP_?G_3?89?">'SFMP- Series 51'!$16:$80</definedName>
    <definedName name="XDO_GROUP_?G_3?9?">SMGLF!$8:$90</definedName>
    <definedName name="XDO_GROUP_?G_3?90?">'SFMP- Series 52'!$16:$74</definedName>
    <definedName name="XDO_GROUP_?G_3?91?">'SFMP- Series 53'!$16:$79</definedName>
    <definedName name="XDO_GROUP_?G_3?92?">'SFMP- Series 54'!$16:$66</definedName>
    <definedName name="XDO_GROUP_?G_3?93?">'SFMP- Series 55'!$16:$77</definedName>
    <definedName name="XDO_GROUP_?G_3?94?">'SFMP- Series 56'!$16:$68</definedName>
    <definedName name="XDO_GROUP_?G_3?95?">'SFMP- Series 57'!$16:$74</definedName>
    <definedName name="XDO_GROUP_?G_3?96?">'SFMP- Series 58'!$16:$72</definedName>
    <definedName name="XDO_GROUP_?G_3?97?">SCPSE!$16:$163</definedName>
    <definedName name="XDO_GROUP_?G_3?98?">'SFMP- Series 59'!$28:$62</definedName>
    <definedName name="XDO_GROUP_?G_3?99?">'SFMP- Series 60'!$16:$73</definedName>
    <definedName name="XDO_GROUP_?G_4?" localSheetId="122">SBINICIF!$B$87:$IV$87</definedName>
    <definedName name="XDO_GROUP_?G_4?">SMEEF!$B$99:$IY$99</definedName>
    <definedName name="XDO_GROUP_?G_4?1?">#REF!</definedName>
    <definedName name="XDO_GROUP_?G_4?10?">SLMF!$B$88:$IV$90</definedName>
    <definedName name="XDO_GROUP_?G_4?100?">SCRF!$B$16:$IV$16</definedName>
    <definedName name="XDO_GROUP_?G_4?101?">SCRF!$B$21:$IV$52</definedName>
    <definedName name="XDO_GROUP_?G_4?102?">SCRF!$B$60:$IV$62</definedName>
    <definedName name="XDO_GROUP_?G_4?103?">SCRF!$B$83:$IV$83</definedName>
    <definedName name="XDO_GROUP_?G_4?104?">SCRF!$B$93:$IV$93</definedName>
    <definedName name="XDO_GROUP_?G_4?105?">SCRF!$B$98:$IV$98</definedName>
    <definedName name="XDO_GROUP_?G_4?106?">SFEF!$B$10:$IV$35</definedName>
    <definedName name="XDO_GROUP_?G_4?107?">SFEF!$B$41:$IV$42</definedName>
    <definedName name="XDO_GROUP_?G_4?108?">SFEF!$B$85:$IV$85</definedName>
    <definedName name="XDO_GROUP_?G_4?109?">SFEF!$B$90:$IV$90</definedName>
    <definedName name="XDO_GROUP_?G_4?11?">SLMF!$B$94:$IV$94</definedName>
    <definedName name="XDO_GROUP_?G_4?110?">SCHF!$B$10:$IV$49</definedName>
    <definedName name="XDO_GROUP_?G_4?111?">SCHF!$B$57:$IV$57</definedName>
    <definedName name="XDO_GROUP_?G_4?112?">SCHF!$B$62:$IV$110</definedName>
    <definedName name="XDO_GROUP_?G_4?113?">SCHF!$B$118:$IV$123</definedName>
    <definedName name="XDO_GROUP_?G_4?114?">SCHF!$B$127:$IV$131</definedName>
    <definedName name="XDO_GROUP_?G_4?115?">SCHF!$B$150:$IV$150</definedName>
    <definedName name="XDO_GROUP_?G_4?116?">SCHF!$B$160:$IV$160</definedName>
    <definedName name="XDO_GROUP_?G_4?117?">SCHF!$B$165:$IV$165</definedName>
    <definedName name="XDO_GROUP_?G_4?118?">SMUSD!$B$18:$IV$45</definedName>
    <definedName name="XDO_GROUP_?G_4?119?">SMUSD!$B$53:$IV$53</definedName>
    <definedName name="XDO_GROUP_?G_4?12?">SLMF!$B$133:$IV$133</definedName>
    <definedName name="XDO_GROUP_?G_4?120?">SMUSD!$B$57:$IV$63</definedName>
    <definedName name="XDO_GROUP_?G_4?121?">SMUSD!$B$68:$IV$76</definedName>
    <definedName name="XDO_GROUP_?G_4?122?">SMUSD!$B$80:$IV$94</definedName>
    <definedName name="XDO_GROUP_?G_4?123?">SMUSD!$B$98:$IV$98</definedName>
    <definedName name="XDO_GROUP_?G_4?124?">SMUSD!$B$109:$IV$109</definedName>
    <definedName name="XDO_GROUP_?G_4?125?">SMUSD!$B$122:$IV$122</definedName>
    <definedName name="XDO_GROUP_?G_4?126?">SMIDCAP!$B$10:$IV$72</definedName>
    <definedName name="XDO_GROUP_?G_4?127?">SMIDCAP!$B$97:$IV$100</definedName>
    <definedName name="XDO_GROUP_?G_4?128?">SMIDCAP!$B$119:$IV$119</definedName>
    <definedName name="XDO_GROUP_?G_4?129?">SMIDCAP!$B$124:$IV$124</definedName>
    <definedName name="XDO_GROUP_?G_4?13?">SLMF!$B$138:$IV$138</definedName>
    <definedName name="XDO_GROUP_?G_4?130?">SMCMF!$B$24:$IV$27</definedName>
    <definedName name="XDO_GROUP_?G_4?131?">SMCMF!$B$56:$IV$56</definedName>
    <definedName name="XDO_GROUP_?G_4?132?">SMCMF!$B$61:$IV$61</definedName>
    <definedName name="XDO_GROUP_?G_4?133?">SMCOMMA!$B$10:$IV$34</definedName>
    <definedName name="XDO_GROUP_?G_4?134?">SMCOMMA!$B$77:$IV$77</definedName>
    <definedName name="XDO_GROUP_?G_4?135?">SMCOMMA!$B$82:$IV$82</definedName>
    <definedName name="XDO_GROUP_?G_4?136?">SMGF!$B$24:$IV$31</definedName>
    <definedName name="XDO_GROUP_?G_4?137?">SMGF!$B$60:$IV$60</definedName>
    <definedName name="XDO_GROUP_?G_4?138?">SMGF!$B$65:$IV$65</definedName>
    <definedName name="XDO_GROUP_?G_4?139?">SFLEXI!$B$10:$IV$111</definedName>
    <definedName name="XDO_GROUP_?G_4?14?">SLTEF!$B$10:$IV$67</definedName>
    <definedName name="XDO_GROUP_?G_4?140?">SFLEXI!$B$117:$IV$119</definedName>
    <definedName name="XDO_GROUP_?G_4?141?">SFLEXI!$B$158:$IV$158</definedName>
    <definedName name="XDO_GROUP_?G_4?142?">SFLEXI!$B$163:$IV$163</definedName>
    <definedName name="XDO_GROUP_?G_4?143?">SMAAF!$B$10:$IV$58</definedName>
    <definedName name="XDO_GROUP_?G_4?144?">SMAAF!$B$66:$IV$66</definedName>
    <definedName name="XDO_GROUP_?G_4?145?">SMAAF!$B$70:$IV$70</definedName>
    <definedName name="XDO_GROUP_?G_4?146?">SMAAF!$B$79:$IV$106</definedName>
    <definedName name="XDO_GROUP_?G_4?147?">SMAAF!$B$114:$IV$117</definedName>
    <definedName name="XDO_GROUP_?G_4?148?">SMAAF!$B$136:$IV$138</definedName>
    <definedName name="XDO_GROUP_?G_4?149?">SMAAF!$B$150:$IV$150</definedName>
    <definedName name="XDO_GROUP_?G_4?15?">SLTEF!$B$110:$IV$110</definedName>
    <definedName name="XDO_GROUP_?G_4?150?">SMAAF!$B$155:$IV$155</definedName>
    <definedName name="XDO_GROUP_?G_4?151?">SBLUECHIP!$B$10:$IV$55</definedName>
    <definedName name="XDO_GROUP_?G_4?152?">SBLUECHIP!$B$80:$IV$81</definedName>
    <definedName name="XDO_GROUP_?G_4?153?">SBLUECHIP!$B$100:$IV$100</definedName>
    <definedName name="XDO_GROUP_?G_4?154?">SBLUECHIP!$B$105:$IV$105</definedName>
    <definedName name="XDO_GROUP_?G_4?155?">SAOF!$B$10:$IV$176</definedName>
    <definedName name="XDO_GROUP_?G_4?156?">SAOF!$B$185:$IV$205</definedName>
    <definedName name="XDO_GROUP_?G_4?157?">SAOF!$B$218:$IV$220</definedName>
    <definedName name="XDO_GROUP_?G_4?158?">SAOF!$B$224:$IV$226</definedName>
    <definedName name="XDO_GROUP_?G_4?159?">SAOF!$B$230:$IV$233</definedName>
    <definedName name="XDO_GROUP_?G_4?16?">SLTEF!$B$115:$IV$115</definedName>
    <definedName name="XDO_GROUP_?G_4?160?">SAOF!$B$242:$IV$243</definedName>
    <definedName name="XDO_GROUP_?G_4?161?">SAOF!$B$255:$IV$255</definedName>
    <definedName name="XDO_GROUP_?G_4?162?">SAOF!$B$260:$IV$260</definedName>
    <definedName name="XDO_GROUP_?G_4?163?">SIF!$B$10:$IV$54</definedName>
    <definedName name="XDO_GROUP_?G_4?164?">SIF!$B$62:$IV$62</definedName>
    <definedName name="XDO_GROUP_?G_4?165?">SIF!$B$101:$IV$101</definedName>
    <definedName name="XDO_GROUP_?G_4?166?">SIF!$B$106:$IV$106</definedName>
    <definedName name="XDO_GROUP_?G_4?167?">SMLDF!$B$18:$IV$86</definedName>
    <definedName name="XDO_GROUP_?G_4?168?">SMLDF!$B$92:$IV$94</definedName>
    <definedName name="XDO_GROUP_?G_4?169?">SMLDF!$B$98:$IV$100</definedName>
    <definedName name="XDO_GROUP_?G_4?17?">#REF!</definedName>
    <definedName name="XDO_GROUP_?G_4?170?">SMLDF!$B$104:$IV$104</definedName>
    <definedName name="XDO_GROUP_?G_4?171?">SMLDF!$B$109:$IV$111</definedName>
    <definedName name="XDO_GROUP_?G_4?172?">SMLDF!$B$115:$IV$120</definedName>
    <definedName name="XDO_GROUP_?G_4?173?">SMLDF!$B$128:$IV$128</definedName>
    <definedName name="XDO_GROUP_?G_4?174?">SMLDF!$B$135:$IV$135</definedName>
    <definedName name="XDO_GROUP_?G_4?175?">SMLDF!$B$145:$IV$145</definedName>
    <definedName name="XDO_GROUP_?G_4?176?">SMLDF!$B$150:$IV$150</definedName>
    <definedName name="XDO_GROUP_?G_4?177?">SSTDF!$B$18:$IV$81</definedName>
    <definedName name="XDO_GROUP_?G_4?178?">SSTDF!$B$87:$IV$87</definedName>
    <definedName name="XDO_GROUP_?G_4?179?">SSTDF!$B$91:$IV$95</definedName>
    <definedName name="XDO_GROUP_?G_4?18?">#REF!</definedName>
    <definedName name="XDO_GROUP_?G_4?180?">SSTDF!$B$99:$IV$100</definedName>
    <definedName name="XDO_GROUP_?G_4?181?">SSTDF!$B$107:$IV$112</definedName>
    <definedName name="XDO_GROUP_?G_4?182?">SSTDF!$B$120:$IV$120</definedName>
    <definedName name="XDO_GROUP_?G_4?183?">SSTDF!$B$127:$IV$127</definedName>
    <definedName name="XDO_GROUP_?G_4?184?">SSTDF!$B$137:$IV$137</definedName>
    <definedName name="XDO_GROUP_?G_4?185?">SSTDF!$B$142:$IV$142</definedName>
    <definedName name="XDO_GROUP_?G_4?186?">SETFGOLD!$B$46:$IV$46</definedName>
    <definedName name="XDO_GROUP_?G_4?187?">SETFGOLD!$B$54:$IV$54</definedName>
    <definedName name="XDO_GROUP_?G_4?188?">SETFGOLD!$B$59:$IV$59</definedName>
    <definedName name="XDO_GROUP_?G_4?189?">SPSU!$B$10:$IV$34</definedName>
    <definedName name="XDO_GROUP_?G_4?19?">#REF!</definedName>
    <definedName name="XDO_GROUP_?G_4?190?">SPSU!$B$77:$IV$77</definedName>
    <definedName name="XDO_GROUP_?G_4?191?">SPSU!$B$82:$IV$82</definedName>
    <definedName name="XDO_GROUP_?G_4?192?">SGF!$B$42:$IV$42</definedName>
    <definedName name="XDO_GROUP_?G_4?193?">SGF!$B$54:$IV$54</definedName>
    <definedName name="XDO_GROUP_?G_4?194?">SGF!$B$59:$IV$59</definedName>
    <definedName name="XDO_GROUP_?G_4?195?">SBISENSEX!$B$10:$IV$39</definedName>
    <definedName name="XDO_GROUP_?G_4?196?">SBISENSEX!$B$82:$IV$82</definedName>
    <definedName name="XDO_GROUP_?G_4?197?">SBISENSEX!$B$87:$IV$87</definedName>
    <definedName name="XDO_GROUP_?G_4?198?">SSCF!$B$10:$IV$67</definedName>
    <definedName name="XDO_GROUP_?G_4?199?">SSCF!$B$110:$IV$110</definedName>
    <definedName name="XDO_GROUP_?G_4?2?">#REF!</definedName>
    <definedName name="XDO_GROUP_?G_4?20?">#REF!</definedName>
    <definedName name="XDO_GROUP_?G_4?200?">SSCF!$B$115:$IV$115</definedName>
    <definedName name="XDO_GROUP_?G_4?201?">SBPF!$B$18:$IV$58</definedName>
    <definedName name="XDO_GROUP_?G_4?202?">SBPF!$B$66:$IV$66</definedName>
    <definedName name="XDO_GROUP_?G_4?203?">SBPF!$B$87:$IV$87</definedName>
    <definedName name="XDO_GROUP_?G_4?204?">SBPF!$B$97:$IV$97</definedName>
    <definedName name="XDO_GROUP_?G_4?205?">SBPF!$B$102:$IV$102</definedName>
    <definedName name="XDO_GROUP_?G_4?206?">'SLTAF-I'!$B$10:$IV$34</definedName>
    <definedName name="XDO_GROUP_?G_4?207?">'SLTAF-I'!$B$77:$IV$77</definedName>
    <definedName name="XDO_GROUP_?G_4?208?">'SLTAF-I'!$B$82:$IV$82</definedName>
    <definedName name="XDO_GROUP_?G_4?209?">'SLTAF-II'!$B$10:$IV$35</definedName>
    <definedName name="XDO_GROUP_?G_4?21?">SMGLF!$B$10:$IV$35</definedName>
    <definedName name="XDO_GROUP_?G_4?210?">'SLTAF-II'!$B$78:$IV$78</definedName>
    <definedName name="XDO_GROUP_?G_4?211?">'SLTAF-II'!$B$83:$IV$83</definedName>
    <definedName name="XDO_GROUP_?G_4?212?">SBFS!$B$10:$IV$36</definedName>
    <definedName name="XDO_GROUP_?G_4?213?">SBFS!$B$79:$IV$79</definedName>
    <definedName name="XDO_GROUP_?G_4?214?">SBFS!$B$84:$IV$84</definedName>
    <definedName name="XDO_GROUP_?G_4?215?">SETFNN50!$B$10:$IV$59</definedName>
    <definedName name="XDO_GROUP_?G_4?216?">SETFNN50!$B$102:$IV$102</definedName>
    <definedName name="XDO_GROUP_?G_4?217?">SETFNN50!$B$107:$IV$107</definedName>
    <definedName name="XDO_GROUP_?G_4?218?">SETFNIFBK!$B$10:$IV$21</definedName>
    <definedName name="XDO_GROUP_?G_4?219?">SETFNIFBK!$B$64:$IV$64</definedName>
    <definedName name="XDO_GROUP_?G_4?22?">SMGLF!$B$41:$IV$44</definedName>
    <definedName name="XDO_GROUP_?G_4?220?">SETFNIFBK!$B$69:$IV$69</definedName>
    <definedName name="XDO_GROUP_?G_4?221?">SETFBSE100!$B$10:$IV$109</definedName>
    <definedName name="XDO_GROUP_?G_4?222?">SETFBSE100!$B$156:$IV$156</definedName>
    <definedName name="XDO_GROUP_?G_4?223?">SESF!$B$10:$IV$127</definedName>
    <definedName name="XDO_GROUP_?G_4?224?">SESF!$B$133:$IV$133</definedName>
    <definedName name="XDO_GROUP_?G_4?225?">SESF!$B$137:$IV$138</definedName>
    <definedName name="XDO_GROUP_?G_4?226?">SESF!$B$142:$IV$142</definedName>
    <definedName name="XDO_GROUP_?G_4?227?">SESF!$B$147:$IV$164</definedName>
    <definedName name="XDO_GROUP_?G_4?228?">SESF!$B$172:$IV$175</definedName>
    <definedName name="XDO_GROUP_?G_4?229?">SESF!$B$182:$IV$182</definedName>
    <definedName name="XDO_GROUP_?G_4?23?">SMGLF!$B$83:$IV$83</definedName>
    <definedName name="XDO_GROUP_?G_4?230?">SESF!$B$188:$IV$188</definedName>
    <definedName name="XDO_GROUP_?G_4?231?">SESF!$B$207:$IV$207</definedName>
    <definedName name="XDO_GROUP_?G_4?232?">SESF!$B$212:$IV$212</definedName>
    <definedName name="XDO_GROUP_?G_4?233?">SETFNIF50!$B$10:$IV$59</definedName>
    <definedName name="XDO_GROUP_?G_4?234?">SETFNIF50!$B$102:$IV$102</definedName>
    <definedName name="XDO_GROUP_?G_4?235?">SETFNIF50!$B$107:$IV$107</definedName>
    <definedName name="XDO_GROUP_?G_4?236?">'SLTAF-III'!$B$10:$IV$36</definedName>
    <definedName name="XDO_GROUP_?G_4?237?">'SLTAF-III'!$B$79:$IV$79</definedName>
    <definedName name="XDO_GROUP_?G_4?238?">'SLTAF-III'!$B$84:$IV$84</definedName>
    <definedName name="XDO_GROUP_?G_4?239?">SETF10GILT!$B$24:$IV$24</definedName>
    <definedName name="XDO_GROUP_?G_4?24?">SMGLF!$B$88:$IV$88</definedName>
    <definedName name="XDO_GROUP_?G_4?240?">SETF10GILT!$B$53:$IV$53</definedName>
    <definedName name="XDO_GROUP_?G_4?241?">SETF10GILT!$B$58:$IV$58</definedName>
    <definedName name="XDO_GROUP_?G_4?242?">'SLTAF-IV'!$B$10:$IV$36</definedName>
    <definedName name="XDO_GROUP_?G_4?243?">'SLTAF-IV'!$B$79:$IV$79</definedName>
    <definedName name="XDO_GROUP_?G_4?244?">'SLTAF-IV'!$B$84:$IV$84</definedName>
    <definedName name="XDO_GROUP_?G_4?245?">'SLTAF-V'!$B$10:$IV$37</definedName>
    <definedName name="XDO_GROUP_?G_4?246?">'SLTAF-V'!$B$80:$IV$80</definedName>
    <definedName name="XDO_GROUP_?G_4?247?">'SLTAF-V'!$B$85:$IV$85</definedName>
    <definedName name="XDO_GROUP_?G_4?248?">'SLTAF-VI'!$B$10:$IV$56</definedName>
    <definedName name="XDO_GROUP_?G_4?249?">'SLTAF-VI'!$B$99:$IV$99</definedName>
    <definedName name="XDO_GROUP_?G_4?25?">#REF!</definedName>
    <definedName name="XDO_GROUP_?G_4?250?">'SLTAF-VI'!$B$104:$IV$104</definedName>
    <definedName name="XDO_GROUP_?G_4?251?">SETFSN50!$B$10:$IV$59</definedName>
    <definedName name="XDO_GROUP_?G_4?252?">SETFSN50!$B$102:$IV$102</definedName>
    <definedName name="XDO_GROUP_?G_4?253?">SETFSN50!$B$107:$IV$107</definedName>
    <definedName name="XDO_GROUP_?G_4?254?">SBIETFQLTY!$B$10:$IV$39</definedName>
    <definedName name="XDO_GROUP_?G_4?255?">SBIETFQLTY!$B$82:$IV$82</definedName>
    <definedName name="XDO_GROUP_?G_4?256?">SBIETFQLTY!$B$87:$IV$87</definedName>
    <definedName name="XDO_GROUP_?G_4?257?">SCBF!$B$18:$IV$95</definedName>
    <definedName name="XDO_GROUP_?G_4?258?">SCBF!$B$103:$IV$105</definedName>
    <definedName name="XDO_GROUP_?G_4?259?">SCBF!$B$109:$IV$111</definedName>
    <definedName name="XDO_GROUP_?G_4?26?">#REF!</definedName>
    <definedName name="XDO_GROUP_?G_4?260?">SCBF!$B$130:$IV$130</definedName>
    <definedName name="XDO_GROUP_?G_4?261?">SCBF!$B$140:$IV$140</definedName>
    <definedName name="XDO_GROUP_?G_4?262?">SCBF!$B$145:$IV$145</definedName>
    <definedName name="XDO_GROUP_?G_4?263?">SEMVF!$B$10:$IV$59</definedName>
    <definedName name="XDO_GROUP_?G_4?264?">SEMVF!$B$102:$IV$102</definedName>
    <definedName name="XDO_GROUP_?G_4?265?">SEMVF!$B$107:$IV$107</definedName>
    <definedName name="XDO_GROUP_?G_4?266?">'SFMP- Series 1'!$B$26:$IV$31</definedName>
    <definedName name="XDO_GROUP_?G_4?267?">'SFMP- Series 1'!$B$44:$IV$50</definedName>
    <definedName name="XDO_GROUP_?G_4?268?">'SFMP- Series 1'!$B$65:$IV$65</definedName>
    <definedName name="XDO_GROUP_?G_4?269?">'SFMP- Series 1'!$B$70:$IV$70</definedName>
    <definedName name="XDO_GROUP_?G_4?27?">SEHF!$B$10:$IV$39</definedName>
    <definedName name="XDO_GROUP_?G_4?270?">'SFMP- Series 6'!$B$26:$IV$29</definedName>
    <definedName name="XDO_GROUP_?G_4?271?">'SFMP- Series 6'!$B$42:$IV$48</definedName>
    <definedName name="XDO_GROUP_?G_4?272?">'SFMP- Series 6'!$B$63:$IV$63</definedName>
    <definedName name="XDO_GROUP_?G_4?273?">'SFMP- Series 6'!$B$68:$IV$68</definedName>
    <definedName name="XDO_GROUP_?G_4?274?">'SFMP- Series 34'!$B$26:$IV$26</definedName>
    <definedName name="XDO_GROUP_?G_4?275?">'SFMP- Series 34'!$B$39:$IV$43</definedName>
    <definedName name="XDO_GROUP_?G_4?276?">'SFMP- Series 34'!$B$58:$IV$58</definedName>
    <definedName name="XDO_GROUP_?G_4?277?">'SFMP- Series 34'!$B$63:$IV$63</definedName>
    <definedName name="XDO_GROUP_?G_4?278?">'SMCBF-IP'!$B$10:$IV$37</definedName>
    <definedName name="XDO_GROUP_?G_4?279?">'SMCBF-IP'!$B$43:$IV$43</definedName>
    <definedName name="XDO_GROUP_?G_4?28?">SEHF!$B$43:$IV$44</definedName>
    <definedName name="XDO_GROUP_?G_4?280?">'SMCBF-IP'!$B$47:$IV$48</definedName>
    <definedName name="XDO_GROUP_?G_4?281?">'SMCBF-IP'!$B$87:$IV$87</definedName>
    <definedName name="XDO_GROUP_?G_4?282?">'SMCBF-IP'!$B$92:$IV$92</definedName>
    <definedName name="XDO_GROUP_?G_4?283?">SFRDF!$B$18:$IV$23</definedName>
    <definedName name="XDO_GROUP_?G_4?284?">SFRDF!$B$31:$IV$33</definedName>
    <definedName name="XDO_GROUP_?G_4?285?">SFRDF!$B$54:$IV$54</definedName>
    <definedName name="XDO_GROUP_?G_4?286?">SFRDF!$B$64:$IV$64</definedName>
    <definedName name="XDO_GROUP_?G_4?287?">SFRDF!$B$69:$IV$69</definedName>
    <definedName name="XDO_GROUP_?G_4?288?">SBIETFIT!$B$10:$IV$19</definedName>
    <definedName name="XDO_GROUP_?G_4?289?">SBIETFIT!$B$62:$IV$62</definedName>
    <definedName name="XDO_GROUP_?G_4?29?">SEHF!$B$50:$IV$51</definedName>
    <definedName name="XDO_GROUP_?G_4?290?">SBIETFIT!$B$67:$IV$67</definedName>
    <definedName name="XDO_GROUP_?G_4?291?">SBIETFPB!$B$10:$IV$19</definedName>
    <definedName name="XDO_GROUP_?G_4?292?">SBIETFPB!$B$62:$IV$62</definedName>
    <definedName name="XDO_GROUP_?G_4?293?">SBIETFPB!$B$67:$IV$67</definedName>
    <definedName name="XDO_GROUP_?G_4?294?">'SRBF-AP'!$B$10:$IV$52</definedName>
    <definedName name="XDO_GROUP_?G_4?295?">'SRBF-AP'!$B$61:$IV$62</definedName>
    <definedName name="XDO_GROUP_?G_4?296?">'SRBF-AP'!$B$70:$IV$70</definedName>
    <definedName name="XDO_GROUP_?G_4?297?">'SRBF-AP'!$B$99:$IV$99</definedName>
    <definedName name="XDO_GROUP_?G_4?298?">'SRBF-AP'!$B$104:$IV$104</definedName>
    <definedName name="XDO_GROUP_?G_4?299?">'SRBF-AHP'!$B$10:$IV$52</definedName>
    <definedName name="XDO_GROUP_?G_4?3?">#REF!</definedName>
    <definedName name="XDO_GROUP_?G_4?30?">SEHF!$B$55:$IV$55</definedName>
    <definedName name="XDO_GROUP_?G_4?300?">'SRBF-AHP'!$B$60:$IV$61</definedName>
    <definedName name="XDO_GROUP_?G_4?301?">'SRBF-AHP'!$B$65:$IV$66</definedName>
    <definedName name="XDO_GROUP_?G_4?302?">'SRBF-AHP'!$B$71:$IV$71</definedName>
    <definedName name="XDO_GROUP_?G_4?303?">'SRBF-AHP'!$B$79:$IV$80</definedName>
    <definedName name="XDO_GROUP_?G_4?304?">'SRBF-AHP'!$B$84:$IV$84</definedName>
    <definedName name="XDO_GROUP_?G_4?305?">'SRBF-AHP'!$B$111:$IV$111</definedName>
    <definedName name="XDO_GROUP_?G_4?306?">'SRBF-AHP'!$B$116:$IV$116</definedName>
    <definedName name="XDO_GROUP_?G_4?307?">'SRBF-CHP'!$B$10:$IV$52</definedName>
    <definedName name="XDO_GROUP_?G_4?308?">'SRBF-CHP'!$B$61:$IV$69</definedName>
    <definedName name="XDO_GROUP_?G_4?309?">'SRBF-CHP'!$B$77:$IV$81</definedName>
    <definedName name="XDO_GROUP_?G_4?31?">SEHF!$B$64:$IV$100</definedName>
    <definedName name="XDO_GROUP_?G_4?310?">'SRBF-CHP'!$B$110:$IV$110</definedName>
    <definedName name="XDO_GROUP_?G_4?311?">'SRBF-CHP'!$B$115:$IV$115</definedName>
    <definedName name="XDO_GROUP_?G_4?312?">'SRBF-CP'!$B$10:$IV$52</definedName>
    <definedName name="XDO_GROUP_?G_4?313?">'SRBF-CP'!$B$61:$IV$68</definedName>
    <definedName name="XDO_GROUP_?G_4?314?">'SRBF-CP'!$B$76:$IV$80</definedName>
    <definedName name="XDO_GROUP_?G_4?315?">'SRBF-CP'!$B$84:$IV$84</definedName>
    <definedName name="XDO_GROUP_?G_4?316?">'SRBF-CP'!$B$111:$IV$111</definedName>
    <definedName name="XDO_GROUP_?G_4?317?">'SRBF-CP'!$B$116:$IV$116</definedName>
    <definedName name="XDO_GROUP_?G_4?318?">'SIA-US EQUITY FOF'!$B$14:$IV$14</definedName>
    <definedName name="XDO_GROUP_?G_4?319?">'SIA-US EQUITY FOF'!$B$53:$IV$53</definedName>
    <definedName name="XDO_GROUP_?G_4?32?">SEHF!$B$108:$IV$115</definedName>
    <definedName name="XDO_GROUP_?G_4?320?">'SIA-US EQUITY FOF'!$B$58:$IV$58</definedName>
    <definedName name="XDO_GROUP_?G_4?321?">'SFMP- Series 41'!$B$18:$IV$19</definedName>
    <definedName name="XDO_GROUP_?G_4?322?">'SFMP- Series 41'!$B$27:$IV$27</definedName>
    <definedName name="XDO_GROUP_?G_4?323?">'SFMP- Series 41'!$B$31:$IV$34</definedName>
    <definedName name="XDO_GROUP_?G_4?324?">'SFMP- Series 41'!$B$47:$IV$54</definedName>
    <definedName name="XDO_GROUP_?G_4?325?">'SFMP- Series 41'!$B$69:$IV$69</definedName>
    <definedName name="XDO_GROUP_?G_4?326?">'SFMP- Series 41'!$B$74:$IV$74</definedName>
    <definedName name="XDO_GROUP_?G_4?327?">'SFMP- Series 42'!$B$18:$IV$18</definedName>
    <definedName name="XDO_GROUP_?G_4?328?">'SFMP- Series 42'!$B$28:$IV$40</definedName>
    <definedName name="XDO_GROUP_?G_4?329?">'SFMP- Series 42'!$B$53:$IV$62</definedName>
    <definedName name="XDO_GROUP_?G_4?33?">SEHF!$B$130:$IV$130</definedName>
    <definedName name="XDO_GROUP_?G_4?330?">'SFMP- Series 42'!$B$77:$IV$77</definedName>
    <definedName name="XDO_GROUP_?G_4?331?">'SFMP- Series 42'!$B$82:$IV$82</definedName>
    <definedName name="XDO_GROUP_?G_4?332?">'SFMP- Series 43'!$B$26:$IV$34</definedName>
    <definedName name="XDO_GROUP_?G_4?333?">'SFMP- Series 43'!$B$47:$IV$53</definedName>
    <definedName name="XDO_GROUP_?G_4?334?">'SFMP- Series 43'!$B$68:$IV$68</definedName>
    <definedName name="XDO_GROUP_?G_4?335?">'SFMP- Series 43'!$B$73:$IV$73</definedName>
    <definedName name="XDO_GROUP_?G_4?336?">'SNN50'!$B$10:$IV$59</definedName>
    <definedName name="XDO_GROUP_?G_4?337?">'SNN50'!$B$102:$IV$102</definedName>
    <definedName name="XDO_GROUP_?G_4?338?">'SNN50'!$B$107:$IV$107</definedName>
    <definedName name="XDO_GROUP_?G_4?339?">'SFMP- Series 44'!$B$26:$IV$31</definedName>
    <definedName name="XDO_GROUP_?G_4?34?">SEHF!$B$145:$IV$145</definedName>
    <definedName name="XDO_GROUP_?G_4?340?">'SFMP- Series 44'!$B$44:$IV$53</definedName>
    <definedName name="XDO_GROUP_?G_4?341?">'SFMP- Series 44'!$B$68:$IV$68</definedName>
    <definedName name="XDO_GROUP_?G_4?342?">'SFMP- Series 44'!$B$73:$IV$73</definedName>
    <definedName name="XDO_GROUP_?G_4?343?">'SFMP- Series 45'!$B$26:$IV$33</definedName>
    <definedName name="XDO_GROUP_?G_4?344?">'SFMP- Series 45'!$B$46:$IV$56</definedName>
    <definedName name="XDO_GROUP_?G_4?345?">'SFMP- Series 45'!$B$71:$IV$71</definedName>
    <definedName name="XDO_GROUP_?G_4?346?">'SFMP- Series 45'!$B$76:$IV$76</definedName>
    <definedName name="XDO_GROUP_?G_4?347?">SBIETFCON!$B$10:$IV$39</definedName>
    <definedName name="XDO_GROUP_?G_4?348?">SBIETFCON!$B$82:$IV$82</definedName>
    <definedName name="XDO_GROUP_?G_4?349?">SBIETFCON!$B$87:$IV$87</definedName>
    <definedName name="XDO_GROUP_?G_4?35?">SEHF!$B$150:$IV$150</definedName>
    <definedName name="XDO_GROUP_?G_4?350?">'SFMP- Series 46'!$B$26:$IV$29</definedName>
    <definedName name="XDO_GROUP_?G_4?351?">'SFMP- Series 46'!$B$42:$IV$48</definedName>
    <definedName name="XDO_GROUP_?G_4?352?">'SFMP- Series 46'!$B$63:$IV$63</definedName>
    <definedName name="XDO_GROUP_?G_4?353?">'SFMP- Series 46'!$B$68:$IV$68</definedName>
    <definedName name="XDO_GROUP_?G_4?354?">'SFMP- Series 47'!$B$26:$IV$27</definedName>
    <definedName name="XDO_GROUP_?G_4?355?">'SFMP- Series 47'!$B$40:$IV$47</definedName>
    <definedName name="XDO_GROUP_?G_4?356?">'SFMP- Series 47'!$B$62:$IV$62</definedName>
    <definedName name="XDO_GROUP_?G_4?357?">'SFMP- Series 47'!$B$67:$IV$67</definedName>
    <definedName name="XDO_GROUP_?G_4?358?">'SFMP- Series 48'!$B$26:$IV$28</definedName>
    <definedName name="XDO_GROUP_?G_4?359?">'SFMP- Series 48'!$B$41:$IV$45</definedName>
    <definedName name="XDO_GROUP_?G_4?36?">#REF!</definedName>
    <definedName name="XDO_GROUP_?G_4?360?">'SFMP- Series 48'!$B$60:$IV$60</definedName>
    <definedName name="XDO_GROUP_?G_4?361?">'SFMP- Series 48'!$B$65:$IV$65</definedName>
    <definedName name="XDO_GROUP_?G_4?362?">SBAF!$B$10:$IV$97</definedName>
    <definedName name="XDO_GROUP_?G_4?363?">SBAF!$B$103:$IV$103</definedName>
    <definedName name="XDO_GROUP_?G_4?364?">SBAF!$B$107:$IV$107</definedName>
    <definedName name="XDO_GROUP_?G_4?365?">SBAF!$B$111:$IV$111</definedName>
    <definedName name="XDO_GROUP_?G_4?366?">SBAF!$B$120:$IV$143</definedName>
    <definedName name="XDO_GROUP_?G_4?367?">SBAF!$B$151:$IV$157</definedName>
    <definedName name="XDO_GROUP_?G_4?368?">SBAF!$B$161:$IV$165</definedName>
    <definedName name="XDO_GROUP_?G_4?369?">SBAF!$B$192:$IV$192</definedName>
    <definedName name="XDO_GROUP_?G_4?37?">#REF!</definedName>
    <definedName name="XDO_GROUP_?G_4?370?">SBAF!$B$197:$IV$197</definedName>
    <definedName name="XDO_GROUP_?G_4?371?">'SFMP- Series 49'!$B$26:$IV$33</definedName>
    <definedName name="XDO_GROUP_?G_4?372?">'SFMP- Series 49'!$B$46:$IV$53</definedName>
    <definedName name="XDO_GROUP_?G_4?373?">'SFMP- Series 49'!$B$68:$IV$68</definedName>
    <definedName name="XDO_GROUP_?G_4?374?">'SFMP- Series 49'!$B$73:$IV$73</definedName>
    <definedName name="XDO_GROUP_?G_4?375?">'SFMP- Series 50'!$B$26:$IV$30</definedName>
    <definedName name="XDO_GROUP_?G_4?376?">'SFMP- Series 50'!$B$43:$IV$49</definedName>
    <definedName name="XDO_GROUP_?G_4?377?">'SFMP- Series 50'!$B$64:$IV$64</definedName>
    <definedName name="XDO_GROUP_?G_4?378?">'SFMP- Series 50'!$B$69:$IV$69</definedName>
    <definedName name="XDO_GROUP_?G_4?379?">'SFMP- Series 51'!$B$26:$IV$36</definedName>
    <definedName name="XDO_GROUP_?G_4?38?">SMIF!$B$18:$IV$29</definedName>
    <definedName name="XDO_GROUP_?G_4?380?">'SFMP- Series 51'!$B$49:$IV$58</definedName>
    <definedName name="XDO_GROUP_?G_4?381?">'SFMP- Series 51'!$B$73:$IV$73</definedName>
    <definedName name="XDO_GROUP_?G_4?382?">'SFMP- Series 51'!$B$78:$IV$78</definedName>
    <definedName name="XDO_GROUP_?G_4?383?">'SFMP- Series 52'!$B$26:$IV$30</definedName>
    <definedName name="XDO_GROUP_?G_4?384?">'SFMP- Series 52'!$B$43:$IV$52</definedName>
    <definedName name="XDO_GROUP_?G_4?385?">'SFMP- Series 52'!$B$67:$IV$67</definedName>
    <definedName name="XDO_GROUP_?G_4?386?">'SFMP- Series 52'!$B$72:$IV$72</definedName>
    <definedName name="XDO_GROUP_?G_4?387?">'SFMP- Series 53'!$B$26:$IV$34</definedName>
    <definedName name="XDO_GROUP_?G_4?388?">'SFMP- Series 53'!$B$47:$IV$57</definedName>
    <definedName name="XDO_GROUP_?G_4?389?">'SFMP- Series 53'!$B$72:$IV$72</definedName>
    <definedName name="XDO_GROUP_?G_4?39?">SMIF!$B$37:$IV$40</definedName>
    <definedName name="XDO_GROUP_?G_4?390?">'SFMP- Series 53'!$B$77:$IV$77</definedName>
    <definedName name="XDO_GROUP_?G_4?391?">'SFMP- Series 54'!$B$26:$IV$28</definedName>
    <definedName name="XDO_GROUP_?G_4?392?">'SFMP- Series 54'!$B$41:$IV$44</definedName>
    <definedName name="XDO_GROUP_?G_4?393?">'SFMP- Series 54'!$B$59:$IV$59</definedName>
    <definedName name="XDO_GROUP_?G_4?394?">'SFMP- Series 54'!$B$64:$IV$64</definedName>
    <definedName name="XDO_GROUP_?G_4?395?">'SFMP- Series 55'!$B$26:$IV$32</definedName>
    <definedName name="XDO_GROUP_?G_4?396?">'SFMP- Series 55'!$B$45:$IV$55</definedName>
    <definedName name="XDO_GROUP_?G_4?397?">'SFMP- Series 55'!$B$70:$IV$70</definedName>
    <definedName name="XDO_GROUP_?G_4?398?">'SFMP- Series 55'!$B$75:$IV$75</definedName>
    <definedName name="XDO_GROUP_?G_4?399?">'SFMP- Series 56'!$B$26:$IV$28</definedName>
    <definedName name="XDO_GROUP_?G_4?4?">#REF!</definedName>
    <definedName name="XDO_GROUP_?G_4?40?">SMIF!$B$61:$IV$61</definedName>
    <definedName name="XDO_GROUP_?G_4?400?">'SFMP- Series 56'!$B$41:$IV$46</definedName>
    <definedName name="XDO_GROUP_?G_4?401?">'SFMP- Series 56'!$B$61:$IV$61</definedName>
    <definedName name="XDO_GROUP_?G_4?402?">'SFMP- Series 56'!$B$66:$IV$66</definedName>
    <definedName name="XDO_GROUP_?G_4?403?">'SFMP- Series 57'!$B$26:$IV$29</definedName>
    <definedName name="XDO_GROUP_?G_4?404?">'SFMP- Series 57'!$B$42:$IV$52</definedName>
    <definedName name="XDO_GROUP_?G_4?405?">'SFMP- Series 57'!$B$67:$IV$67</definedName>
    <definedName name="XDO_GROUP_?G_4?406?">'SFMP- Series 57'!$B$72:$IV$72</definedName>
    <definedName name="XDO_GROUP_?G_4?407?">'SFMP- Series 58'!$B$26:$IV$31</definedName>
    <definedName name="XDO_GROUP_?G_4?408?">'SFMP- Series 58'!$B$44:$IV$50</definedName>
    <definedName name="XDO_GROUP_?G_4?409?">'SFMP- Series 58'!$B$65:$IV$65</definedName>
    <definedName name="XDO_GROUP_?G_4?41?">SMIF!$B$71:$IV$71</definedName>
    <definedName name="XDO_GROUP_?G_4?410?">'SFMP- Series 58'!$B$70:$IV$70</definedName>
    <definedName name="XDO_GROUP_?G_4?411?">SCPSE!$B$18:$IV$46</definedName>
    <definedName name="XDO_GROUP_?G_4?412?">SCPSE!$B$54:$IV$55</definedName>
    <definedName name="XDO_GROUP_?G_4?413?">SCPSE!$B$59:$IV$129</definedName>
    <definedName name="XDO_GROUP_?G_4?414?">SCPSE!$B$156:$IV$156</definedName>
    <definedName name="XDO_GROUP_?G_4?415?">SCPSE!$B$161:$IV$161</definedName>
    <definedName name="XDO_GROUP_?G_4?416?">'SFMP- Series 59'!$B$38:$IV$40</definedName>
    <definedName name="XDO_GROUP_?G_4?417?">'SFMP- Series 59'!$B$55:$IV$55</definedName>
    <definedName name="XDO_GROUP_?G_4?418?">'SFMP- Series 59'!$B$60:$IV$60</definedName>
    <definedName name="XDO_GROUP_?G_4?419?">'SFMP- Series 60'!$B$26:$IV$30</definedName>
    <definedName name="XDO_GROUP_?G_4?42?">SMIF!$B$76:$IV$76</definedName>
    <definedName name="XDO_GROUP_?G_4?420?">'SFMP- Series 60'!$B$43:$IV$51</definedName>
    <definedName name="XDO_GROUP_?G_4?421?">'SFMP- Series 60'!$B$66:$IV$66</definedName>
    <definedName name="XDO_GROUP_?G_4?422?">'SFMP- Series 60'!$B$71:$IV$71</definedName>
    <definedName name="XDO_GROUP_?G_4?423?">SMCF!$B$10:$IV$51</definedName>
    <definedName name="XDO_GROUP_?G_4?424?">SMCF!$B$66:$IV$66</definedName>
    <definedName name="XDO_GROUP_?G_4?425?">SMCF!$B$77:$IV$77</definedName>
    <definedName name="XDO_GROUP_?G_4?426?">SMCF!$B$96:$IV$96</definedName>
    <definedName name="XDO_GROUP_?G_4?427?">SMCF!$B$101:$IV$101</definedName>
    <definedName name="XDO_GROUP_?G_4?428?">'SFMP- Series 61'!$B$26:$IV$36</definedName>
    <definedName name="XDO_GROUP_?G_4?429?">'SFMP- Series 61'!$B$49:$IV$58</definedName>
    <definedName name="XDO_GROUP_?G_4?43?">#REF!</definedName>
    <definedName name="XDO_GROUP_?G_4?430?">'SFMP- Series 61'!$B$73:$IV$73</definedName>
    <definedName name="XDO_GROUP_?G_4?431?">'SFMP- Series 61'!$B$78:$IV$78</definedName>
    <definedName name="XDO_GROUP_?G_4?432?">'SFMP- Series 66'!$B$26:$IV$34</definedName>
    <definedName name="XDO_GROUP_?G_4?433?">'SFMP- Series 66'!$B$47:$IV$56</definedName>
    <definedName name="XDO_GROUP_?G_4?434?">'SFMP- Series 66'!$B$71:$IV$71</definedName>
    <definedName name="XDO_GROUP_?G_4?435?">'SFMP- Series 66'!$B$76:$IV$76</definedName>
    <definedName name="XDO_GROUP_?G_4?436?">'SFMP- Series 67'!$B$26:$IV$34</definedName>
    <definedName name="XDO_GROUP_?G_4?437?">'SFMP- Series 67'!$B$47:$IV$56</definedName>
    <definedName name="XDO_GROUP_?G_4?438?">'SFMP- Series 67'!$B$71:$IV$71</definedName>
    <definedName name="XDO_GROUP_?G_4?439?">'SFMP- Series 67'!$B$76:$IV$76</definedName>
    <definedName name="XDO_GROUP_?G_4?44?">#REF!</definedName>
    <definedName name="XDO_GROUP_?G_4?440?">'SFMP- Series 64'!$B$24:$IV$24</definedName>
    <definedName name="XDO_GROUP_?G_4?441?">'SFMP- Series 64'!$B$28:$IV$32</definedName>
    <definedName name="XDO_GROUP_?G_4?442?">'SFMP- Series 64'!$B$45:$IV$52</definedName>
    <definedName name="XDO_GROUP_?G_4?443?">'SFMP- Series 64'!$B$67:$IV$67</definedName>
    <definedName name="XDO_GROUP_?G_4?444?">'SFMP- Series 64'!$B$72:$IV$72</definedName>
    <definedName name="XDO_GROUP_?G_4?445?">'SFMP- Series 68'!$B$24:$IV$24</definedName>
    <definedName name="XDO_GROUP_?G_4?446?">'SFMP- Series 68'!$B$39:$IV$41</definedName>
    <definedName name="XDO_GROUP_?G_4?447?">'SFMP- Series 68'!$B$56:$IV$56</definedName>
    <definedName name="XDO_GROUP_?G_4?448?">'SFMP- Series 68'!$B$61:$IV$61</definedName>
    <definedName name="XDO_GROUP_?G_4?449?">SNM150IF!$B$10:$IV$159</definedName>
    <definedName name="XDO_GROUP_?G_4?45?">SCOF!$B$10:$IV$59</definedName>
    <definedName name="XDO_GROUP_?G_4?450?">SNM150IF!$B$202:$IV$202</definedName>
    <definedName name="XDO_GROUP_?G_4?451?">SNM150IF!$B$207:$IV$207</definedName>
    <definedName name="XDO_GROUP_?G_4?452?">SNS250IF!$B$10:$IV$259</definedName>
    <definedName name="XDO_GROUP_?G_4?453?">SNS250IF!$B$302:$IV$302</definedName>
    <definedName name="XDO_GROUP_?G_4?454?">SNS250IF!$B$307:$IV$307</definedName>
    <definedName name="XDO_GROUP_?G_4?455?">'SCIGI-JUN 2036'!$B$24:$IV$25</definedName>
    <definedName name="XDO_GROUP_?G_4?456?">'SCIGI-JUN 2036'!$B$54:$IV$54</definedName>
    <definedName name="XDO_GROUP_?G_4?457?">'SCIGI-JUN 2036'!$B$59:$IV$59</definedName>
    <definedName name="XDO_GROUP_?G_4?458?">'SCIGI-APR 2029'!$B$24:$IV$24</definedName>
    <definedName name="XDO_GROUP_?G_4?459?">'SCIGI-APR 2029'!$B$53:$IV$53</definedName>
    <definedName name="XDO_GROUP_?G_4?46?">SCOF!$B$102:$IV$102</definedName>
    <definedName name="XDO_GROUP_?G_4?460?">'SCIGI-APR 2029'!$B$58:$IV$58</definedName>
    <definedName name="XDO_GROUP_?G_4?461?">'SCISI-SEP 2027'!$B$24:$IV$24</definedName>
    <definedName name="XDO_GROUP_?G_4?462?">'SCISI-SEP 2027'!$B$28:$IV$44</definedName>
    <definedName name="XDO_GROUP_?G_4?463?">'SCISI-SEP 2027'!$B$71:$IV$71</definedName>
    <definedName name="XDO_GROUP_?G_4?464?">'SCISI-SEP 2027'!$B$76:$IV$76</definedName>
    <definedName name="XDO_GROUP_?G_4?465?">'SFMP- Series 72'!$B$38:$IV$41</definedName>
    <definedName name="XDO_GROUP_?G_4?466?">'SFMP- Series 72'!$B$56:$IV$56</definedName>
    <definedName name="XDO_GROUP_?G_4?467?">'SFMP- Series 72'!$B$61:$IV$61</definedName>
    <definedName name="XDO_GROUP_?G_4?468?">'SFMP- Series 73'!$B$38:$IV$41</definedName>
    <definedName name="XDO_GROUP_?G_4?469?">'SFMP- Series 73'!$B$56:$IV$56</definedName>
    <definedName name="XDO_GROUP_?G_4?47?">SCOF!$B$107:$IV$107</definedName>
    <definedName name="XDO_GROUP_?G_4?470?">'SFMP- Series 73'!$B$61:$IV$61</definedName>
    <definedName name="XDO_GROUP_?G_4?471?">SLDF!$B$24:$IV$33</definedName>
    <definedName name="XDO_GROUP_?G_4?472?">SLDF!$B$54:$IV$54</definedName>
    <definedName name="XDO_GROUP_?G_4?473?">SLDF!$B$64:$IV$64</definedName>
    <definedName name="XDO_GROUP_?G_4?474?">SLDF!$B$69:$IV$69</definedName>
    <definedName name="XDO_GROUP_?G_4?475?">'SFMP- Series 74'!$B$26:$IV$33</definedName>
    <definedName name="XDO_GROUP_?G_4?476?">'SFMP- Series 74'!$B$46:$IV$50</definedName>
    <definedName name="XDO_GROUP_?G_4?477?">'SFMP- Series 74'!$B$65:$IV$65</definedName>
    <definedName name="XDO_GROUP_?G_4?478?">'SFMP- Series 74'!$B$70:$IV$70</definedName>
    <definedName name="XDO_GROUP_?G_4?479?">'SFMP- Series 76'!$B$18:$IV$21</definedName>
    <definedName name="XDO_GROUP_?G_4?48?">STOF!$B$10:$IV$32</definedName>
    <definedName name="XDO_GROUP_?G_4?480?">'SFMP- Series 76'!$B$31:$IV$31</definedName>
    <definedName name="XDO_GROUP_?G_4?481?">'SFMP- Series 76'!$B$44:$IV$49</definedName>
    <definedName name="XDO_GROUP_?G_4?482?">'SFMP- Series 76'!$B$64:$IV$64</definedName>
    <definedName name="XDO_GROUP_?G_4?483?">'SFMP- Series 76'!$B$69:$IV$69</definedName>
    <definedName name="XDO_GROUP_?G_4?484?">'SFMP- Series 78'!$B$18:$IV$22</definedName>
    <definedName name="XDO_GROUP_?G_4?485?">'SFMP- Series 78'!$B$32:$IV$34</definedName>
    <definedName name="XDO_GROUP_?G_4?486?">'SFMP- Series 78'!$B$47:$IV$51</definedName>
    <definedName name="XDO_GROUP_?G_4?487?">'SFMP- Series 78'!$B$66:$IV$66</definedName>
    <definedName name="XDO_GROUP_?G_4?488?">'SFMP- Series 78'!$B$71:$IV$71</definedName>
    <definedName name="XDO_GROUP_?G_4?489?">SDYF!$B$10:$IV$49</definedName>
    <definedName name="XDO_GROUP_?G_4?49?">STOF!$B$36:$IV$37</definedName>
    <definedName name="XDO_GROUP_?G_4?490?">SDYF!$B$57:$IV$57</definedName>
    <definedName name="XDO_GROUP_?G_4?491?">SDYF!$B$61:$IV$62</definedName>
    <definedName name="XDO_GROUP_?G_4?492?">SDYF!$B$101:$IV$101</definedName>
    <definedName name="XDO_GROUP_?G_4?493?">SDYF!$B$106:$IV$106</definedName>
    <definedName name="XDO_GROUP_?G_4?494?">'SFMP- Series 79'!$B$18:$IV$21</definedName>
    <definedName name="XDO_GROUP_?G_4?495?">'SFMP- Series 79'!$B$42:$IV$44</definedName>
    <definedName name="XDO_GROUP_?G_4?496?">'SFMP- Series 79'!$B$59:$IV$59</definedName>
    <definedName name="XDO_GROUP_?G_4?497?">'SFMP- Series 79'!$B$64:$IV$64</definedName>
    <definedName name="XDO_GROUP_?G_4?498?">'SFMP- Series 81'!$B$18:$IV$25</definedName>
    <definedName name="XDO_GROUP_?G_4?499?">'SFMP- Series 81'!$B$35:$IV$41</definedName>
    <definedName name="XDO_GROUP_?G_4?5?">#REF!</definedName>
    <definedName name="XDO_GROUP_?G_4?50?">STOF!$B$41:$IV$45</definedName>
    <definedName name="XDO_GROUP_?G_4?500?">'SFMP- Series 81'!$B$54:$IV$59</definedName>
    <definedName name="XDO_GROUP_?G_4?501?">'SFMP- Series 81'!$B$74:$IV$74</definedName>
    <definedName name="XDO_GROUP_?G_4?502?">'SFMP- Series 81'!$B$79:$IV$79</definedName>
    <definedName name="XDO_GROUP_?G_4?503?">'SBI-BSE-SENSEX-IF'!$B$10:$IV$39</definedName>
    <definedName name="XDO_GROUP_?G_4?504?">'SBI-BSE-SENSEX-IF'!$B$82:$IV$82</definedName>
    <definedName name="XDO_GROUP_?G_4?505?">'SBI-BSE-SENSEX-IF'!$B$87:$IV$87</definedName>
    <definedName name="XDO_GROUP_?G_4?506?">LIQUIDSBI!$B$52:$IV$52</definedName>
    <definedName name="XDO_GROUP_?G_4?507?">LIQUIDSBI!$B$57:$IV$57</definedName>
    <definedName name="XDO_GROUP_?G_4?508?">SN50EWIF!$B$10:$IV$59</definedName>
    <definedName name="XDO_GROUP_?G_4?509?">SN50EWIF!$B$102:$IV$102</definedName>
    <definedName name="XDO_GROUP_?G_4?51?">STOF!$B$84:$IV$84</definedName>
    <definedName name="XDO_GROUP_?G_4?510?">SN50EWIF!$B$107:$IV$107</definedName>
    <definedName name="XDO_GROUP_?G_4?511?">SEOF!$B$10:$IV$38</definedName>
    <definedName name="XDO_GROUP_?G_4?512?">SEOF!$B$81:$IV$81</definedName>
    <definedName name="XDO_GROUP_?G_4?513?">SEOF!$B$86:$IV$86</definedName>
    <definedName name="XDO_GROUP_?G_4?514?">'SBI-AOF'!$B$10:$IV$37</definedName>
    <definedName name="XDO_GROUP_?G_4?515?">'SBI-AOF'!$B$80:$IV$80</definedName>
    <definedName name="XDO_GROUP_?G_4?516?">'SBI-AOF'!$B$85:$IV$85</definedName>
    <definedName name="XDO_GROUP_?G_4?517?">'SBI Silver ETF'!$B$55:$IV$55</definedName>
    <definedName name="XDO_GROUP_?G_4?518?">'SBI Silver ETF'!$B$46:$IV$46</definedName>
    <definedName name="XDO_GROUP_?G_4?519?">'SBI Silver ETF'!$B$60:$IV$60</definedName>
    <definedName name="XDO_GROUP_?G_4?52?">STOF!$B$89:$IV$89</definedName>
    <definedName name="XDO_GROUP_?G_4?520?">'SBI Silver ETF Fund of Fund'!$B$42:$IV$42</definedName>
    <definedName name="XDO_GROUP_?G_4?521?">'SBI Silver ETF Fund of Fund'!$B$54:$IV$54</definedName>
    <definedName name="XDO_GROUP_?G_4?522?">'SBI Silver ETF Fund of Fund'!$B$59:$IV$59</definedName>
    <definedName name="XDO_GROUP_?G_4?523?">'SBI Nifty50 Equal Weight ETF'!$B$10:$IV$59</definedName>
    <definedName name="XDO_GROUP_?G_4?524?">'SBI Nifty50 Equal Weight ETF'!$B$102:$IV$102</definedName>
    <definedName name="XDO_GROUP_?G_4?525?">'SBI Nifty50 Equal Weight ETF'!$B$107:$IV$107</definedName>
    <definedName name="XDO_GROUP_?G_4?526?">SIOF!$B$10:$IV$45</definedName>
    <definedName name="XDO_GROUP_?G_4?527?">SIOF!$B$70:$IV$70</definedName>
    <definedName name="XDO_GROUP_?G_4?528?">SIOF!$B$89:$IV$89</definedName>
    <definedName name="XDO_GROUP_?G_4?529?">SIOF!$B$94:$IV$94</definedName>
    <definedName name="XDO_GROUP_?G_4?53?">SHOF!$B$10:$IV$35</definedName>
    <definedName name="XDO_GROUP_?G_4?530?">'SBI Nifty 500 Index Fund'!$B$10:$IV$509</definedName>
    <definedName name="XDO_GROUP_?G_4?531?">'SBI Nifty 500 Index Fund'!$B$552:$IV$552</definedName>
    <definedName name="XDO_GROUP_?G_4?532?">'SBI Nifty 500 Index Fund'!$B$557:$IV$557</definedName>
    <definedName name="XDO_GROUP_?G_4?533?">#REF!</definedName>
    <definedName name="XDO_GROUP_?G_4?534?">#REF!</definedName>
    <definedName name="XDO_GROUP_?G_4?535?">#REF!</definedName>
    <definedName name="XDO_GROUP_?G_4?536?">#REF!</definedName>
    <definedName name="XDO_GROUP_?G_4?537?">#REF!</definedName>
    <definedName name="XDO_GROUP_?G_4?538?">#REF!</definedName>
    <definedName name="XDO_GROUP_?G_4?539?">#REF!</definedName>
    <definedName name="XDO_GROUP_?G_4?54?">SHOF!$B$41:$IV$41</definedName>
    <definedName name="XDO_GROUP_?G_4?540?">#REF!</definedName>
    <definedName name="XDO_GROUP_?G_4?541?">#REF!</definedName>
    <definedName name="XDO_GROUP_?G_4?542?">#REF!</definedName>
    <definedName name="XDO_GROUP_?G_4?543?">#REF!</definedName>
    <definedName name="XDO_GROUP_?G_4?544?">#REF!</definedName>
    <definedName name="XDO_GROUP_?G_4?545?">#REF!</definedName>
    <definedName name="XDO_GROUP_?G_4?546?">#REF!</definedName>
    <definedName name="XDO_GROUP_?G_4?547?">#REF!</definedName>
    <definedName name="XDO_GROUP_?G_4?548?">#REF!</definedName>
    <definedName name="XDO_GROUP_?G_4?549?">#REF!</definedName>
    <definedName name="XDO_GROUP_?G_4?55?">SHOF!$B$80:$IV$80</definedName>
    <definedName name="XDO_GROUP_?G_4?56?">SHOF!$B$85:$IV$85</definedName>
    <definedName name="XDO_GROUP_?G_4?57?">SCF!$B$10:$IV$97</definedName>
    <definedName name="XDO_GROUP_?G_4?58?">SCF!$B$103:$IV$104</definedName>
    <definedName name="XDO_GROUP_?G_4?59?">SCF!$B$108:$IV$108</definedName>
    <definedName name="XDO_GROUP_?G_4?6?">#REF!</definedName>
    <definedName name="XDO_GROUP_?G_4?60?">SCF!$B$129:$IV$134</definedName>
    <definedName name="XDO_GROUP_?G_4?61?">SCF!$B$153:$IV$153</definedName>
    <definedName name="XDO_GROUP_?G_4?62?">SCF!$B$158:$IV$158</definedName>
    <definedName name="XDO_GROUP_?G_4?63?">SNIF!$B$10:$IV$59</definedName>
    <definedName name="XDO_GROUP_?G_4?64?">SNIF!$B$102:$IV$102</definedName>
    <definedName name="XDO_GROUP_?G_4?65?">SNIF!$B$107:$IV$107</definedName>
    <definedName name="XDO_GROUP_?G_4?66?">'SMCBF-SP'!$B$10:$IV$28</definedName>
    <definedName name="XDO_GROUP_?G_4?67?">'SMCBF-SP'!$B$37:$IV$49</definedName>
    <definedName name="XDO_GROUP_?G_4?68?">'SMCBF-SP'!$B$57:$IV$60</definedName>
    <definedName name="XDO_GROUP_?G_4?69?">'SMCBF-SP'!$B$64:$IV$65</definedName>
    <definedName name="XDO_GROUP_?G_4?7?">#REF!</definedName>
    <definedName name="XDO_GROUP_?G_4?70?">'SMCBF-SP'!$B$78:$IV$78</definedName>
    <definedName name="XDO_GROUP_?G_4?71?">'SMCBF-SP'!$B$93:$IV$93</definedName>
    <definedName name="XDO_GROUP_?G_4?72?">'SMCBF-SP'!$B$98:$IV$98</definedName>
    <definedName name="XDO_GROUP_?G_4?73?">SOF!$B$34:$IV$34</definedName>
    <definedName name="XDO_GROUP_?G_4?74?">SOF!$B$53:$IV$54</definedName>
    <definedName name="XDO_GROUP_?G_4?75?">SOF!$B$59:$IV$59</definedName>
    <definedName name="XDO_GROUP_?G_4?76?">SMMDF!$B$18:$IV$45</definedName>
    <definedName name="XDO_GROUP_?G_4?77?">SMMDF!$B$53:$IV$57</definedName>
    <definedName name="XDO_GROUP_?G_4?78?">SMMDF!$B$78:$IV$78</definedName>
    <definedName name="XDO_GROUP_?G_4?79?">SMMDF!$B$88:$IV$88</definedName>
    <definedName name="XDO_GROUP_?G_4?8?">#REF!</definedName>
    <definedName name="XDO_GROUP_?G_4?80?">SMMDF!$B$93:$IV$93</definedName>
    <definedName name="XDO_GROUP_?G_4?81?">SLF!$B$18:$IV$21</definedName>
    <definedName name="XDO_GROUP_?G_4?82?">SLF!$B$29:$IV$29</definedName>
    <definedName name="XDO_GROUP_?G_4?83?">SLF!$B$36:$IV$73</definedName>
    <definedName name="XDO_GROUP_?G_4?84?">SLF!$B$77:$IV$98</definedName>
    <definedName name="XDO_GROUP_?G_4?85?">SLF!$B$102:$IV$113</definedName>
    <definedName name="XDO_GROUP_?G_4?86?">SLF!$B$124:$IV$124</definedName>
    <definedName name="XDO_GROUP_?G_4?87?">SLF!$B$137:$IV$137</definedName>
    <definedName name="XDO_GROUP_?G_4?88?">SDBF!$B$18:$IV$24</definedName>
    <definedName name="XDO_GROUP_?G_4?89?">SDBF!$B$32:$IV$36</definedName>
    <definedName name="XDO_GROUP_?G_4?9?">SLMF!$B$10:$IV$84</definedName>
    <definedName name="XDO_GROUP_?G_4?90?">SDBF!$B$57:$IV$57</definedName>
    <definedName name="XDO_GROUP_?G_4?91?">SDBF!$B$67:$IV$67</definedName>
    <definedName name="XDO_GROUP_?G_4?92?">SDBF!$B$72:$IV$72</definedName>
    <definedName name="XDO_GROUP_?G_4?93?">SSF!$B$24:$IV$26</definedName>
    <definedName name="XDO_GROUP_?G_4?94?">SSF!$B$30:$IV$57</definedName>
    <definedName name="XDO_GROUP_?G_4?95?">SSF!$B$62:$IV$93</definedName>
    <definedName name="XDO_GROUP_?G_4?96?">SSF!$B$97:$IV$140</definedName>
    <definedName name="XDO_GROUP_?G_4?97?">SSF!$B$144:$IV$144</definedName>
    <definedName name="XDO_GROUP_?G_4?98?">SSF!$B$155:$IV$155</definedName>
    <definedName name="XDO_GROUP_?G_4?99?">SSF!$B$168:$IV$168</definedName>
  </definedNames>
  <calcPr calcId="191029" iterateCount="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90" i="141" l="1"/>
  <c r="K102" i="2" l="1"/>
  <c r="I153" i="42" l="1"/>
  <c r="I152" i="42"/>
  <c r="I151" i="42"/>
  <c r="I150" i="42"/>
  <c r="H154" i="42"/>
  <c r="I131" i="31"/>
  <c r="I130" i="31"/>
  <c r="H132" i="31"/>
  <c r="I154" i="42" l="1"/>
  <c r="I132" i="31"/>
  <c r="G98" i="88" l="1"/>
  <c r="H98" i="88"/>
  <c r="G59" i="37"/>
  <c r="H59" i="37"/>
  <c r="G36" i="29"/>
  <c r="H36" i="29"/>
  <c r="G40" i="13"/>
  <c r="H40" i="13"/>
</calcChain>
</file>

<file path=xl/sharedStrings.xml><?xml version="1.0" encoding="utf-8"?>
<sst xmlns="http://schemas.openxmlformats.org/spreadsheetml/2006/main" count="34155" uniqueCount="4987">
  <si>
    <t>EQUITY &amp; EQUITY RELATED</t>
  </si>
  <si>
    <t>a) Listed/awaiting listing on Stock Exchanges</t>
  </si>
  <si>
    <t>NIL</t>
  </si>
  <si>
    <t>b) Unlisted</t>
  </si>
  <si>
    <t>c) Foreign Securities and /or overseas ETF</t>
  </si>
  <si>
    <t>DEBT INSTRUMENTS</t>
  </si>
  <si>
    <t>a) Listed/awaiting listing on the stock exchanges</t>
  </si>
  <si>
    <t>b) Privately Placed/Unlisted</t>
  </si>
  <si>
    <t>c) Securitised Debt Instruments</t>
  </si>
  <si>
    <t>d) Central Government Securities</t>
  </si>
  <si>
    <t>e) State Government Securities</t>
  </si>
  <si>
    <t>MONEY MARKET INSTRUMENTS</t>
  </si>
  <si>
    <t>Index</t>
  </si>
  <si>
    <t>a) Commercial Paper</t>
  </si>
  <si>
    <t>b) Certificate of Deposits</t>
  </si>
  <si>
    <t>c) Treasury Bills</t>
  </si>
  <si>
    <t>d) Bills Re- Discounting</t>
  </si>
  <si>
    <t>e) STRIPS</t>
  </si>
  <si>
    <t>OTHERS</t>
  </si>
  <si>
    <t>a) Mutual Fund Units / Exchange Traded Funds</t>
  </si>
  <si>
    <t>b) Alternative Investment Funds</t>
  </si>
  <si>
    <t>c) Gold</t>
  </si>
  <si>
    <t>d) Short Term Deposits</t>
  </si>
  <si>
    <t>e) Term Deposits Placed as Margins</t>
  </si>
  <si>
    <t>f) TREPS / Reverse Repo Investments</t>
  </si>
  <si>
    <t>Other Current Assets / (Liabilities)</t>
  </si>
  <si>
    <t>SBI Mutual Fund</t>
  </si>
  <si>
    <t>007</t>
  </si>
  <si>
    <t>SCHEME NAME :</t>
  </si>
  <si>
    <t>SBI ESG Exclusionary Strategy Fund</t>
  </si>
  <si>
    <t>PORTFOLIO STATEMENT AS ON :</t>
  </si>
  <si>
    <t>Name of the Instrument / Issuer</t>
  </si>
  <si>
    <t>ISIN</t>
  </si>
  <si>
    <t>Rating / Industry^</t>
  </si>
  <si>
    <t>Quantity</t>
  </si>
  <si>
    <t>Market value
(Rs. in Lakhs)</t>
  </si>
  <si>
    <t>% to AUM</t>
  </si>
  <si>
    <t>YTM %</t>
  </si>
  <si>
    <t>YTC % ##</t>
  </si>
  <si>
    <t>Notes &amp; Symbols</t>
  </si>
  <si>
    <t>100006</t>
  </si>
  <si>
    <t>HDFC Bank Ltd.</t>
  </si>
  <si>
    <t>INE040A01034</t>
  </si>
  <si>
    <t>Banks</t>
  </si>
  <si>
    <t>100003</t>
  </si>
  <si>
    <t>Infosys Ltd.</t>
  </si>
  <si>
    <t>INE009A01021</t>
  </si>
  <si>
    <t>IT - Software</t>
  </si>
  <si>
    <t>100012</t>
  </si>
  <si>
    <t>ICICI Bank Ltd.</t>
  </si>
  <si>
    <t>INE090A01021</t>
  </si>
  <si>
    <t>100024</t>
  </si>
  <si>
    <t>Axis Bank Ltd.</t>
  </si>
  <si>
    <t>INE238A01034</t>
  </si>
  <si>
    <t>100005</t>
  </si>
  <si>
    <t>Larsen &amp; Toubro Ltd.</t>
  </si>
  <si>
    <t>INE018A01030</t>
  </si>
  <si>
    <t>Construction</t>
  </si>
  <si>
    <t>100032</t>
  </si>
  <si>
    <t>Tata Consultancy Services Ltd.</t>
  </si>
  <si>
    <t>INE467B01029</t>
  </si>
  <si>
    <t>100104</t>
  </si>
  <si>
    <t>Kotak Mahindra Bank Ltd.</t>
  </si>
  <si>
    <t>INE237A01028</t>
  </si>
  <si>
    <t>100010</t>
  </si>
  <si>
    <t>State Bank of India</t>
  </si>
  <si>
    <t>INE062A01020</t>
  </si>
  <si>
    <t>100082</t>
  </si>
  <si>
    <t>Ultratech Cement Ltd.</t>
  </si>
  <si>
    <t>INE481G01011</t>
  </si>
  <si>
    <t>Cement &amp; Cement Products</t>
  </si>
  <si>
    <t>100106</t>
  </si>
  <si>
    <t>Maruti Suzuki India Ltd.</t>
  </si>
  <si>
    <t>INE585B01010</t>
  </si>
  <si>
    <t>Automobiles</t>
  </si>
  <si>
    <t>100706</t>
  </si>
  <si>
    <t>HDFC Life Insurance Company Ltd.</t>
  </si>
  <si>
    <t>INE795G01014</t>
  </si>
  <si>
    <t>Insurance</t>
  </si>
  <si>
    <t>100002</t>
  </si>
  <si>
    <t>Reliance Industries Ltd.</t>
  </si>
  <si>
    <t>INE002A01018</t>
  </si>
  <si>
    <t>Petroleum Products</t>
  </si>
  <si>
    <t>100447</t>
  </si>
  <si>
    <t>LTIMindtree Ltd.</t>
  </si>
  <si>
    <t>INE214T01019</t>
  </si>
  <si>
    <t>100155</t>
  </si>
  <si>
    <t>Divi's Laboratories Ltd.</t>
  </si>
  <si>
    <t>INE361B01024</t>
  </si>
  <si>
    <t>Pharmaceuticals &amp; Biotechnology</t>
  </si>
  <si>
    <t>100099</t>
  </si>
  <si>
    <t>Hindustan Unilever Ltd.</t>
  </si>
  <si>
    <t>INE030A01027</t>
  </si>
  <si>
    <t>Diversified FMCG</t>
  </si>
  <si>
    <t>100128</t>
  </si>
  <si>
    <t>Eicher Motors Ltd.</t>
  </si>
  <si>
    <t>INE066A01021</t>
  </si>
  <si>
    <t>100180</t>
  </si>
  <si>
    <t>Hindalco Industries Ltd.</t>
  </si>
  <si>
    <t>INE038A01020</t>
  </si>
  <si>
    <t>Non - Ferrous Metals</t>
  </si>
  <si>
    <t>100399</t>
  </si>
  <si>
    <t>Cholamandalam Investment &amp; Finance Co. Ltd.</t>
  </si>
  <si>
    <t>INE121A01024</t>
  </si>
  <si>
    <t>Finance</t>
  </si>
  <si>
    <t>100635</t>
  </si>
  <si>
    <t>L&amp;T Technology Services Ltd.</t>
  </si>
  <si>
    <t>INE010V01017</t>
  </si>
  <si>
    <t>IT - Services</t>
  </si>
  <si>
    <t>100200</t>
  </si>
  <si>
    <t>Page Industries Ltd.</t>
  </si>
  <si>
    <t>INE761H01022</t>
  </si>
  <si>
    <t>Textiles &amp; Apparels</t>
  </si>
  <si>
    <t>100182</t>
  </si>
  <si>
    <t>Power Grid Corporation of India Ltd.</t>
  </si>
  <si>
    <t>INE752E01010</t>
  </si>
  <si>
    <t>Power</t>
  </si>
  <si>
    <t>101301</t>
  </si>
  <si>
    <t>Sona Blw Precision Forgings Ltd.</t>
  </si>
  <si>
    <t>INE073K01018</t>
  </si>
  <si>
    <t>Auto Components</t>
  </si>
  <si>
    <t>100572</t>
  </si>
  <si>
    <t>Timken India Ltd.</t>
  </si>
  <si>
    <t>INE325A01013</t>
  </si>
  <si>
    <t>Industrial Products</t>
  </si>
  <si>
    <t>100280</t>
  </si>
  <si>
    <t>TVS Motor Company Ltd.</t>
  </si>
  <si>
    <t>INE494B01023</t>
  </si>
  <si>
    <t>101378</t>
  </si>
  <si>
    <t>FSN E-Commerce Ventures Ltd.</t>
  </si>
  <si>
    <t>INE388Y01029</t>
  </si>
  <si>
    <t>Retailing</t>
  </si>
  <si>
    <t>100143</t>
  </si>
  <si>
    <t>Thermax Ltd.</t>
  </si>
  <si>
    <t>INE152A01029</t>
  </si>
  <si>
    <t>Electrical Equipment</t>
  </si>
  <si>
    <t>100335</t>
  </si>
  <si>
    <t>Kajaria Ceramics Ltd.</t>
  </si>
  <si>
    <t>INE217B01036</t>
  </si>
  <si>
    <t>Consumer Durables</t>
  </si>
  <si>
    <t>100284</t>
  </si>
  <si>
    <t>Dr. Lal Path labs Ltd.</t>
  </si>
  <si>
    <t>INE600L01024</t>
  </si>
  <si>
    <t>Healthcare Services</t>
  </si>
  <si>
    <t>100257</t>
  </si>
  <si>
    <t>Whirlpool of India Ltd.</t>
  </si>
  <si>
    <t>INE716A01013</t>
  </si>
  <si>
    <t>100084</t>
  </si>
  <si>
    <t>ABB India Ltd.</t>
  </si>
  <si>
    <t>INE117A01022</t>
  </si>
  <si>
    <t>101063</t>
  </si>
  <si>
    <t>Hitachi Energy India Ltd.</t>
  </si>
  <si>
    <t>INE07Y701011</t>
  </si>
  <si>
    <t>100227</t>
  </si>
  <si>
    <t>Jubilant Foodworks Ltd.</t>
  </si>
  <si>
    <t>INE797F01020</t>
  </si>
  <si>
    <t>Leisure Services</t>
  </si>
  <si>
    <t>100242</t>
  </si>
  <si>
    <t>Schaeffler India Ltd.</t>
  </si>
  <si>
    <t>INE513A01022</t>
  </si>
  <si>
    <t>100161</t>
  </si>
  <si>
    <t>Cummins India Ltd.</t>
  </si>
  <si>
    <t>INE298A01020</t>
  </si>
  <si>
    <t>100361</t>
  </si>
  <si>
    <t>Bank of India</t>
  </si>
  <si>
    <t>INE084A01016</t>
  </si>
  <si>
    <t>100365</t>
  </si>
  <si>
    <t>Ashok Leyland Ltd.</t>
  </si>
  <si>
    <t>INE208A01029</t>
  </si>
  <si>
    <t>Agricultural, Commercial &amp; Construction Vehicles</t>
  </si>
  <si>
    <t>100814</t>
  </si>
  <si>
    <t>HDFC Asset Management Co. Ltd.</t>
  </si>
  <si>
    <t>INE127D01025</t>
  </si>
  <si>
    <t>Capital Markets</t>
  </si>
  <si>
    <t>Total</t>
  </si>
  <si>
    <t>100480</t>
  </si>
  <si>
    <t>Jadoonet.Com</t>
  </si>
  <si>
    <t>EQ600401XXXX</t>
  </si>
  <si>
    <t>Software</t>
  </si>
  <si>
    <t>100481</t>
  </si>
  <si>
    <t>Numero Uno International Ltd.</t>
  </si>
  <si>
    <t>INE703F01010</t>
  </si>
  <si>
    <t>3000005</t>
  </si>
  <si>
    <t>Microsoft Corporation</t>
  </si>
  <si>
    <t>US5949181045</t>
  </si>
  <si>
    <t>411240100</t>
  </si>
  <si>
    <t>TREPS</t>
  </si>
  <si>
    <t>Net Receivable / Payable</t>
  </si>
  <si>
    <t>GRAND TOTAL (AUM)</t>
  </si>
  <si>
    <t>Notes &amp; Symbols :-</t>
  </si>
  <si>
    <t>#  -&gt; Less Than 0.005% ; A**  -&gt; Awaiting Listing on Stock Exchanges ;  T** -&gt; Thinly Traded Securities ;  N** -&gt; Non Traded Securities ; I**  -&gt; Illiquid Shares ; R** -&gt; Rights Entitlement ; P**    Preference Shares ; W** Warrants ; PP* Partly Paid; S** --&gt; Suspended forTrading</t>
  </si>
  <si>
    <t>1. Non Convertible Debentures and  Bonds are considered as Traded based on information provided by external agencies.</t>
  </si>
  <si>
    <t>2. ^Industry classification as recommended by AMFI and wherever not available, internal classification has been used.</t>
  </si>
  <si>
    <t>4. Total number of instances of deviation in valuation of securities of the scheme from the valuation price given by the valuation agencies during the period are: Nil</t>
  </si>
  <si>
    <t>Ferrous Metals</t>
  </si>
  <si>
    <t>The Great Eastern Shipping Co. Ltd.</t>
  </si>
  <si>
    <t>Transport Services</t>
  </si>
  <si>
    <t>Raymond Ltd.</t>
  </si>
  <si>
    <t>Realty</t>
  </si>
  <si>
    <t>017</t>
  </si>
  <si>
    <t>SBI Large and Midcap Fund</t>
  </si>
  <si>
    <t>100306</t>
  </si>
  <si>
    <t>Abbott India Ltd.</t>
  </si>
  <si>
    <t>INE358A01014</t>
  </si>
  <si>
    <t>100234</t>
  </si>
  <si>
    <t>Coforge Ltd.</t>
  </si>
  <si>
    <t>INE591G01017</t>
  </si>
  <si>
    <t>100231</t>
  </si>
  <si>
    <t>Muthoot Finance Ltd.</t>
  </si>
  <si>
    <t>INE414G01012</t>
  </si>
  <si>
    <t>100017</t>
  </si>
  <si>
    <t>National Aluminium Company Ltd.</t>
  </si>
  <si>
    <t>INE139A01034</t>
  </si>
  <si>
    <t>100177</t>
  </si>
  <si>
    <t>Grasim Industries Ltd.</t>
  </si>
  <si>
    <t>INE047A01021</t>
  </si>
  <si>
    <t>100140</t>
  </si>
  <si>
    <t>Shree Cement Ltd.</t>
  </si>
  <si>
    <t>INE070A01015</t>
  </si>
  <si>
    <t>100285</t>
  </si>
  <si>
    <t>Alkem Laboratories Ltd.</t>
  </si>
  <si>
    <t>INE540L01014</t>
  </si>
  <si>
    <t>101200</t>
  </si>
  <si>
    <t>Gland Pharma Ltd.</t>
  </si>
  <si>
    <t>INE068V01023</t>
  </si>
  <si>
    <t>100378</t>
  </si>
  <si>
    <t>Jindal Steel &amp; Power Ltd.</t>
  </si>
  <si>
    <t>INE749A01030</t>
  </si>
  <si>
    <t>101121</t>
  </si>
  <si>
    <t>Adani Energy Solutions Ltd.</t>
  </si>
  <si>
    <t>INE931S01010</t>
  </si>
  <si>
    <t>100047</t>
  </si>
  <si>
    <t>Emami Ltd.</t>
  </si>
  <si>
    <t>INE548C01032</t>
  </si>
  <si>
    <t>Personal Products</t>
  </si>
  <si>
    <t>100221</t>
  </si>
  <si>
    <t>Sundram Fasteners Ltd.</t>
  </si>
  <si>
    <t>INE387A01021</t>
  </si>
  <si>
    <t>100157</t>
  </si>
  <si>
    <t>Godrej Consumer Products Ltd.</t>
  </si>
  <si>
    <t>INE102D01028</t>
  </si>
  <si>
    <t>101311</t>
  </si>
  <si>
    <t>G R Infra projects Ltd.</t>
  </si>
  <si>
    <t>INE201P01022</t>
  </si>
  <si>
    <t>100217</t>
  </si>
  <si>
    <t>Torrent Power Ltd.</t>
  </si>
  <si>
    <t>INE813H01021</t>
  </si>
  <si>
    <t>100091</t>
  </si>
  <si>
    <t>Indus Towers Ltd.</t>
  </si>
  <si>
    <t>INE121J01017</t>
  </si>
  <si>
    <t>Telecom - Services</t>
  </si>
  <si>
    <t>100019</t>
  </si>
  <si>
    <t>ITC Ltd.</t>
  </si>
  <si>
    <t>INE154A01025</t>
  </si>
  <si>
    <t>100739</t>
  </si>
  <si>
    <t>UNO Minda Ltd.</t>
  </si>
  <si>
    <t>INE405E01023</t>
  </si>
  <si>
    <t>100043</t>
  </si>
  <si>
    <t>ZF Commercial Vehicle Control Systems India Ltd.</t>
  </si>
  <si>
    <t>INE342J01019</t>
  </si>
  <si>
    <t>100684</t>
  </si>
  <si>
    <t>SBI Life Insurance Co. Ltd.</t>
  </si>
  <si>
    <t>INE123W01016</t>
  </si>
  <si>
    <t>100095</t>
  </si>
  <si>
    <t>Bharti Airtel Ltd.</t>
  </si>
  <si>
    <t>INE397D01024</t>
  </si>
  <si>
    <t>100172</t>
  </si>
  <si>
    <t>ACC Ltd.</t>
  </si>
  <si>
    <t>INE012A01025</t>
  </si>
  <si>
    <t>101403</t>
  </si>
  <si>
    <t>Tega Industries Ltd.</t>
  </si>
  <si>
    <t>INE011K01018</t>
  </si>
  <si>
    <t>Industrial Manufacturing</t>
  </si>
  <si>
    <t>100196</t>
  </si>
  <si>
    <t>Berger Paints India Ltd.</t>
  </si>
  <si>
    <t>INE463A01038</t>
  </si>
  <si>
    <t>100121</t>
  </si>
  <si>
    <t>United Breweries Ltd.</t>
  </si>
  <si>
    <t>INE686F01025</t>
  </si>
  <si>
    <t>Beverages</t>
  </si>
  <si>
    <t>100282</t>
  </si>
  <si>
    <t>Blue Star Ltd.</t>
  </si>
  <si>
    <t>INE472A01039</t>
  </si>
  <si>
    <t>100566</t>
  </si>
  <si>
    <t>Laurus Labs Ltd.</t>
  </si>
  <si>
    <t>INE947Q01028</t>
  </si>
  <si>
    <t>101553</t>
  </si>
  <si>
    <t>Delhivery Ltd.</t>
  </si>
  <si>
    <t>INE148O01028</t>
  </si>
  <si>
    <t>100262</t>
  </si>
  <si>
    <t>Ingersoll Rand (India) Ltd.</t>
  </si>
  <si>
    <t>INE177A01018</t>
  </si>
  <si>
    <t>100026</t>
  </si>
  <si>
    <t>Persistent Systems Ltd.</t>
  </si>
  <si>
    <t>INE262H01021</t>
  </si>
  <si>
    <t>100220</t>
  </si>
  <si>
    <t>Cholamandalam Financial Holdings Ltd.</t>
  </si>
  <si>
    <t>INE149A01033</t>
  </si>
  <si>
    <t>102097</t>
  </si>
  <si>
    <t>Bharti Hexacom Ltd.</t>
  </si>
  <si>
    <t>INE343G01021</t>
  </si>
  <si>
    <t>101348</t>
  </si>
  <si>
    <t>Ami Organics Ltd.</t>
  </si>
  <si>
    <t>INE00FF01017</t>
  </si>
  <si>
    <t>100670</t>
  </si>
  <si>
    <t>Tube Investments of India Ltd.</t>
  </si>
  <si>
    <t>INE974X01010</t>
  </si>
  <si>
    <t>100283</t>
  </si>
  <si>
    <t>Honeywell Automation India Ltd.</t>
  </si>
  <si>
    <t>INE671A01010</t>
  </si>
  <si>
    <t>100899</t>
  </si>
  <si>
    <t>Neogen Chemicals Ltd.</t>
  </si>
  <si>
    <t>INE136S01016</t>
  </si>
  <si>
    <t>Chemicals &amp; Petrochemicals</t>
  </si>
  <si>
    <t>100552</t>
  </si>
  <si>
    <t>Ganesha Ecosphere Ltd.</t>
  </si>
  <si>
    <t>INE845D01014</t>
  </si>
  <si>
    <t>100144</t>
  </si>
  <si>
    <t>Voltas Ltd.</t>
  </si>
  <si>
    <t>INE226A01021</t>
  </si>
  <si>
    <t>101342</t>
  </si>
  <si>
    <t>Nuvoco Vistas Corporation Ltd.</t>
  </si>
  <si>
    <t>INE118D01016</t>
  </si>
  <si>
    <t>100660</t>
  </si>
  <si>
    <t>Hatsun Agro Product Ltd.</t>
  </si>
  <si>
    <t>INE473B01035</t>
  </si>
  <si>
    <t>Food Products</t>
  </si>
  <si>
    <t>100184</t>
  </si>
  <si>
    <t>Tata Steel Ltd.</t>
  </si>
  <si>
    <t>INE081A01020</t>
  </si>
  <si>
    <t>101457</t>
  </si>
  <si>
    <t>Motherson Sumi Wiring India Ltd.</t>
  </si>
  <si>
    <t>INE0FS801015</t>
  </si>
  <si>
    <t>100534</t>
  </si>
  <si>
    <t>Sheela Foam Ltd.</t>
  </si>
  <si>
    <t>INE916U01025</t>
  </si>
  <si>
    <t>100426</t>
  </si>
  <si>
    <t>Relaxo Footwears Ltd.</t>
  </si>
  <si>
    <t>INE131B01039</t>
  </si>
  <si>
    <t>100266</t>
  </si>
  <si>
    <t>Gujarat State Petronet Ltd.</t>
  </si>
  <si>
    <t>INE246F01010</t>
  </si>
  <si>
    <t>Gas</t>
  </si>
  <si>
    <t>100558</t>
  </si>
  <si>
    <t>Privi Speciality Chemicals Ltd.</t>
  </si>
  <si>
    <t>INE959A01019</t>
  </si>
  <si>
    <t>100011</t>
  </si>
  <si>
    <t>Wipro Ltd.</t>
  </si>
  <si>
    <t>INE075A01022</t>
  </si>
  <si>
    <t>100775</t>
  </si>
  <si>
    <t>Lemon Tree Hotels Ltd.</t>
  </si>
  <si>
    <t>INE970X01018</t>
  </si>
  <si>
    <t>101686</t>
  </si>
  <si>
    <t>Jindal Stainless Ltd.</t>
  </si>
  <si>
    <t>INE220G01021</t>
  </si>
  <si>
    <t>101876</t>
  </si>
  <si>
    <t>Mankind Pharma Ltd.</t>
  </si>
  <si>
    <t>INE634S01028</t>
  </si>
  <si>
    <t>100400</t>
  </si>
  <si>
    <t>Finolex Industries Ltd.</t>
  </si>
  <si>
    <t>INE183A01024</t>
  </si>
  <si>
    <t>100500</t>
  </si>
  <si>
    <t>Gayatri Bioorganics Ltd.</t>
  </si>
  <si>
    <t>INE052E01015</t>
  </si>
  <si>
    <t>100427</t>
  </si>
  <si>
    <t>Manpasand Beverages Ltd.</t>
  </si>
  <si>
    <t>INE122R01018</t>
  </si>
  <si>
    <t>100502</t>
  </si>
  <si>
    <t>Padmini Technologies Ltd.</t>
  </si>
  <si>
    <t>INE114B01019</t>
  </si>
  <si>
    <t>Diversified</t>
  </si>
  <si>
    <t>3000019</t>
  </si>
  <si>
    <t>Epam Systems Inc</t>
  </si>
  <si>
    <t>US29414B1044</t>
  </si>
  <si>
    <t>018</t>
  </si>
  <si>
    <t>SBI Long Term Equity Fund</t>
  </si>
  <si>
    <t>100014</t>
  </si>
  <si>
    <t>Mahindra &amp; Mahindra Ltd.</t>
  </si>
  <si>
    <t>INE101A01026</t>
  </si>
  <si>
    <t>100119</t>
  </si>
  <si>
    <t>Tata Motors Ltd.</t>
  </si>
  <si>
    <t>INE155A01022</t>
  </si>
  <si>
    <t>100028</t>
  </si>
  <si>
    <t>Lupin Ltd.</t>
  </si>
  <si>
    <t>INE326A01037</t>
  </si>
  <si>
    <t>100176</t>
  </si>
  <si>
    <t>GAIL (India) Ltd.</t>
  </si>
  <si>
    <t>INE129A01019</t>
  </si>
  <si>
    <t>100153</t>
  </si>
  <si>
    <t>Cipla Ltd.</t>
  </si>
  <si>
    <t>INE059A01026</t>
  </si>
  <si>
    <t>100147</t>
  </si>
  <si>
    <t>Tech Mahindra Ltd.</t>
  </si>
  <si>
    <t>INE669C01036</t>
  </si>
  <si>
    <t>100505</t>
  </si>
  <si>
    <t>ICICI Prudential Life Insurance Company Ltd.</t>
  </si>
  <si>
    <t>INE726G01019</t>
  </si>
  <si>
    <t>100036</t>
  </si>
  <si>
    <t>Mahindra &amp; Mahindra Financial Services Ltd.</t>
  </si>
  <si>
    <t>INE774D01024</t>
  </si>
  <si>
    <t>100123</t>
  </si>
  <si>
    <t>GE T&amp;D India Ltd.</t>
  </si>
  <si>
    <t>INE200A01026</t>
  </si>
  <si>
    <t>100111</t>
  </si>
  <si>
    <t>Oil &amp; Natural Gas Corporation Ltd.</t>
  </si>
  <si>
    <t>INE213A01029</t>
  </si>
  <si>
    <t>Oil</t>
  </si>
  <si>
    <t>100382</t>
  </si>
  <si>
    <t>Fortis Healthcare Ltd.</t>
  </si>
  <si>
    <t>INE061F01013</t>
  </si>
  <si>
    <t>100094</t>
  </si>
  <si>
    <t>Bharat Petroleum Corporation Ltd.</t>
  </si>
  <si>
    <t>INE029A01011</t>
  </si>
  <si>
    <t>101936</t>
  </si>
  <si>
    <t>Sundaram Clayton Ltd.</t>
  </si>
  <si>
    <t>INE0Q3R01026</t>
  </si>
  <si>
    <t>100293</t>
  </si>
  <si>
    <t>AIA Engineering Ltd.</t>
  </si>
  <si>
    <t>INE212H01026</t>
  </si>
  <si>
    <t>100164</t>
  </si>
  <si>
    <t>Petronet LNG Ltd.</t>
  </si>
  <si>
    <t>INE347G01014</t>
  </si>
  <si>
    <t>100531</t>
  </si>
  <si>
    <t>TVS Holdings Ltd.</t>
  </si>
  <si>
    <t>INE105A01035</t>
  </si>
  <si>
    <t>100224</t>
  </si>
  <si>
    <t>Mahindra Lifespace Developers Ltd.</t>
  </si>
  <si>
    <t>INE813A01018</t>
  </si>
  <si>
    <t>100514</t>
  </si>
  <si>
    <t>Grindwell Norton Ltd.</t>
  </si>
  <si>
    <t>INE536A01023</t>
  </si>
  <si>
    <t>100165</t>
  </si>
  <si>
    <t>Rallis India Ltd.</t>
  </si>
  <si>
    <t>INE613A01020</t>
  </si>
  <si>
    <t>Fertilizers &amp; Agrochemicals</t>
  </si>
  <si>
    <t>100112</t>
  </si>
  <si>
    <t>Punjab National Bank</t>
  </si>
  <si>
    <t>INE160A01022</t>
  </si>
  <si>
    <t>100503</t>
  </si>
  <si>
    <t>Prism Johnson Ltd.</t>
  </si>
  <si>
    <t>INE010A01011</t>
  </si>
  <si>
    <t>101550</t>
  </si>
  <si>
    <t>Life Insurance Corporation of India</t>
  </si>
  <si>
    <t>INE0J1Y01017</t>
  </si>
  <si>
    <t>101469</t>
  </si>
  <si>
    <t>Equitas Small Finance Bank Ltd.</t>
  </si>
  <si>
    <t>INE063P01018</t>
  </si>
  <si>
    <t>101346</t>
  </si>
  <si>
    <t>Chemplast Sanmar Ltd.</t>
  </si>
  <si>
    <t>INE488A01050</t>
  </si>
  <si>
    <t>100008</t>
  </si>
  <si>
    <t>Sun Pharmaceutical Industries Ltd.</t>
  </si>
  <si>
    <t>INE044A01036</t>
  </si>
  <si>
    <t>101410</t>
  </si>
  <si>
    <t>Medplus Health Services Ltd.</t>
  </si>
  <si>
    <t>INE804L01022</t>
  </si>
  <si>
    <t>100743</t>
  </si>
  <si>
    <t>HeidelbergCement India Ltd.</t>
  </si>
  <si>
    <t>INE578A01017</t>
  </si>
  <si>
    <t>100159</t>
  </si>
  <si>
    <t>Sanofi India Ltd.</t>
  </si>
  <si>
    <t>INE058A01010</t>
  </si>
  <si>
    <t>102140</t>
  </si>
  <si>
    <t>Sanofi Consumer Healthcare India Ltd.</t>
  </si>
  <si>
    <t>INE0UOS01011</t>
  </si>
  <si>
    <t>021</t>
  </si>
  <si>
    <t>SBI Magnum Global Fund</t>
  </si>
  <si>
    <t>100363</t>
  </si>
  <si>
    <t>Procter &amp; Gamble Hygiene and Health Care Ltd.</t>
  </si>
  <si>
    <t>INE179A01014</t>
  </si>
  <si>
    <t>100736</t>
  </si>
  <si>
    <t>CCL Products (India) Ltd.</t>
  </si>
  <si>
    <t>INE421D01022</t>
  </si>
  <si>
    <t>Agricultural Food &amp; other Products</t>
  </si>
  <si>
    <t>101370</t>
  </si>
  <si>
    <t>Gokaldas Exports Ltd.</t>
  </si>
  <si>
    <t>INE887G01027</t>
  </si>
  <si>
    <t>100650</t>
  </si>
  <si>
    <t>Garware Technical Fibres Ltd.</t>
  </si>
  <si>
    <t>INE276A01018</t>
  </si>
  <si>
    <t>101458</t>
  </si>
  <si>
    <t>Aether Industries Ltd.</t>
  </si>
  <si>
    <t>INE0BWX01014</t>
  </si>
  <si>
    <t>101102</t>
  </si>
  <si>
    <t>ESAB India Ltd.</t>
  </si>
  <si>
    <t>INE284A01012</t>
  </si>
  <si>
    <t>101256</t>
  </si>
  <si>
    <t>Nazara Technologies Ltd.</t>
  </si>
  <si>
    <t>INE418L01021</t>
  </si>
  <si>
    <t>Entertainment</t>
  </si>
  <si>
    <t>102221</t>
  </si>
  <si>
    <t>Hyundai Motor India Ltd.</t>
  </si>
  <si>
    <t>INE0V6F01027</t>
  </si>
  <si>
    <t>100154</t>
  </si>
  <si>
    <t>Colgate Palmolive (India) Ltd.</t>
  </si>
  <si>
    <t>INE259A01022</t>
  </si>
  <si>
    <t>100083</t>
  </si>
  <si>
    <t>Samvardhana Motherson International Ltd.</t>
  </si>
  <si>
    <t>INE775A01035</t>
  </si>
  <si>
    <t>100941</t>
  </si>
  <si>
    <t>CSB Bank Ltd.</t>
  </si>
  <si>
    <t>INE679A01013</t>
  </si>
  <si>
    <t>100553</t>
  </si>
  <si>
    <t>Kennametal India Ltd.</t>
  </si>
  <si>
    <t>INE717A01029</t>
  </si>
  <si>
    <t>102127</t>
  </si>
  <si>
    <t>GO Digit General Insurance Ltd.</t>
  </si>
  <si>
    <t>INE03JT01014</t>
  </si>
  <si>
    <t>100025</t>
  </si>
  <si>
    <t>Nestle India Ltd.</t>
  </si>
  <si>
    <t>INE239A01024</t>
  </si>
  <si>
    <t>100825</t>
  </si>
  <si>
    <t>Alphabet Inc.</t>
  </si>
  <si>
    <t>US02079K3059</t>
  </si>
  <si>
    <t>3500003</t>
  </si>
  <si>
    <t>Lonza Group</t>
  </si>
  <si>
    <t>US54338V1017</t>
  </si>
  <si>
    <t>024</t>
  </si>
  <si>
    <t>SBI Equity Hybrid Fund</t>
  </si>
  <si>
    <t>100260</t>
  </si>
  <si>
    <t>Solar Industries India Ltd.</t>
  </si>
  <si>
    <t>INE343H01029</t>
  </si>
  <si>
    <t>100465</t>
  </si>
  <si>
    <t>Interglobe Aviation Ltd.</t>
  </si>
  <si>
    <t>INE646L01027</t>
  </si>
  <si>
    <t>100125</t>
  </si>
  <si>
    <t>Bajaj Finance Ltd.</t>
  </si>
  <si>
    <t>INE296A01024</t>
  </si>
  <si>
    <t>100344</t>
  </si>
  <si>
    <t>MRF Ltd.</t>
  </si>
  <si>
    <t>INE883A01011</t>
  </si>
  <si>
    <t>100628</t>
  </si>
  <si>
    <t>Avenue Supermarts Ltd.</t>
  </si>
  <si>
    <t>INE192R01011</t>
  </si>
  <si>
    <t>100682</t>
  </si>
  <si>
    <t>ICICI Lombard General Insurance Company Ltd.</t>
  </si>
  <si>
    <t>INE765G01017</t>
  </si>
  <si>
    <t>101239</t>
  </si>
  <si>
    <t>Max Healthcare Institute Ltd.</t>
  </si>
  <si>
    <t>INE027H01010</t>
  </si>
  <si>
    <t>101462</t>
  </si>
  <si>
    <t>Vedant Fashions Ltd.</t>
  </si>
  <si>
    <t>INE825V01034</t>
  </si>
  <si>
    <t>100519</t>
  </si>
  <si>
    <t>Westlife Foodworld Ltd.</t>
  </si>
  <si>
    <t>INE274F01020</t>
  </si>
  <si>
    <t>102184</t>
  </si>
  <si>
    <t>Brainbees Solutions Ltd.</t>
  </si>
  <si>
    <t>INE02RE01045</t>
  </si>
  <si>
    <t>6200006</t>
  </si>
  <si>
    <t>INE775A08105</t>
  </si>
  <si>
    <t>100530</t>
  </si>
  <si>
    <t>Bosch Ltd.</t>
  </si>
  <si>
    <t>EQ315201XXXX</t>
  </si>
  <si>
    <t>d) Infrastructure Investment Trust</t>
  </si>
  <si>
    <t>3300006</t>
  </si>
  <si>
    <t>Cube Highways Trust</t>
  </si>
  <si>
    <t>INE0NR623014</t>
  </si>
  <si>
    <t>Transport Infrastructure</t>
  </si>
  <si>
    <t>3300005</t>
  </si>
  <si>
    <t>National Highways Infra Trust</t>
  </si>
  <si>
    <t>INE0H7R23014</t>
  </si>
  <si>
    <t>e) Real Estate Investment Trust</t>
  </si>
  <si>
    <t>3200002</t>
  </si>
  <si>
    <t>Embassy Office Parks Reit</t>
  </si>
  <si>
    <t>INE041025011</t>
  </si>
  <si>
    <t>704953</t>
  </si>
  <si>
    <t>Adani Airport Holdings Ltd.</t>
  </si>
  <si>
    <t>INE0GCN07047</t>
  </si>
  <si>
    <t>CRISIL A+</t>
  </si>
  <si>
    <t>N**</t>
  </si>
  <si>
    <t>703923</t>
  </si>
  <si>
    <t>Bharti Telecom Ltd.</t>
  </si>
  <si>
    <t>INE403D08132</t>
  </si>
  <si>
    <t>CRISIL AA+</t>
  </si>
  <si>
    <t>704796</t>
  </si>
  <si>
    <t>INE105A08022</t>
  </si>
  <si>
    <t>CRISIL AA</t>
  </si>
  <si>
    <t>704648</t>
  </si>
  <si>
    <t>State Bank of India( AT1 Bond under Basel III )</t>
  </si>
  <si>
    <t>INE062A08413</t>
  </si>
  <si>
    <t>704431</t>
  </si>
  <si>
    <t>Tata Communications Ltd.</t>
  </si>
  <si>
    <t>INE151A08349</t>
  </si>
  <si>
    <t>CARE AAA</t>
  </si>
  <si>
    <t>704936</t>
  </si>
  <si>
    <t>Aditya Birla Renewables Ltd.</t>
  </si>
  <si>
    <t>INE01QP08016</t>
  </si>
  <si>
    <t>704854</t>
  </si>
  <si>
    <t>Bajaj Housing Finance Ltd.</t>
  </si>
  <si>
    <t>INE377Y07508</t>
  </si>
  <si>
    <t>CRISIL AAA</t>
  </si>
  <si>
    <t>704735</t>
  </si>
  <si>
    <t>National Bank for Agriculture and Rural Development</t>
  </si>
  <si>
    <t>INE261F08EH1</t>
  </si>
  <si>
    <t>800313</t>
  </si>
  <si>
    <t>Tata Motors Finance Ltd.</t>
  </si>
  <si>
    <t>INE601U08283</t>
  </si>
  <si>
    <t>704927</t>
  </si>
  <si>
    <t>Tata Power Renewable Energy Ltd. (Guaranteed by Tata Power Ltd.)</t>
  </si>
  <si>
    <t>INE607M08105</t>
  </si>
  <si>
    <t>[ICRA]AA+</t>
  </si>
  <si>
    <t>704114</t>
  </si>
  <si>
    <t>INE414G07HK3</t>
  </si>
  <si>
    <t>704981</t>
  </si>
  <si>
    <t>INE062A08462</t>
  </si>
  <si>
    <t>704836</t>
  </si>
  <si>
    <t>INE0NR607025</t>
  </si>
  <si>
    <t>IND AAA</t>
  </si>
  <si>
    <t>704822</t>
  </si>
  <si>
    <t>INE261F08EJ7</t>
  </si>
  <si>
    <t>[ICRA]AAA</t>
  </si>
  <si>
    <t>704010</t>
  </si>
  <si>
    <t>Bank of India( AT1 Bond Under Basel III )</t>
  </si>
  <si>
    <t>INE084A08169</t>
  </si>
  <si>
    <t>704769</t>
  </si>
  <si>
    <t>INE296A07SV1</t>
  </si>
  <si>
    <t>704647</t>
  </si>
  <si>
    <t>Tata Projects Ltd.</t>
  </si>
  <si>
    <t>INE725H08188</t>
  </si>
  <si>
    <t>IND AA</t>
  </si>
  <si>
    <t>704634</t>
  </si>
  <si>
    <t>INE813H07325</t>
  </si>
  <si>
    <t>704910</t>
  </si>
  <si>
    <t>Aditya Birla Real Estate Ltd.</t>
  </si>
  <si>
    <t>INE055A08052</t>
  </si>
  <si>
    <t>704982</t>
  </si>
  <si>
    <t>Summit Digitel Infrastructure Pvt. Ltd.</t>
  </si>
  <si>
    <t>INE507T07153</t>
  </si>
  <si>
    <t>704323</t>
  </si>
  <si>
    <t>INE261F08EB4</t>
  </si>
  <si>
    <t>702691</t>
  </si>
  <si>
    <t>Indian Bank( Tier II Bond under Basel III )</t>
  </si>
  <si>
    <t>INE562A08081</t>
  </si>
  <si>
    <t>702275</t>
  </si>
  <si>
    <t>INE428A08101</t>
  </si>
  <si>
    <t>IND AA+</t>
  </si>
  <si>
    <t>704738</t>
  </si>
  <si>
    <t>Renserv Global Pvt Ltd.</t>
  </si>
  <si>
    <t>INE0AY207053</t>
  </si>
  <si>
    <t>CARE A+(CE)</t>
  </si>
  <si>
    <t>704856</t>
  </si>
  <si>
    <t>INE062A08439</t>
  </si>
  <si>
    <t>704786</t>
  </si>
  <si>
    <t>INE414G07HW8</t>
  </si>
  <si>
    <t>704907</t>
  </si>
  <si>
    <t>INE725H08196</t>
  </si>
  <si>
    <t>704905</t>
  </si>
  <si>
    <t>Canara Bank( AT1 Bond under Basel III )</t>
  </si>
  <si>
    <t>INE476A08241</t>
  </si>
  <si>
    <t>704942</t>
  </si>
  <si>
    <t>Avanse Financial Services Ltd.</t>
  </si>
  <si>
    <t>INE087P07402</t>
  </si>
  <si>
    <t>CARE AA-</t>
  </si>
  <si>
    <t>704308</t>
  </si>
  <si>
    <t>INE813H07275</t>
  </si>
  <si>
    <t>704305</t>
  </si>
  <si>
    <t>INE813H07309</t>
  </si>
  <si>
    <t>702594</t>
  </si>
  <si>
    <t>Punjab National Bank( Tier II Bond under Basel III )</t>
  </si>
  <si>
    <t>INE160A08167</t>
  </si>
  <si>
    <t>704633</t>
  </si>
  <si>
    <t>INE813H07333</t>
  </si>
  <si>
    <t>704911</t>
  </si>
  <si>
    <t>State Bank of India( Tier II Bond under Basel III )</t>
  </si>
  <si>
    <t>INE062A08447</t>
  </si>
  <si>
    <t>704780</t>
  </si>
  <si>
    <t>INE261F08EI9</t>
  </si>
  <si>
    <t>704296</t>
  </si>
  <si>
    <t>INE087P07337</t>
  </si>
  <si>
    <t>704129</t>
  </si>
  <si>
    <t>JM Financial Asset Reconstruction Company Ltd.</t>
  </si>
  <si>
    <t>INE265J07506</t>
  </si>
  <si>
    <t>[ICRA]AA-</t>
  </si>
  <si>
    <t>900294</t>
  </si>
  <si>
    <t>7.30% CGL 2053</t>
  </si>
  <si>
    <t>IN0020230051</t>
  </si>
  <si>
    <t>Sovereign</t>
  </si>
  <si>
    <t>1905304</t>
  </si>
  <si>
    <t>7.10% CGL 2034</t>
  </si>
  <si>
    <t>IN0020240019</t>
  </si>
  <si>
    <t>900308</t>
  </si>
  <si>
    <t>7.34% CGL 2064</t>
  </si>
  <si>
    <t>IN0020240035</t>
  </si>
  <si>
    <t>900295</t>
  </si>
  <si>
    <t>7.18% CGL 2037</t>
  </si>
  <si>
    <t>IN0020230077</t>
  </si>
  <si>
    <t>900251</t>
  </si>
  <si>
    <t>7.54% CGL 2036</t>
  </si>
  <si>
    <t>IN0020220029</t>
  </si>
  <si>
    <t>900299</t>
  </si>
  <si>
    <t>7.18% CGL 2033</t>
  </si>
  <si>
    <t>IN0020230085</t>
  </si>
  <si>
    <t>900135</t>
  </si>
  <si>
    <t>6.18% CGL 2024</t>
  </si>
  <si>
    <t>IN0020190396</t>
  </si>
  <si>
    <t>900283</t>
  </si>
  <si>
    <t>7.26% CGL 2032</t>
  </si>
  <si>
    <t>IN0020220060</t>
  </si>
  <si>
    <t>1800702</t>
  </si>
  <si>
    <t>GOI 22.08.2026 GOV</t>
  </si>
  <si>
    <t>IN000826C023</t>
  </si>
  <si>
    <t>028</t>
  </si>
  <si>
    <t>SBI Magnum Income Fund</t>
  </si>
  <si>
    <t>704307</t>
  </si>
  <si>
    <t>INE813H07283</t>
  </si>
  <si>
    <t>704469</t>
  </si>
  <si>
    <t>Godrej Properties Ltd.</t>
  </si>
  <si>
    <t>INE484J08055</t>
  </si>
  <si>
    <t>704918</t>
  </si>
  <si>
    <t>Renew Solar Energy (Jharkhand Five) Pvt. Ltd.</t>
  </si>
  <si>
    <t>INE154Z07011</t>
  </si>
  <si>
    <t>CARE AA</t>
  </si>
  <si>
    <t>704655</t>
  </si>
  <si>
    <t>Indostar Capital Finance Ltd.</t>
  </si>
  <si>
    <t>INE896L07942</t>
  </si>
  <si>
    <t>CRISIL AA-</t>
  </si>
  <si>
    <t>704671</t>
  </si>
  <si>
    <t>JM Financial Credit Solutions Ltd.</t>
  </si>
  <si>
    <t>INE651J07978</t>
  </si>
  <si>
    <t>[ICRA]AA</t>
  </si>
  <si>
    <t>703474</t>
  </si>
  <si>
    <t>INE220G07119</t>
  </si>
  <si>
    <t>704327</t>
  </si>
  <si>
    <t>Grihum Housing Finance Ltd.</t>
  </si>
  <si>
    <t>INE055I07156</t>
  </si>
  <si>
    <t>704411</t>
  </si>
  <si>
    <t>Aadhar Housing Finance Ltd.</t>
  </si>
  <si>
    <t>INE883F07314</t>
  </si>
  <si>
    <t>900306</t>
  </si>
  <si>
    <t>7.23% CGL 2039</t>
  </si>
  <si>
    <t>IN0020240027</t>
  </si>
  <si>
    <t>900298</t>
  </si>
  <si>
    <t>7.25% CGL 2063</t>
  </si>
  <si>
    <t>IN0020230044</t>
  </si>
  <si>
    <t>6400002</t>
  </si>
  <si>
    <t>INF0RQ622028</t>
  </si>
  <si>
    <t>CDMDF</t>
  </si>
  <si>
    <t>033</t>
  </si>
  <si>
    <t>SBI Consumption Opportunities Fund</t>
  </si>
  <si>
    <t>100126</t>
  </si>
  <si>
    <t>Britannia Industries Ltd.</t>
  </si>
  <si>
    <t>INE216A01030</t>
  </si>
  <si>
    <t>102038</t>
  </si>
  <si>
    <t>Doms Industries Ltd.</t>
  </si>
  <si>
    <t>INE321T01012</t>
  </si>
  <si>
    <t>Household Products</t>
  </si>
  <si>
    <t>101573</t>
  </si>
  <si>
    <t>Campus Activewear Ltd.</t>
  </si>
  <si>
    <t>INE278Y01022</t>
  </si>
  <si>
    <t>101679</t>
  </si>
  <si>
    <t>EIH Ltd.</t>
  </si>
  <si>
    <t>INE230A01023</t>
  </si>
  <si>
    <t>101213</t>
  </si>
  <si>
    <t>Mrs. Bectors Food Specialities Ltd.</t>
  </si>
  <si>
    <t>INE495P01012</t>
  </si>
  <si>
    <t>100873</t>
  </si>
  <si>
    <t>Chalet Hotels Ltd.</t>
  </si>
  <si>
    <t>INE427F01016</t>
  </si>
  <si>
    <t>100223</t>
  </si>
  <si>
    <t>United Spirits Ltd.</t>
  </si>
  <si>
    <t>INE854D01024</t>
  </si>
  <si>
    <t>100050</t>
  </si>
  <si>
    <t>Trent Ltd.</t>
  </si>
  <si>
    <t>INE849A01020</t>
  </si>
  <si>
    <t>100821</t>
  </si>
  <si>
    <t>TTK Prestige Ltd.</t>
  </si>
  <si>
    <t>INE690A01028</t>
  </si>
  <si>
    <t>102004</t>
  </si>
  <si>
    <t>Flair Writing Industries Ltd.</t>
  </si>
  <si>
    <t>INE00Y201027</t>
  </si>
  <si>
    <t>100529</t>
  </si>
  <si>
    <t>Hawkins Cookers Ltd.</t>
  </si>
  <si>
    <t>INE979B01015</t>
  </si>
  <si>
    <t>101397</t>
  </si>
  <si>
    <t>Go Fashion (India) Ltd.</t>
  </si>
  <si>
    <t>INE0BJS01011</t>
  </si>
  <si>
    <t>102148</t>
  </si>
  <si>
    <t>Stanley Lifestyles Ltd.</t>
  </si>
  <si>
    <t>INE01A001028</t>
  </si>
  <si>
    <t>101799</t>
  </si>
  <si>
    <t>Sula Vineyards Ltd.</t>
  </si>
  <si>
    <t>INE142Q01026</t>
  </si>
  <si>
    <t>100081</t>
  </si>
  <si>
    <t>Titan Company Ltd.</t>
  </si>
  <si>
    <t>INE280A01028</t>
  </si>
  <si>
    <t>100554</t>
  </si>
  <si>
    <t>V-Guard Industries Ltd.</t>
  </si>
  <si>
    <t>INE951I01027</t>
  </si>
  <si>
    <t>101303</t>
  </si>
  <si>
    <t>Dodla Dairy Ltd.</t>
  </si>
  <si>
    <t>INE021O01019</t>
  </si>
  <si>
    <t>100039</t>
  </si>
  <si>
    <t>Bajaj Auto Ltd.</t>
  </si>
  <si>
    <t>INE917I01010</t>
  </si>
  <si>
    <t>101207</t>
  </si>
  <si>
    <t>Restaurant Brands Asia Ltd.</t>
  </si>
  <si>
    <t>INE07T201019</t>
  </si>
  <si>
    <t>100559</t>
  </si>
  <si>
    <t>Avanti Feeds Ltd.</t>
  </si>
  <si>
    <t>INE871C01038</t>
  </si>
  <si>
    <t>101958</t>
  </si>
  <si>
    <t>Sai Silks (Kalamandir) Ltd.</t>
  </si>
  <si>
    <t>INE438K01021</t>
  </si>
  <si>
    <t>034</t>
  </si>
  <si>
    <t>SBI Technology Opportunities Fund</t>
  </si>
  <si>
    <t>100188</t>
  </si>
  <si>
    <t>Firstsource Solutions Ltd.</t>
  </si>
  <si>
    <t>INE684F01012</t>
  </si>
  <si>
    <t>Commercial Services &amp; Supplies</t>
  </si>
  <si>
    <t>101313</t>
  </si>
  <si>
    <t>Zomato Ltd.</t>
  </si>
  <si>
    <t>INE758T01015</t>
  </si>
  <si>
    <t>101390</t>
  </si>
  <si>
    <t>PB Fintech Ltd.</t>
  </si>
  <si>
    <t>INE417T01026</t>
  </si>
  <si>
    <t>Financial Technology (Fintech)</t>
  </si>
  <si>
    <t>101177</t>
  </si>
  <si>
    <t>Route Mobile Ltd.</t>
  </si>
  <si>
    <t>INE450U01017</t>
  </si>
  <si>
    <t>100916</t>
  </si>
  <si>
    <t>Indiamart Intermesh Ltd.</t>
  </si>
  <si>
    <t>INE933S01016</t>
  </si>
  <si>
    <t>102124</t>
  </si>
  <si>
    <t>TBO Tek Ltd.</t>
  </si>
  <si>
    <t>INE673O01025</t>
  </si>
  <si>
    <t>100138</t>
  </si>
  <si>
    <t>PVR Inox Ltd.</t>
  </si>
  <si>
    <t>INE191H01014</t>
  </si>
  <si>
    <t>101556</t>
  </si>
  <si>
    <t>eMudhra Ltd.</t>
  </si>
  <si>
    <t>INE01QM01018</t>
  </si>
  <si>
    <t>101880</t>
  </si>
  <si>
    <t>NIIT Learning Systems Ltd.</t>
  </si>
  <si>
    <t>INE342G01023</t>
  </si>
  <si>
    <t>Other Consumer Services</t>
  </si>
  <si>
    <t>102122</t>
  </si>
  <si>
    <t>Indegene Ltd.</t>
  </si>
  <si>
    <t>INE065X01017</t>
  </si>
  <si>
    <t>102183</t>
  </si>
  <si>
    <t>Unicommerce Esolutions Ltd.</t>
  </si>
  <si>
    <t>INE00U401027</t>
  </si>
  <si>
    <t>100538</t>
  </si>
  <si>
    <t>Indbazaar.Com Ltd.</t>
  </si>
  <si>
    <t>EQ578801XXXX</t>
  </si>
  <si>
    <t>100539</t>
  </si>
  <si>
    <t>SIP Technologies  Ltd.</t>
  </si>
  <si>
    <t>INE468B01019</t>
  </si>
  <si>
    <t>100568</t>
  </si>
  <si>
    <t>Cognizant Technology Solutions Corporation</t>
  </si>
  <si>
    <t>US1924461023</t>
  </si>
  <si>
    <t>101350</t>
  </si>
  <si>
    <t>Netflix Inc.</t>
  </si>
  <si>
    <t>US64110L1061</t>
  </si>
  <si>
    <t>035</t>
  </si>
  <si>
    <t>SBI Healthcare Opportunities Fund</t>
  </si>
  <si>
    <t>101690</t>
  </si>
  <si>
    <t>Polymedicure Ltd.</t>
  </si>
  <si>
    <t>INE205C01021</t>
  </si>
  <si>
    <t>Healthcare Equipment &amp; Supplies</t>
  </si>
  <si>
    <t>101304</t>
  </si>
  <si>
    <t>Krishna Institute of Medical Sciences Ltd.</t>
  </si>
  <si>
    <t>INE967H01025</t>
  </si>
  <si>
    <t>101933</t>
  </si>
  <si>
    <t>Jupiter Life Line Hospitals Ltd.</t>
  </si>
  <si>
    <t>INE682M01012</t>
  </si>
  <si>
    <t>101548</t>
  </si>
  <si>
    <t>Rainbow Children's Medicare Ltd.</t>
  </si>
  <si>
    <t>INE961O01016</t>
  </si>
  <si>
    <t>100201</t>
  </si>
  <si>
    <t>Aurobindo Pharma Ltd.</t>
  </si>
  <si>
    <t>INE406A01037</t>
  </si>
  <si>
    <t>100120</t>
  </si>
  <si>
    <t>Torrent Pharmaceuticals Ltd.</t>
  </si>
  <si>
    <t>INE685A01028</t>
  </si>
  <si>
    <t>100769</t>
  </si>
  <si>
    <t>Aster DM Healthcare Ltd.</t>
  </si>
  <si>
    <t>INE914M01019</t>
  </si>
  <si>
    <t>101081</t>
  </si>
  <si>
    <t>Suven Pharmaceuticals Ltd.</t>
  </si>
  <si>
    <t>INE03QK01018</t>
  </si>
  <si>
    <t>102177</t>
  </si>
  <si>
    <t>Akums Drugs &amp; Pharmaceuticals Ltd.</t>
  </si>
  <si>
    <t>INE09XN01023</t>
  </si>
  <si>
    <t>101349</t>
  </si>
  <si>
    <t>Vijaya Diagnostic Centre Ltd.</t>
  </si>
  <si>
    <t>INE043W01024</t>
  </si>
  <si>
    <t>100645</t>
  </si>
  <si>
    <t>Gufic Biosciences Ltd.</t>
  </si>
  <si>
    <t>INE742B01025</t>
  </si>
  <si>
    <t>036</t>
  </si>
  <si>
    <t>SBI Contra Fund</t>
  </si>
  <si>
    <t>100421</t>
  </si>
  <si>
    <t>Dabur India Ltd.</t>
  </si>
  <si>
    <t>INE016A01026</t>
  </si>
  <si>
    <t>100037</t>
  </si>
  <si>
    <t>HCL Technologies Ltd.</t>
  </si>
  <si>
    <t>INE860A01027</t>
  </si>
  <si>
    <t>100370</t>
  </si>
  <si>
    <t>Biocon Ltd.</t>
  </si>
  <si>
    <t>INE376G01013</t>
  </si>
  <si>
    <t>100013</t>
  </si>
  <si>
    <t>IndusInd Bank Ltd.</t>
  </si>
  <si>
    <t>INE095A01012</t>
  </si>
  <si>
    <t>100374</t>
  </si>
  <si>
    <t>CESC Ltd.</t>
  </si>
  <si>
    <t>INE486A01021</t>
  </si>
  <si>
    <t>100442</t>
  </si>
  <si>
    <t>Coromandel International Ltd.</t>
  </si>
  <si>
    <t>INE169A01031</t>
  </si>
  <si>
    <t>100132</t>
  </si>
  <si>
    <t>Info Edge (India) Ltd.</t>
  </si>
  <si>
    <t>INE663F01024</t>
  </si>
  <si>
    <t>100169</t>
  </si>
  <si>
    <t>Indian Oil Corporation Ltd.</t>
  </si>
  <si>
    <t>INE242A01010</t>
  </si>
  <si>
    <t>100179</t>
  </si>
  <si>
    <t>Hero MotoCorp Ltd.</t>
  </si>
  <si>
    <t>INE158A01026</t>
  </si>
  <si>
    <t>100723</t>
  </si>
  <si>
    <t>Ashiana Housing Ltd.</t>
  </si>
  <si>
    <t>INE365D01021</t>
  </si>
  <si>
    <t>100035</t>
  </si>
  <si>
    <t>NMDC Ltd.</t>
  </si>
  <si>
    <t>INE584A01023</t>
  </si>
  <si>
    <t>Minerals &amp; Mining</t>
  </si>
  <si>
    <t>100499</t>
  </si>
  <si>
    <t>Disa India Ltd.</t>
  </si>
  <si>
    <t>INE131C01011</t>
  </si>
  <si>
    <t>100694</t>
  </si>
  <si>
    <t>Indian Energy Exchange Ltd.</t>
  </si>
  <si>
    <t>INE022Q01020</t>
  </si>
  <si>
    <t>100286</t>
  </si>
  <si>
    <t>NHPC Ltd.</t>
  </si>
  <si>
    <t>INE848E01016</t>
  </si>
  <si>
    <t>100137</t>
  </si>
  <si>
    <t>The Ramco Cements Ltd.</t>
  </si>
  <si>
    <t>INE331A01037</t>
  </si>
  <si>
    <t>102180</t>
  </si>
  <si>
    <t>Ola Electric Mobility Ltd.</t>
  </si>
  <si>
    <t>INE0LXG01040</t>
  </si>
  <si>
    <t>100570</t>
  </si>
  <si>
    <t>K.P.R. Mill Ltd.</t>
  </si>
  <si>
    <t>INE930H01031</t>
  </si>
  <si>
    <t>101225</t>
  </si>
  <si>
    <t>WENDT (India) Ltd.</t>
  </si>
  <si>
    <t>INE274C01019</t>
  </si>
  <si>
    <t>100386</t>
  </si>
  <si>
    <t>Carborundum Universal Ltd.</t>
  </si>
  <si>
    <t>INE120A01034</t>
  </si>
  <si>
    <t>100292</t>
  </si>
  <si>
    <t>Steel Authority of India Ltd.</t>
  </si>
  <si>
    <t>INE114A01011</t>
  </si>
  <si>
    <t>101452</t>
  </si>
  <si>
    <t>Gateway Distriparks Ltd.</t>
  </si>
  <si>
    <t>INE079J01017</t>
  </si>
  <si>
    <t>100326</t>
  </si>
  <si>
    <t>E.I.D-Parry (India) Ltd.</t>
  </si>
  <si>
    <t>INE126A01031</t>
  </si>
  <si>
    <t>100513</t>
  </si>
  <si>
    <t>Greenply Industries Ltd.</t>
  </si>
  <si>
    <t>INE461C01038</t>
  </si>
  <si>
    <t>100654</t>
  </si>
  <si>
    <t>Automotive Axles Ltd.</t>
  </si>
  <si>
    <t>INE449A01011</t>
  </si>
  <si>
    <t>100686</t>
  </si>
  <si>
    <t>Prataap Snacks Ltd.</t>
  </si>
  <si>
    <t>INE393P01035</t>
  </si>
  <si>
    <t>5300003</t>
  </si>
  <si>
    <t>IN9047A01029</t>
  </si>
  <si>
    <t>PP*</t>
  </si>
  <si>
    <t>101775</t>
  </si>
  <si>
    <t>NMDC Steel Ltd.</t>
  </si>
  <si>
    <t>INE0NNS01018</t>
  </si>
  <si>
    <t>1801256</t>
  </si>
  <si>
    <t>91 DAY T-BILL 30.01.25</t>
  </si>
  <si>
    <t>IN002024X300</t>
  </si>
  <si>
    <t>1801201</t>
  </si>
  <si>
    <t>182 DAY T-BILL 19.12.24</t>
  </si>
  <si>
    <t>IN002024Y126</t>
  </si>
  <si>
    <t>1801088</t>
  </si>
  <si>
    <t>364 DAY T-BILL 14.11.24</t>
  </si>
  <si>
    <t>IN002023Z356</t>
  </si>
  <si>
    <t>1801189</t>
  </si>
  <si>
    <t>182 DAY T-BILL 14.11.24</t>
  </si>
  <si>
    <t>IN002024Y076</t>
  </si>
  <si>
    <t>1801232</t>
  </si>
  <si>
    <t>364 DAY T-BILL 07.11.24</t>
  </si>
  <si>
    <t>IN002023Z349</t>
  </si>
  <si>
    <t>1801233</t>
  </si>
  <si>
    <t>182 DAY T-BILL 22.11.24</t>
  </si>
  <si>
    <t>IN002024Y084</t>
  </si>
  <si>
    <t>055</t>
  </si>
  <si>
    <t>SBI Nifty Index Fund</t>
  </si>
  <si>
    <t>100181</t>
  </si>
  <si>
    <t>NTPC Ltd.</t>
  </si>
  <si>
    <t>INE733E01010</t>
  </si>
  <si>
    <t>100173</t>
  </si>
  <si>
    <t>Asian Paints Ltd.</t>
  </si>
  <si>
    <t>INE021A01026</t>
  </si>
  <si>
    <t>100097</t>
  </si>
  <si>
    <t>Coal India Ltd.</t>
  </si>
  <si>
    <t>INE522F01014</t>
  </si>
  <si>
    <t>Consumable Fuels</t>
  </si>
  <si>
    <t>100089</t>
  </si>
  <si>
    <t>Bharat Electronics Ltd.</t>
  </si>
  <si>
    <t>INE263A01024</t>
  </si>
  <si>
    <t>Aerospace &amp; Defense</t>
  </si>
  <si>
    <t>100108</t>
  </si>
  <si>
    <t>Adani Ports and Special Economic Zone Ltd.</t>
  </si>
  <si>
    <t>INE742F01042</t>
  </si>
  <si>
    <t>100380</t>
  </si>
  <si>
    <t>Bajaj Finserv Ltd.</t>
  </si>
  <si>
    <t>INE918I01026</t>
  </si>
  <si>
    <t>100193</t>
  </si>
  <si>
    <t>JSW Steel Ltd.</t>
  </si>
  <si>
    <t>INE019A01038</t>
  </si>
  <si>
    <t>100114</t>
  </si>
  <si>
    <t>Shriram Finance Ltd.</t>
  </si>
  <si>
    <t>INE721A01013</t>
  </si>
  <si>
    <t>100080</t>
  </si>
  <si>
    <t>Dr. Reddy's Laboratories Ltd.</t>
  </si>
  <si>
    <t>INE089A01031</t>
  </si>
  <si>
    <t>100150</t>
  </si>
  <si>
    <t>Apollo Hospitals Enterprise Ltd.</t>
  </si>
  <si>
    <t>INE437A01024</t>
  </si>
  <si>
    <t>100418</t>
  </si>
  <si>
    <t>Adani Enterprises Ltd.</t>
  </si>
  <si>
    <t>INE423A01024</t>
  </si>
  <si>
    <t>Metals &amp; Minerals Trading</t>
  </si>
  <si>
    <t>100020</t>
  </si>
  <si>
    <t>Tata Consumer Products Ltd.</t>
  </si>
  <si>
    <t>INE192A01025</t>
  </si>
  <si>
    <t>056</t>
  </si>
  <si>
    <t>SBI Magnum Children's Benefit Fund - Savings Plan</t>
  </si>
  <si>
    <t>102050</t>
  </si>
  <si>
    <t>Tips Music Ltd.</t>
  </si>
  <si>
    <t>INE716B01029</t>
  </si>
  <si>
    <t>101742</t>
  </si>
  <si>
    <t>Pitti Engineering Ltd.</t>
  </si>
  <si>
    <t>INE450D01021</t>
  </si>
  <si>
    <t>100535</t>
  </si>
  <si>
    <t>Thangamayil Jewellery Ltd.</t>
  </si>
  <si>
    <t>INE085J01014</t>
  </si>
  <si>
    <t>101801</t>
  </si>
  <si>
    <t>Elin Electronics Ltd.</t>
  </si>
  <si>
    <t>INE050401020</t>
  </si>
  <si>
    <t>704850</t>
  </si>
  <si>
    <t>Sundaram Finance Ltd.</t>
  </si>
  <si>
    <t>INE660A08CI7</t>
  </si>
  <si>
    <t>704331</t>
  </si>
  <si>
    <t>Nexus Select Trust</t>
  </si>
  <si>
    <t>INE0NDH07019</t>
  </si>
  <si>
    <t>704385</t>
  </si>
  <si>
    <t>INE774D07VC5</t>
  </si>
  <si>
    <t>704590</t>
  </si>
  <si>
    <t>INE414G07IS4</t>
  </si>
  <si>
    <t>702561</t>
  </si>
  <si>
    <t>INE062A08256</t>
  </si>
  <si>
    <t>704135</t>
  </si>
  <si>
    <t>Mahanagar Telephone Nigam Ltd.</t>
  </si>
  <si>
    <t>INE153A08121</t>
  </si>
  <si>
    <t>CARE AA+(CE)</t>
  </si>
  <si>
    <t>704978</t>
  </si>
  <si>
    <t>INE752E07ND4</t>
  </si>
  <si>
    <t>700805</t>
  </si>
  <si>
    <t>INE752E07OF7</t>
  </si>
  <si>
    <t>704979</t>
  </si>
  <si>
    <t>INE752E07MR6</t>
  </si>
  <si>
    <t>700862</t>
  </si>
  <si>
    <t>INE752E07OG5</t>
  </si>
  <si>
    <t>1905217</t>
  </si>
  <si>
    <t>7.38% State Government of Uttar Pradesh 2036</t>
  </si>
  <si>
    <t>IN3320230292</t>
  </si>
  <si>
    <t>1905277</t>
  </si>
  <si>
    <t>7.49% State Government of Rajasthan 2040</t>
  </si>
  <si>
    <t>IN2920230561</t>
  </si>
  <si>
    <t>5100005</t>
  </si>
  <si>
    <t>GOI 16.12.2026 GOV</t>
  </si>
  <si>
    <t>IN001226C074</t>
  </si>
  <si>
    <t>057</t>
  </si>
  <si>
    <t>SBI Overnight Fund</t>
  </si>
  <si>
    <t>1801181</t>
  </si>
  <si>
    <t>182 DAY T-BILL 01.11.24</t>
  </si>
  <si>
    <t>IN002024Y050</t>
  </si>
  <si>
    <t>411241001</t>
  </si>
  <si>
    <t>Reverse Repo</t>
  </si>
  <si>
    <t>069</t>
  </si>
  <si>
    <t>SBI Magnum Medium Duration Fund</t>
  </si>
  <si>
    <t>701820</t>
  </si>
  <si>
    <t>Yes Bank Ltd.</t>
  </si>
  <si>
    <t>INE528G08345</t>
  </si>
  <si>
    <t>[ICRA]A</t>
  </si>
  <si>
    <t>703536</t>
  </si>
  <si>
    <t>INE813H07184</t>
  </si>
  <si>
    <t>704407</t>
  </si>
  <si>
    <t>INE725H08154</t>
  </si>
  <si>
    <t>703483</t>
  </si>
  <si>
    <t>INE813H07150</t>
  </si>
  <si>
    <t>702617</t>
  </si>
  <si>
    <t>Latur Renewable Pvt. Ltd.</t>
  </si>
  <si>
    <t>INE03IL08026</t>
  </si>
  <si>
    <t>CRISIL AA+(CE)</t>
  </si>
  <si>
    <t>702618</t>
  </si>
  <si>
    <t>INE03IL08034</t>
  </si>
  <si>
    <t>704339</t>
  </si>
  <si>
    <t>LIC Housing Finance Ltd.</t>
  </si>
  <si>
    <t>INE115A07QK0</t>
  </si>
  <si>
    <t>703634</t>
  </si>
  <si>
    <t>INE813H07234</t>
  </si>
  <si>
    <t>703635</t>
  </si>
  <si>
    <t>INE813H07242</t>
  </si>
  <si>
    <t>704546</t>
  </si>
  <si>
    <t>JM Financial Services Ltd.</t>
  </si>
  <si>
    <t>INE012I07066</t>
  </si>
  <si>
    <t>704799</t>
  </si>
  <si>
    <t>Eris Lifesciences Ltd.</t>
  </si>
  <si>
    <t>INE406M08011</t>
  </si>
  <si>
    <t>IND AA-</t>
  </si>
  <si>
    <t>704732</t>
  </si>
  <si>
    <t>Vistaar Financial Services Pvt Ltd.</t>
  </si>
  <si>
    <t>INE016P07203</t>
  </si>
  <si>
    <t>[ICRA]A+</t>
  </si>
  <si>
    <t>704683</t>
  </si>
  <si>
    <t>Nirma Ltd.</t>
  </si>
  <si>
    <t>INE091A07208</t>
  </si>
  <si>
    <t>701874</t>
  </si>
  <si>
    <t>INE528G08279</t>
  </si>
  <si>
    <t>702613</t>
  </si>
  <si>
    <t>INE160A08159</t>
  </si>
  <si>
    <t>704116</t>
  </si>
  <si>
    <t>INE261F08DW2</t>
  </si>
  <si>
    <t>900154</t>
  </si>
  <si>
    <t>7.93% CGL 2033</t>
  </si>
  <si>
    <t>IN0020200120</t>
  </si>
  <si>
    <t>072</t>
  </si>
  <si>
    <t>SBI Liquid Fund</t>
  </si>
  <si>
    <t>704923</t>
  </si>
  <si>
    <t>HDB Financial Services Ltd.</t>
  </si>
  <si>
    <t>INE756I07DZ0</t>
  </si>
  <si>
    <t>702654</t>
  </si>
  <si>
    <t>INE115A07OX8</t>
  </si>
  <si>
    <t>702218</t>
  </si>
  <si>
    <t>REC Ltd.</t>
  </si>
  <si>
    <t>INE020B08CF8</t>
  </si>
  <si>
    <t>702206</t>
  </si>
  <si>
    <t>Power Finance Corporation Ltd.</t>
  </si>
  <si>
    <t>INE134E08KH0</t>
  </si>
  <si>
    <t>1009804</t>
  </si>
  <si>
    <t>Hindustan Petroleum Corporation Ltd.</t>
  </si>
  <si>
    <t>INE094A14JS1</t>
  </si>
  <si>
    <t>CRISIL A1+</t>
  </si>
  <si>
    <t>1009775</t>
  </si>
  <si>
    <t>Small Industries Development Bank of India</t>
  </si>
  <si>
    <t>INE556F14KO5</t>
  </si>
  <si>
    <t>1009768</t>
  </si>
  <si>
    <t>ICICI Securities Ltd.</t>
  </si>
  <si>
    <t>INE763G14VS3</t>
  </si>
  <si>
    <t>1009807</t>
  </si>
  <si>
    <t>Reliance Retail Ventures Ltd.</t>
  </si>
  <si>
    <t>INE929O14CO3</t>
  </si>
  <si>
    <t>1009761</t>
  </si>
  <si>
    <t>INE774D14SN4</t>
  </si>
  <si>
    <t>1009797</t>
  </si>
  <si>
    <t>INE002A14KV6</t>
  </si>
  <si>
    <t>1009741</t>
  </si>
  <si>
    <t>INE929O14CH7</t>
  </si>
  <si>
    <t>1009745</t>
  </si>
  <si>
    <t>INE763G14RT9</t>
  </si>
  <si>
    <t>1009770</t>
  </si>
  <si>
    <t>INE115A14FD4</t>
  </si>
  <si>
    <t>1009782</t>
  </si>
  <si>
    <t>TATA Capital Ltd.</t>
  </si>
  <si>
    <t>INE976I14OV6</t>
  </si>
  <si>
    <t>1009801</t>
  </si>
  <si>
    <t>INE261F14MI0</t>
  </si>
  <si>
    <t>1009814</t>
  </si>
  <si>
    <t>INE477S14CT3</t>
  </si>
  <si>
    <t>1009780</t>
  </si>
  <si>
    <t>L&amp;T Metro Rail (Hyderabad) Ltd. [Guaranteed by Larsen &amp; Toubro Ltd.]</t>
  </si>
  <si>
    <t>INE128M14969</t>
  </si>
  <si>
    <t>1009774</t>
  </si>
  <si>
    <t>Kotak Securities Ltd.</t>
  </si>
  <si>
    <t>INE028E14OQ5</t>
  </si>
  <si>
    <t>1009776</t>
  </si>
  <si>
    <t>INE028E14PD0</t>
  </si>
  <si>
    <t>1009779</t>
  </si>
  <si>
    <t>INE028E14PE8</t>
  </si>
  <si>
    <t>1009742</t>
  </si>
  <si>
    <t>INE018A14LA4</t>
  </si>
  <si>
    <t>1009743</t>
  </si>
  <si>
    <t>HDFC Securities Ltd.</t>
  </si>
  <si>
    <t>INE700G14LJ5</t>
  </si>
  <si>
    <t>1009747</t>
  </si>
  <si>
    <t>INE700G14LK3</t>
  </si>
  <si>
    <t>1009767</t>
  </si>
  <si>
    <t>INE700G14LQ0</t>
  </si>
  <si>
    <t>1009773</t>
  </si>
  <si>
    <t>INE763G14SB5</t>
  </si>
  <si>
    <t>1009788</t>
  </si>
  <si>
    <t>INE774D14SQ7</t>
  </si>
  <si>
    <t>1009787</t>
  </si>
  <si>
    <t>INE028E14PF5</t>
  </si>
  <si>
    <t>1009808</t>
  </si>
  <si>
    <t>INE700G14LY4</t>
  </si>
  <si>
    <t>1009816</t>
  </si>
  <si>
    <t>INE477S14CS5</t>
  </si>
  <si>
    <t>1009781</t>
  </si>
  <si>
    <t>PNB Housing Finance Ltd.</t>
  </si>
  <si>
    <t>INE572E14JK5</t>
  </si>
  <si>
    <t>1009806</t>
  </si>
  <si>
    <t>INE280A14385</t>
  </si>
  <si>
    <t>[ICRA]A1+</t>
  </si>
  <si>
    <t>1009746</t>
  </si>
  <si>
    <t>Reliance Jio Infocomm Ltd.</t>
  </si>
  <si>
    <t>INE110L14SG8</t>
  </si>
  <si>
    <t>1009777</t>
  </si>
  <si>
    <t>Axis Securities Ltd.</t>
  </si>
  <si>
    <t>INE110O14EB3</t>
  </si>
  <si>
    <t>1009765</t>
  </si>
  <si>
    <t>INE028E14PC2</t>
  </si>
  <si>
    <t>1009798</t>
  </si>
  <si>
    <t>INE002A14KU8</t>
  </si>
  <si>
    <t>1009815</t>
  </si>
  <si>
    <t>INE774D14SS3</t>
  </si>
  <si>
    <t>1009778</t>
  </si>
  <si>
    <t>INE110O14EC1</t>
  </si>
  <si>
    <t>1009740</t>
  </si>
  <si>
    <t>L&amp;T Finance Ltd.</t>
  </si>
  <si>
    <t>INE498L14CK3</t>
  </si>
  <si>
    <t>1009759</t>
  </si>
  <si>
    <t>INE028E14PB4</t>
  </si>
  <si>
    <t>1009783</t>
  </si>
  <si>
    <t>Poonawalla Fincorp Ltd.</t>
  </si>
  <si>
    <t>INE511C14XJ0</t>
  </si>
  <si>
    <t>1009784</t>
  </si>
  <si>
    <t>ONGC Petro Additions Ltd.</t>
  </si>
  <si>
    <t>INE163N14428</t>
  </si>
  <si>
    <t>1009803</t>
  </si>
  <si>
    <t>Sikka Ports &amp; Terminals Ltd.</t>
  </si>
  <si>
    <t>INE941D14592</t>
  </si>
  <si>
    <t>1102698</t>
  </si>
  <si>
    <t>Canara Bank</t>
  </si>
  <si>
    <t>INE476A16ZG6</t>
  </si>
  <si>
    <t>1102693</t>
  </si>
  <si>
    <t>Union Bank of India</t>
  </si>
  <si>
    <t>INE692A16HU7</t>
  </si>
  <si>
    <t>1102708</t>
  </si>
  <si>
    <t>INE692A16HW3</t>
  </si>
  <si>
    <t>1102685</t>
  </si>
  <si>
    <t>INE160A16PP8</t>
  </si>
  <si>
    <t>1102694</t>
  </si>
  <si>
    <t>Bank of Baroda</t>
  </si>
  <si>
    <t>INE028A16GK7</t>
  </si>
  <si>
    <t>IND A1+</t>
  </si>
  <si>
    <t>1102700</t>
  </si>
  <si>
    <t>INE476A16ZH4</t>
  </si>
  <si>
    <t>1102719</t>
  </si>
  <si>
    <t>INE160A16QA8</t>
  </si>
  <si>
    <t>1102684</t>
  </si>
  <si>
    <t>INE028A16GE0</t>
  </si>
  <si>
    <t>1102707</t>
  </si>
  <si>
    <t>INE095A16X36</t>
  </si>
  <si>
    <t>1102703</t>
  </si>
  <si>
    <t>Punjab &amp; Sind Bank</t>
  </si>
  <si>
    <t>INE608A16RF3</t>
  </si>
  <si>
    <t>1102696</t>
  </si>
  <si>
    <t>INE608A16RE6</t>
  </si>
  <si>
    <t>1102701</t>
  </si>
  <si>
    <t>IDFC First Bank Ltd.</t>
  </si>
  <si>
    <t>INE092T16XE1</t>
  </si>
  <si>
    <t>1102702</t>
  </si>
  <si>
    <t>INE092T16XF8</t>
  </si>
  <si>
    <t>1102706</t>
  </si>
  <si>
    <t>Bank of Maharashtra</t>
  </si>
  <si>
    <t>INE457A16LX1</t>
  </si>
  <si>
    <t>1102695</t>
  </si>
  <si>
    <t>INE476A16ZE1</t>
  </si>
  <si>
    <t>1102433</t>
  </si>
  <si>
    <t>INE238AD6587</t>
  </si>
  <si>
    <t>1102682</t>
  </si>
  <si>
    <t>Indian Bank</t>
  </si>
  <si>
    <t>INE562A16NG9</t>
  </si>
  <si>
    <t>1102653</t>
  </si>
  <si>
    <t>INE608A16QX8</t>
  </si>
  <si>
    <t>1102443</t>
  </si>
  <si>
    <t>INE556F16AM5</t>
  </si>
  <si>
    <t>1102534</t>
  </si>
  <si>
    <t>INE238AD6579</t>
  </si>
  <si>
    <t>1102479</t>
  </si>
  <si>
    <t>INE160A16OF2</t>
  </si>
  <si>
    <t>1102676</t>
  </si>
  <si>
    <t>Indian Overseas Bank</t>
  </si>
  <si>
    <t>INE565A16AU0</t>
  </si>
  <si>
    <t>1801251</t>
  </si>
  <si>
    <t>91 DAY T-BILL 16.01.25</t>
  </si>
  <si>
    <t>IN002024X284</t>
  </si>
  <si>
    <t>1801248</t>
  </si>
  <si>
    <t>91 DAY T-BILL 09.01.25</t>
  </si>
  <si>
    <t>IN002024X276</t>
  </si>
  <si>
    <t>1801228</t>
  </si>
  <si>
    <t>91 DAY T-BILL 15.11.24</t>
  </si>
  <si>
    <t>IN002024X219</t>
  </si>
  <si>
    <t>1801252</t>
  </si>
  <si>
    <t>91 DAY T-BILL 23.01.25</t>
  </si>
  <si>
    <t>IN002024X292</t>
  </si>
  <si>
    <t>1801234</t>
  </si>
  <si>
    <t>91 DAY T-BILL 28.11.24</t>
  </si>
  <si>
    <t>IN002024X235</t>
  </si>
  <si>
    <t>1801205</t>
  </si>
  <si>
    <t>182 DAY T-BILL 26.12.24</t>
  </si>
  <si>
    <t>IN002024Y134</t>
  </si>
  <si>
    <t>1801099</t>
  </si>
  <si>
    <t>364 DAY T-BILL 05.12.24</t>
  </si>
  <si>
    <t>IN002023Z380</t>
  </si>
  <si>
    <t>1801108</t>
  </si>
  <si>
    <t>364 DAY T-BILL 26.12.24</t>
  </si>
  <si>
    <t>IN002023Z414</t>
  </si>
  <si>
    <t>1801196</t>
  </si>
  <si>
    <t>182 DAY T-BILL 05.12.24</t>
  </si>
  <si>
    <t>IN002024Y100</t>
  </si>
  <si>
    <t>1801244</t>
  </si>
  <si>
    <t>182 DAY T-BILL 12.12.24</t>
  </si>
  <si>
    <t>IN002024Y118</t>
  </si>
  <si>
    <t>1801101</t>
  </si>
  <si>
    <t>364 DAY T-BILL 12.12.24</t>
  </si>
  <si>
    <t>IN002023Z398</t>
  </si>
  <si>
    <t>074</t>
  </si>
  <si>
    <t>SBI Dynamic Bond Fund</t>
  </si>
  <si>
    <t>704637</t>
  </si>
  <si>
    <t>Highways Infrastructure Trust</t>
  </si>
  <si>
    <t>INE0KXY07034</t>
  </si>
  <si>
    <t>704325</t>
  </si>
  <si>
    <t>National Bank for Financing Infrastructure and Development</t>
  </si>
  <si>
    <t>INE0KUG08019</t>
  </si>
  <si>
    <t>704860</t>
  </si>
  <si>
    <t>INE0KUG08035</t>
  </si>
  <si>
    <t>704920</t>
  </si>
  <si>
    <t>Indian Railway Finance Corporation Ltd.</t>
  </si>
  <si>
    <t>INE053F08429</t>
  </si>
  <si>
    <t>704921</t>
  </si>
  <si>
    <t>INE134E08NC5</t>
  </si>
  <si>
    <t>704115</t>
  </si>
  <si>
    <t>INE306N07NH1</t>
  </si>
  <si>
    <t>704928</t>
  </si>
  <si>
    <t>INE296A07SY5</t>
  </si>
  <si>
    <t>900313</t>
  </si>
  <si>
    <t>6.79% CGL 2034</t>
  </si>
  <si>
    <t>IN0020240126</t>
  </si>
  <si>
    <t>079</t>
  </si>
  <si>
    <t>SBI Savings Fund</t>
  </si>
  <si>
    <t>900030</t>
  </si>
  <si>
    <t>8.20% CGL 2025</t>
  </si>
  <si>
    <t>IN0020120047</t>
  </si>
  <si>
    <t>900104</t>
  </si>
  <si>
    <t>6.35% CGL 2024</t>
  </si>
  <si>
    <t>IN0020089036</t>
  </si>
  <si>
    <t>1904794</t>
  </si>
  <si>
    <t>7.38% State Government of Madhya Pradesh 2025</t>
  </si>
  <si>
    <t>IN2120220115</t>
  </si>
  <si>
    <t>1904821</t>
  </si>
  <si>
    <t>7.52% State Government of Gujarat 2025</t>
  </si>
  <si>
    <t>IN1520220261</t>
  </si>
  <si>
    <t>1900134</t>
  </si>
  <si>
    <t>8.12% State Government of Assam 2025</t>
  </si>
  <si>
    <t>IN1220140033</t>
  </si>
  <si>
    <t>1901888</t>
  </si>
  <si>
    <t>6.89% State Government of Rajasthan 2025</t>
  </si>
  <si>
    <t>IN2920190161</t>
  </si>
  <si>
    <t>1901112</t>
  </si>
  <si>
    <t>8.24% State Government of Tamil Nadu 2025</t>
  </si>
  <si>
    <t>IN3120150054</t>
  </si>
  <si>
    <t>1900965</t>
  </si>
  <si>
    <t>8.00% State Government of Tamil Nadu 2025</t>
  </si>
  <si>
    <t>IN3120150120</t>
  </si>
  <si>
    <t>1901313</t>
  </si>
  <si>
    <t>5.75% State Government of Karnataka 2025</t>
  </si>
  <si>
    <t>IN1920200061</t>
  </si>
  <si>
    <t>1904593</t>
  </si>
  <si>
    <t>7.47% State Government of Gujarat 2025</t>
  </si>
  <si>
    <t>IN1520220147</t>
  </si>
  <si>
    <t>1900855</t>
  </si>
  <si>
    <t>8.07% State Government of Tamil Nadu 2025</t>
  </si>
  <si>
    <t>IN3120140204</t>
  </si>
  <si>
    <t>1901385</t>
  </si>
  <si>
    <t>8.14% State Government of Maharashtra 2025</t>
  </si>
  <si>
    <t>IN2220150022</t>
  </si>
  <si>
    <t>1901207</t>
  </si>
  <si>
    <t>7.89% State Government of Gujarat 2025</t>
  </si>
  <si>
    <t>IN1520190043</t>
  </si>
  <si>
    <t>1901919</t>
  </si>
  <si>
    <t>5.80% State Government of Maharashtra 2025</t>
  </si>
  <si>
    <t>IN2220210263</t>
  </si>
  <si>
    <t>1905043</t>
  </si>
  <si>
    <t>5.65% State Government of Tamil Nadu 2025</t>
  </si>
  <si>
    <t>IN3120210080</t>
  </si>
  <si>
    <t>1900130</t>
  </si>
  <si>
    <t>8.08% State Government of Karnataka 2025</t>
  </si>
  <si>
    <t>IN1920140119</t>
  </si>
  <si>
    <t>1901285</t>
  </si>
  <si>
    <t>IN3120150104</t>
  </si>
  <si>
    <t>1904909</t>
  </si>
  <si>
    <t>8.08% State Government of Bihar 2025</t>
  </si>
  <si>
    <t>IN1320140065</t>
  </si>
  <si>
    <t>1905312</t>
  </si>
  <si>
    <t>8.15% State Government of Bihar 2025</t>
  </si>
  <si>
    <t>IN1320140057</t>
  </si>
  <si>
    <t>1900822</t>
  </si>
  <si>
    <t>8.13% State Government of Maharashtra 2025</t>
  </si>
  <si>
    <t>IN2220140189</t>
  </si>
  <si>
    <t>1905536</t>
  </si>
  <si>
    <t>8.32% State Government of Maharashtra 2025</t>
  </si>
  <si>
    <t>IN2220150048</t>
  </si>
  <si>
    <t>1901425</t>
  </si>
  <si>
    <t>6.69% State Government of Madhya Pradesh 2025</t>
  </si>
  <si>
    <t>IN2120200273</t>
  </si>
  <si>
    <t>1901214</t>
  </si>
  <si>
    <t>8.08% State Government of West Bengal 2025</t>
  </si>
  <si>
    <t>IN3420140144</t>
  </si>
  <si>
    <t>1900956</t>
  </si>
  <si>
    <t>8.25% State Government of Madhya Pradesh 2025</t>
  </si>
  <si>
    <t>IN2120150049</t>
  </si>
  <si>
    <t>1905537</t>
  </si>
  <si>
    <t>8.29% State Government of Haryana 2025</t>
  </si>
  <si>
    <t>IN1620150053</t>
  </si>
  <si>
    <t>1900988</t>
  </si>
  <si>
    <t>8.07% State Government of Gujarat 2025</t>
  </si>
  <si>
    <t>IN1520140097</t>
  </si>
  <si>
    <t>1904846</t>
  </si>
  <si>
    <t>8.06% State Government of Karnataka 2025</t>
  </si>
  <si>
    <t>IN1920140093</t>
  </si>
  <si>
    <t>1904516</t>
  </si>
  <si>
    <t>8.06% State Government of Tamil Nadu 2025</t>
  </si>
  <si>
    <t>IN3120140212</t>
  </si>
  <si>
    <t>1900963</t>
  </si>
  <si>
    <t>8.13% State Government of Tamil Nadu 2025</t>
  </si>
  <si>
    <t>IN3120140188</t>
  </si>
  <si>
    <t>1904513</t>
  </si>
  <si>
    <t>8.20% State Government of Gujarat 2025</t>
  </si>
  <si>
    <t>IN1520150021</t>
  </si>
  <si>
    <t>1009796</t>
  </si>
  <si>
    <t>JSW Infrastructure Ltd.</t>
  </si>
  <si>
    <t>INE880J14011</t>
  </si>
  <si>
    <t>CARE A1+</t>
  </si>
  <si>
    <t>1009800</t>
  </si>
  <si>
    <t>INE403D14536</t>
  </si>
  <si>
    <t>1009377</t>
  </si>
  <si>
    <t>Panatone Finvest Ltd.</t>
  </si>
  <si>
    <t>INE116F14182</t>
  </si>
  <si>
    <t>1009447</t>
  </si>
  <si>
    <t>INE403D14528</t>
  </si>
  <si>
    <t>1009820</t>
  </si>
  <si>
    <t>INE660A14XZ5</t>
  </si>
  <si>
    <t>1009489</t>
  </si>
  <si>
    <t>Export-Import Bank of India</t>
  </si>
  <si>
    <t>INE514E14RM6</t>
  </si>
  <si>
    <t>1009395</t>
  </si>
  <si>
    <t>Tata Capital Housing Finance Ltd.</t>
  </si>
  <si>
    <t>INE033L14MX0</t>
  </si>
  <si>
    <t>1009592</t>
  </si>
  <si>
    <t>INE556F14KG1</t>
  </si>
  <si>
    <t>1009805</t>
  </si>
  <si>
    <t>INE742F14RA5</t>
  </si>
  <si>
    <t>1009422</t>
  </si>
  <si>
    <t>Birla Group Holding Pvt. Ltd.</t>
  </si>
  <si>
    <t>INE09OL14EL0</t>
  </si>
  <si>
    <t>1009417</t>
  </si>
  <si>
    <t>HDFC Credila Financial Services Pvt. Ltd.</t>
  </si>
  <si>
    <t>INE539K14BJ0</t>
  </si>
  <si>
    <t>1009446</t>
  </si>
  <si>
    <t>INE539K14BK8</t>
  </si>
  <si>
    <t>1009490</t>
  </si>
  <si>
    <t>INE414G14TD9</t>
  </si>
  <si>
    <t>1009483</t>
  </si>
  <si>
    <t>Motilal Oswal Financial Services Ltd.</t>
  </si>
  <si>
    <t>INE338I14GY9</t>
  </si>
  <si>
    <t>1009701</t>
  </si>
  <si>
    <t>INE296A14YR3</t>
  </si>
  <si>
    <t>1009686</t>
  </si>
  <si>
    <t>INE763G14UW7</t>
  </si>
  <si>
    <t>1009571</t>
  </si>
  <si>
    <t>INE763G14UG0</t>
  </si>
  <si>
    <t>1009696</t>
  </si>
  <si>
    <t>INE556F14KM9</t>
  </si>
  <si>
    <t>1009698</t>
  </si>
  <si>
    <t>INE296A14YQ5</t>
  </si>
  <si>
    <t>1009799</t>
  </si>
  <si>
    <t>INE976I14OZ7</t>
  </si>
  <si>
    <t>1009507</t>
  </si>
  <si>
    <t>INE414G14TG2</t>
  </si>
  <si>
    <t>1009459</t>
  </si>
  <si>
    <t>INE539K14BL6</t>
  </si>
  <si>
    <t>1009503</t>
  </si>
  <si>
    <t>INE414G14TF4</t>
  </si>
  <si>
    <t>1009384</t>
  </si>
  <si>
    <t>INE763G14SK6</t>
  </si>
  <si>
    <t>1009455</t>
  </si>
  <si>
    <t>INE115A14ET3</t>
  </si>
  <si>
    <t>1009517</t>
  </si>
  <si>
    <t>INE0NDH14015</t>
  </si>
  <si>
    <t>1009499</t>
  </si>
  <si>
    <t>INE338I14GZ6</t>
  </si>
  <si>
    <t>1009518</t>
  </si>
  <si>
    <t>Pilani Investment &amp; Industries Corporation Ltd.</t>
  </si>
  <si>
    <t>INE417C14710</t>
  </si>
  <si>
    <t>1009683</t>
  </si>
  <si>
    <t>IGH Holdings Pvt Ltd.</t>
  </si>
  <si>
    <t>INE02FN14291</t>
  </si>
  <si>
    <t>1009795</t>
  </si>
  <si>
    <t>INE033L14NK5</t>
  </si>
  <si>
    <t>1009690</t>
  </si>
  <si>
    <t>INE763G14US5</t>
  </si>
  <si>
    <t>1102690</t>
  </si>
  <si>
    <t>INE238AD6900</t>
  </si>
  <si>
    <t>1102632</t>
  </si>
  <si>
    <t>INE237A169X2</t>
  </si>
  <si>
    <t>1102613</t>
  </si>
  <si>
    <t>INE476A16YH7</t>
  </si>
  <si>
    <t>1102649</t>
  </si>
  <si>
    <t>INE692A16HP7</t>
  </si>
  <si>
    <t>1102619</t>
  </si>
  <si>
    <t>INE084A16CJ1</t>
  </si>
  <si>
    <t>1102718</t>
  </si>
  <si>
    <t>INE095A16X44</t>
  </si>
  <si>
    <t>1102593</t>
  </si>
  <si>
    <t>INE040A16EU6</t>
  </si>
  <si>
    <t>1102656</t>
  </si>
  <si>
    <t>INE090AD6162</t>
  </si>
  <si>
    <t>1102559</t>
  </si>
  <si>
    <t>INE608A16QP4</t>
  </si>
  <si>
    <t>1102565</t>
  </si>
  <si>
    <t>IDBI Bank Ltd.</t>
  </si>
  <si>
    <t>INE008A16V59</t>
  </si>
  <si>
    <t>1102683</t>
  </si>
  <si>
    <t>INE095A16X28</t>
  </si>
  <si>
    <t>1102529</t>
  </si>
  <si>
    <t>INE692A16GZ8</t>
  </si>
  <si>
    <t>1102482</t>
  </si>
  <si>
    <t>INE261F16769</t>
  </si>
  <si>
    <t>1102545</t>
  </si>
  <si>
    <t>INE040A16ER2</t>
  </si>
  <si>
    <t>1102498</t>
  </si>
  <si>
    <t>The Federal Bank Ltd.</t>
  </si>
  <si>
    <t>INE171A16LP4</t>
  </si>
  <si>
    <t>1102524</t>
  </si>
  <si>
    <t>INE063P16966</t>
  </si>
  <si>
    <t>1102592</t>
  </si>
  <si>
    <t>INE562A16MT4</t>
  </si>
  <si>
    <t>1102709</t>
  </si>
  <si>
    <t>INE040A16FM0</t>
  </si>
  <si>
    <t>1102526</t>
  </si>
  <si>
    <t>INE261F16819</t>
  </si>
  <si>
    <t>1102577</t>
  </si>
  <si>
    <t>INE692A16HF8</t>
  </si>
  <si>
    <t>1102495</t>
  </si>
  <si>
    <t>INE238AD6645</t>
  </si>
  <si>
    <t>1102522</t>
  </si>
  <si>
    <t>INE040A16EN1</t>
  </si>
  <si>
    <t>1102528</t>
  </si>
  <si>
    <t>INE556F16AR4</t>
  </si>
  <si>
    <t>1102547</t>
  </si>
  <si>
    <t>INE476A16XV0</t>
  </si>
  <si>
    <t>1102490</t>
  </si>
  <si>
    <t>INE692A16GR5</t>
  </si>
  <si>
    <t>1102720</t>
  </si>
  <si>
    <t>INE261F16835</t>
  </si>
  <si>
    <t>1102555</t>
  </si>
  <si>
    <t>INE562A16MR8</t>
  </si>
  <si>
    <t>1102548</t>
  </si>
  <si>
    <t>INE171A16LS8</t>
  </si>
  <si>
    <t>1102571</t>
  </si>
  <si>
    <t>INE095A16W11</t>
  </si>
  <si>
    <t>1102543</t>
  </si>
  <si>
    <t>INE237A165W2</t>
  </si>
  <si>
    <t>1102590</t>
  </si>
  <si>
    <t>INE090AD6147</t>
  </si>
  <si>
    <t>1102551</t>
  </si>
  <si>
    <t>INE063P16AA6</t>
  </si>
  <si>
    <t>1102491</t>
  </si>
  <si>
    <t>INE095A16V12</t>
  </si>
  <si>
    <t>1102521</t>
  </si>
  <si>
    <t>INE028A16EX5</t>
  </si>
  <si>
    <t>1102654</t>
  </si>
  <si>
    <t>INE160A16PF9</t>
  </si>
  <si>
    <t>1102525</t>
  </si>
  <si>
    <t>INE063P16974</t>
  </si>
  <si>
    <t>1102587</t>
  </si>
  <si>
    <t>INE160A16OP1</t>
  </si>
  <si>
    <t>1102578</t>
  </si>
  <si>
    <t>INE237A168W6</t>
  </si>
  <si>
    <t>1102581</t>
  </si>
  <si>
    <t>INE090AD6121</t>
  </si>
  <si>
    <t>1102511</t>
  </si>
  <si>
    <t>INE090AD6113</t>
  </si>
  <si>
    <t>1102494</t>
  </si>
  <si>
    <t>INE160A16OH8</t>
  </si>
  <si>
    <t>1102584</t>
  </si>
  <si>
    <t>INE028A16EU1</t>
  </si>
  <si>
    <t>1102567</t>
  </si>
  <si>
    <t>INE476A16YB0</t>
  </si>
  <si>
    <t>1102478</t>
  </si>
  <si>
    <t>INE476A16XI7</t>
  </si>
  <si>
    <t>080</t>
  </si>
  <si>
    <t>SBI Credit Risk Fund</t>
  </si>
  <si>
    <t>704291</t>
  </si>
  <si>
    <t>INE883F07306</t>
  </si>
  <si>
    <t>704821</t>
  </si>
  <si>
    <t>Infopark Properties Ltd.</t>
  </si>
  <si>
    <t>INE0KZX07023</t>
  </si>
  <si>
    <t>704980</t>
  </si>
  <si>
    <t>Sandur Manganese &amp; Iron Ores Ltd.</t>
  </si>
  <si>
    <t>INE149K07013</t>
  </si>
  <si>
    <t>704054</t>
  </si>
  <si>
    <t>INE019A08033</t>
  </si>
  <si>
    <t>703793</t>
  </si>
  <si>
    <t>INE118D07195</t>
  </si>
  <si>
    <t>703364</t>
  </si>
  <si>
    <t>Yes Bank Ltd.( Tier II Bond under Basel III )</t>
  </si>
  <si>
    <t>INE528G08337</t>
  </si>
  <si>
    <t>650</t>
  </si>
  <si>
    <t>704415</t>
  </si>
  <si>
    <t>Phoenix Arc Pvt. Ltd.</t>
  </si>
  <si>
    <t>INE163K07121</t>
  </si>
  <si>
    <t>704800</t>
  </si>
  <si>
    <t>INE406M08029</t>
  </si>
  <si>
    <t>704330</t>
  </si>
  <si>
    <t>Patel KNR Heavy Infrastructures Ltd.</t>
  </si>
  <si>
    <t>INE555J07013</t>
  </si>
  <si>
    <t>CARE AA+</t>
  </si>
  <si>
    <t>704297</t>
  </si>
  <si>
    <t>INE725H08113</t>
  </si>
  <si>
    <t>704488</t>
  </si>
  <si>
    <t>INE916U08012</t>
  </si>
  <si>
    <t>704487</t>
  </si>
  <si>
    <t>INE916U08038</t>
  </si>
  <si>
    <t>704486</t>
  </si>
  <si>
    <t>INE916U08020</t>
  </si>
  <si>
    <t>704485</t>
  </si>
  <si>
    <t>INE916U08046</t>
  </si>
  <si>
    <t>704477</t>
  </si>
  <si>
    <t>Godrej Industries Ltd.</t>
  </si>
  <si>
    <t>INE233A08089</t>
  </si>
  <si>
    <t>704000</t>
  </si>
  <si>
    <t>INE153A08113</t>
  </si>
  <si>
    <t>081</t>
  </si>
  <si>
    <t>SBI Focused Equity Fund</t>
  </si>
  <si>
    <t>101364</t>
  </si>
  <si>
    <t>IN9397D01014</t>
  </si>
  <si>
    <t>082</t>
  </si>
  <si>
    <t>SBI Conservative Hybrid Fund</t>
  </si>
  <si>
    <t>100824</t>
  </si>
  <si>
    <t>Aavas Financiers Ltd.</t>
  </si>
  <si>
    <t>INE216P01012</t>
  </si>
  <si>
    <t>100388</t>
  </si>
  <si>
    <t>Balrampur Chini Mills Ltd.</t>
  </si>
  <si>
    <t>INE119A01028</t>
  </si>
  <si>
    <t>100528</t>
  </si>
  <si>
    <t>Graphite India Ltd.</t>
  </si>
  <si>
    <t>INE371A01025</t>
  </si>
  <si>
    <t>101488</t>
  </si>
  <si>
    <t>Aptus Value Housing Finance India Ltd.</t>
  </si>
  <si>
    <t>INE852O01025</t>
  </si>
  <si>
    <t>100675</t>
  </si>
  <si>
    <t>VRL Logistics Ltd.</t>
  </si>
  <si>
    <t>INE366I01010</t>
  </si>
  <si>
    <t>704357</t>
  </si>
  <si>
    <t>INE484J08048</t>
  </si>
  <si>
    <t>704293</t>
  </si>
  <si>
    <t>INE725H08121</t>
  </si>
  <si>
    <t>704192</t>
  </si>
  <si>
    <t>INE115A07OF5</t>
  </si>
  <si>
    <t>704639</t>
  </si>
  <si>
    <t>Mahindra Rural Housing Finance Ltd.</t>
  </si>
  <si>
    <t>INE950O07438</t>
  </si>
  <si>
    <t>704284</t>
  </si>
  <si>
    <t>INE950O08287</t>
  </si>
  <si>
    <t>702895</t>
  </si>
  <si>
    <t>INE507T07062</t>
  </si>
  <si>
    <t>704326</t>
  </si>
  <si>
    <t>INE163N08263</t>
  </si>
  <si>
    <t>704285</t>
  </si>
  <si>
    <t>SMFG India Home Finance Co. Ltd.</t>
  </si>
  <si>
    <t>INE213W07251</t>
  </si>
  <si>
    <t>704711</t>
  </si>
  <si>
    <t>INE115A07QO2</t>
  </si>
  <si>
    <t>704651</t>
  </si>
  <si>
    <t>INE163N08289</t>
  </si>
  <si>
    <t>704306</t>
  </si>
  <si>
    <t>INE813H07291</t>
  </si>
  <si>
    <t>704309</t>
  </si>
  <si>
    <t>INE813H07267</t>
  </si>
  <si>
    <t>704408</t>
  </si>
  <si>
    <t>Jamnagar Utilities &amp; Power Pvt. Ltd.</t>
  </si>
  <si>
    <t>INE936D07182</t>
  </si>
  <si>
    <t>704700</t>
  </si>
  <si>
    <t>India Grid Trust</t>
  </si>
  <si>
    <t>INE219X07447</t>
  </si>
  <si>
    <t>704922</t>
  </si>
  <si>
    <t>INE556F08KR0</t>
  </si>
  <si>
    <t>704170</t>
  </si>
  <si>
    <t>SMFG India Credit Company Ltd.</t>
  </si>
  <si>
    <t>INE535H07BZ4</t>
  </si>
  <si>
    <t>704933</t>
  </si>
  <si>
    <t>INE261F08EK5</t>
  </si>
  <si>
    <t>704841</t>
  </si>
  <si>
    <t>INE756I07EJ2</t>
  </si>
  <si>
    <t>704589</t>
  </si>
  <si>
    <t>INE725H08162</t>
  </si>
  <si>
    <t>704479</t>
  </si>
  <si>
    <t>Punjab National Bank( AT1 Bond under Basel III )</t>
  </si>
  <si>
    <t>INE160A08282</t>
  </si>
  <si>
    <t>704826</t>
  </si>
  <si>
    <t>INE414G07JG7</t>
  </si>
  <si>
    <t>704592</t>
  </si>
  <si>
    <t>INE414G07IR6</t>
  </si>
  <si>
    <t>703673</t>
  </si>
  <si>
    <t>INE219X07330</t>
  </si>
  <si>
    <t>703918</t>
  </si>
  <si>
    <t>INE153A08105</t>
  </si>
  <si>
    <t>704716</t>
  </si>
  <si>
    <t>Pipeline Infrastructure Pvt Ltd.</t>
  </si>
  <si>
    <t>INE01XX07034</t>
  </si>
  <si>
    <t>704891</t>
  </si>
  <si>
    <t>INE377Y07458</t>
  </si>
  <si>
    <t>704701</t>
  </si>
  <si>
    <t>INE219X07439</t>
  </si>
  <si>
    <t>703739</t>
  </si>
  <si>
    <t>Union Bank of India( AT1 Bond under Basel III )</t>
  </si>
  <si>
    <t>INE692A08193</t>
  </si>
  <si>
    <t>704169</t>
  </si>
  <si>
    <t>INE535H07BY7</t>
  </si>
  <si>
    <t>704277</t>
  </si>
  <si>
    <t>INE414G07IG9</t>
  </si>
  <si>
    <t>703481</t>
  </si>
  <si>
    <t>INE692A08185</t>
  </si>
  <si>
    <t>703085</t>
  </si>
  <si>
    <t>INE692A08169</t>
  </si>
  <si>
    <t>900302</t>
  </si>
  <si>
    <t>7.32% CGL 2030</t>
  </si>
  <si>
    <t>IN0020230135</t>
  </si>
  <si>
    <t>900254</t>
  </si>
  <si>
    <t>7.38% CGL 2027</t>
  </si>
  <si>
    <t>IN0020220037</t>
  </si>
  <si>
    <t>1905506</t>
  </si>
  <si>
    <t>7.15% State Government of West Bengal 2045</t>
  </si>
  <si>
    <t>IN3420240118</t>
  </si>
  <si>
    <t>1904965</t>
  </si>
  <si>
    <t>7.62% State Government of Bihar 2031</t>
  </si>
  <si>
    <t>IN1320230080</t>
  </si>
  <si>
    <t>1905499</t>
  </si>
  <si>
    <t>7.12% State Government of Madhya Pradesh 2036</t>
  </si>
  <si>
    <t>IN2120240055</t>
  </si>
  <si>
    <t>1904984</t>
  </si>
  <si>
    <t>7.70% State Government of Bihar 2031</t>
  </si>
  <si>
    <t>IN1320230098</t>
  </si>
  <si>
    <t>1905202</t>
  </si>
  <si>
    <t>7.74% State Government of Rajasthan 2033</t>
  </si>
  <si>
    <t>IN2920230355</t>
  </si>
  <si>
    <t>086</t>
  </si>
  <si>
    <t>SBI Magnum Ultra Short Duration Fund</t>
  </si>
  <si>
    <t>702966</t>
  </si>
  <si>
    <t>INE261F08DI1</t>
  </si>
  <si>
    <t>704924</t>
  </si>
  <si>
    <t>INE115A07PU1</t>
  </si>
  <si>
    <t>703036</t>
  </si>
  <si>
    <t>INE261F08DK7</t>
  </si>
  <si>
    <t>703441</t>
  </si>
  <si>
    <t>INE134E08KT5</t>
  </si>
  <si>
    <t>704871</t>
  </si>
  <si>
    <t>INE756I07ES3</t>
  </si>
  <si>
    <t>704641</t>
  </si>
  <si>
    <t>INE018A08BJ8</t>
  </si>
  <si>
    <t>702605</t>
  </si>
  <si>
    <t>INE020B08DF6</t>
  </si>
  <si>
    <t>704064</t>
  </si>
  <si>
    <t>INE033L07HV8</t>
  </si>
  <si>
    <t>704762</t>
  </si>
  <si>
    <t>INE535H07BM2</t>
  </si>
  <si>
    <t>703394</t>
  </si>
  <si>
    <t>INE128M08060</t>
  </si>
  <si>
    <t>CRISIL AAA(CE)</t>
  </si>
  <si>
    <t>702693</t>
  </si>
  <si>
    <t>INE020B08DK6</t>
  </si>
  <si>
    <t>704844</t>
  </si>
  <si>
    <t>INE660A07RO5</t>
  </si>
  <si>
    <t>704795</t>
  </si>
  <si>
    <t>Kotak Mahindra Prime Ltd.</t>
  </si>
  <si>
    <t>INE916DA7RU6</t>
  </si>
  <si>
    <t>701464</t>
  </si>
  <si>
    <t>INE020B08427</t>
  </si>
  <si>
    <t>703694</t>
  </si>
  <si>
    <t>INE115A07PK2</t>
  </si>
  <si>
    <t>704823</t>
  </si>
  <si>
    <t>INE115A07OY6</t>
  </si>
  <si>
    <t>704337</t>
  </si>
  <si>
    <t>INE153A08071</t>
  </si>
  <si>
    <t>701884</t>
  </si>
  <si>
    <t>INE160A08068</t>
  </si>
  <si>
    <t>702549</t>
  </si>
  <si>
    <t>INE134E08LD7</t>
  </si>
  <si>
    <t>704314</t>
  </si>
  <si>
    <t>INE018A08BH2</t>
  </si>
  <si>
    <t>704888</t>
  </si>
  <si>
    <t>INE115A07PZ0</t>
  </si>
  <si>
    <t>703637</t>
  </si>
  <si>
    <t>INE556F08JY8</t>
  </si>
  <si>
    <t>703770</t>
  </si>
  <si>
    <t>INE556F08JZ5</t>
  </si>
  <si>
    <t>800319</t>
  </si>
  <si>
    <t>Kotak Mahindra Investments Ltd.</t>
  </si>
  <si>
    <t>INE975F07HR0</t>
  </si>
  <si>
    <t>701555</t>
  </si>
  <si>
    <t>INE134E08GU1</t>
  </si>
  <si>
    <t>704310</t>
  </si>
  <si>
    <t>INE040A08922</t>
  </si>
  <si>
    <t>704338</t>
  </si>
  <si>
    <t>INE153A08048</t>
  </si>
  <si>
    <t>703775</t>
  </si>
  <si>
    <t>INE306N07MV4</t>
  </si>
  <si>
    <t>900162</t>
  </si>
  <si>
    <t>7.30% CGL 2028</t>
  </si>
  <si>
    <t>IN0020210160</t>
  </si>
  <si>
    <t>1900784</t>
  </si>
  <si>
    <t>8.18% State Government of Haryana 2025</t>
  </si>
  <si>
    <t>IN1620160045</t>
  </si>
  <si>
    <t>1901516</t>
  </si>
  <si>
    <t>5.90% State Government of Telangana 2025</t>
  </si>
  <si>
    <t>IN4520200077</t>
  </si>
  <si>
    <t>1901553</t>
  </si>
  <si>
    <t>7.38% State Government of Rajasthan 2026</t>
  </si>
  <si>
    <t>IN2920160156</t>
  </si>
  <si>
    <t>1904955</t>
  </si>
  <si>
    <t>8.43% State Government of Rajasthan 2024</t>
  </si>
  <si>
    <t>IN2920140174</t>
  </si>
  <si>
    <t>1901240</t>
  </si>
  <si>
    <t>7.23% State Government of Andhra Pradesh 2026</t>
  </si>
  <si>
    <t>IN1020160355</t>
  </si>
  <si>
    <t>1902164</t>
  </si>
  <si>
    <t>7.42% State Government of Andhra Pradesh 2026</t>
  </si>
  <si>
    <t>IN1020160371</t>
  </si>
  <si>
    <t>1901449</t>
  </si>
  <si>
    <t>8.36% State Government of Madhya Pradesh 2025</t>
  </si>
  <si>
    <t>IN2120150023</t>
  </si>
  <si>
    <t>1009484</t>
  </si>
  <si>
    <t>Tata Teleservices (Maharastra) Ltd.</t>
  </si>
  <si>
    <t>INE517B14982</t>
  </si>
  <si>
    <t>1009485</t>
  </si>
  <si>
    <t>INE414G14TE7</t>
  </si>
  <si>
    <t>1009645</t>
  </si>
  <si>
    <t>ICICI Securities Primary Dealership Ltd.</t>
  </si>
  <si>
    <t>INE849D14HO5</t>
  </si>
  <si>
    <t>1102550</t>
  </si>
  <si>
    <t>INE063P16990</t>
  </si>
  <si>
    <t>1102665</t>
  </si>
  <si>
    <t>INE171A16LY6</t>
  </si>
  <si>
    <t>1102448</t>
  </si>
  <si>
    <t>INE556F16AN3</t>
  </si>
  <si>
    <t>091</t>
  </si>
  <si>
    <t>SBI Magnum Midcap Fund</t>
  </si>
  <si>
    <t>100235</t>
  </si>
  <si>
    <t>CRISIL Ltd.</t>
  </si>
  <si>
    <t>INE007A01025</t>
  </si>
  <si>
    <t>100116</t>
  </si>
  <si>
    <t>INE660A01013</t>
  </si>
  <si>
    <t>100055</t>
  </si>
  <si>
    <t>INE171A01029</t>
  </si>
  <si>
    <t>100222</t>
  </si>
  <si>
    <t>The Indian Hotels Company Ltd.</t>
  </si>
  <si>
    <t>INE053A01029</t>
  </si>
  <si>
    <t>100272</t>
  </si>
  <si>
    <t>JK Cement Ltd.</t>
  </si>
  <si>
    <t>INE823G01014</t>
  </si>
  <si>
    <t>100022</t>
  </si>
  <si>
    <t>The Phoenix Mills Ltd.</t>
  </si>
  <si>
    <t>INE211B01039</t>
  </si>
  <si>
    <t>100054</t>
  </si>
  <si>
    <t>Oberoi Realty Ltd.</t>
  </si>
  <si>
    <t>INE093I01010</t>
  </si>
  <si>
    <t>100100</t>
  </si>
  <si>
    <t>INE094A01015</t>
  </si>
  <si>
    <t>100565</t>
  </si>
  <si>
    <t>Glaxosmithkline Pharmaceuticals Ltd.</t>
  </si>
  <si>
    <t>INE159A01016</t>
  </si>
  <si>
    <t>100237</t>
  </si>
  <si>
    <t>SKF India Ltd.</t>
  </si>
  <si>
    <t>INE640A01023</t>
  </si>
  <si>
    <t>100218</t>
  </si>
  <si>
    <t>INE484J01027</t>
  </si>
  <si>
    <t>100270</t>
  </si>
  <si>
    <t>PI Industries Ltd.</t>
  </si>
  <si>
    <t>INE603J01030</t>
  </si>
  <si>
    <t>100701</t>
  </si>
  <si>
    <t>Nippon Life India Asset Management Ltd.</t>
  </si>
  <si>
    <t>INE298J01013</t>
  </si>
  <si>
    <t>100090</t>
  </si>
  <si>
    <t>Bharat Forge Ltd.</t>
  </si>
  <si>
    <t>INE465A01025</t>
  </si>
  <si>
    <t>100275</t>
  </si>
  <si>
    <t>Pfizer Ltd.</t>
  </si>
  <si>
    <t>INE182A01018</t>
  </si>
  <si>
    <t>101316</t>
  </si>
  <si>
    <t>Tatva Chintan Pharma Chem Ltd.</t>
  </si>
  <si>
    <t>INE0GK401011</t>
  </si>
  <si>
    <t>1801237</t>
  </si>
  <si>
    <t>91 DAY T-BILL 05.12.24</t>
  </si>
  <si>
    <t>IN002024X243</t>
  </si>
  <si>
    <t>1801175</t>
  </si>
  <si>
    <t>364 DAY T-BILL 16.01.25</t>
  </si>
  <si>
    <t>IN002023Z448</t>
  </si>
  <si>
    <t>092</t>
  </si>
  <si>
    <t>SBI Magnum Constant Maturity Fund</t>
  </si>
  <si>
    <t>900288</t>
  </si>
  <si>
    <t>7.26% CGL 2033</t>
  </si>
  <si>
    <t>IN0020220151</t>
  </si>
  <si>
    <t>094</t>
  </si>
  <si>
    <t>SBI Magnum Comma Fund</t>
  </si>
  <si>
    <t>100183</t>
  </si>
  <si>
    <t>Vedanta Ltd.</t>
  </si>
  <si>
    <t>INE205A01025</t>
  </si>
  <si>
    <t>Diversified Metals</t>
  </si>
  <si>
    <t>100258</t>
  </si>
  <si>
    <t>Arvind Ltd.</t>
  </si>
  <si>
    <t>INE034A01011</t>
  </si>
  <si>
    <t>101696</t>
  </si>
  <si>
    <t>Shyam Metalics and Energy Ltd.</t>
  </si>
  <si>
    <t>INE810G01011</t>
  </si>
  <si>
    <t>100178</t>
  </si>
  <si>
    <t>Ambuja Cements Ltd.</t>
  </si>
  <si>
    <t>INE079A01024</t>
  </si>
  <si>
    <t>100267</t>
  </si>
  <si>
    <t>Oil India Ltd.</t>
  </si>
  <si>
    <t>INE274J01014</t>
  </si>
  <si>
    <t>100737</t>
  </si>
  <si>
    <t>Hindustan Copper Ltd.</t>
  </si>
  <si>
    <t>INE531E01026</t>
  </si>
  <si>
    <t>100550</t>
  </si>
  <si>
    <t>Sagar Cements Ltd.</t>
  </si>
  <si>
    <t>INE229C01021</t>
  </si>
  <si>
    <t>097</t>
  </si>
  <si>
    <t>SBI Magnum Gilt Fund</t>
  </si>
  <si>
    <t>099</t>
  </si>
  <si>
    <t>SBI Flexicap Fund</t>
  </si>
  <si>
    <t>100717</t>
  </si>
  <si>
    <t>Star Cement Ltd.</t>
  </si>
  <si>
    <t>INE460H01021</t>
  </si>
  <si>
    <t>100536</t>
  </si>
  <si>
    <t>VIP Industries Ltd.</t>
  </si>
  <si>
    <t>INE054A01027</t>
  </si>
  <si>
    <t>100256</t>
  </si>
  <si>
    <t>City Union Bank Ltd.</t>
  </si>
  <si>
    <t>INE491A01021</t>
  </si>
  <si>
    <t>101555</t>
  </si>
  <si>
    <t>Paradeep Phosphates Ltd.</t>
  </si>
  <si>
    <t>INE088F01024</t>
  </si>
  <si>
    <t>100195</t>
  </si>
  <si>
    <t>INE020B01018</t>
  </si>
  <si>
    <t>100092</t>
  </si>
  <si>
    <t>INE028A01039</t>
  </si>
  <si>
    <t>102092</t>
  </si>
  <si>
    <t>Shakti Pumps (India) Ltd.</t>
  </si>
  <si>
    <t>INE908D01010</t>
  </si>
  <si>
    <t>100671</t>
  </si>
  <si>
    <t>HEG Ltd.</t>
  </si>
  <si>
    <t>INE545A01024</t>
  </si>
  <si>
    <t>101746</t>
  </si>
  <si>
    <t>Shivalik Bimetal Controls Ltd.</t>
  </si>
  <si>
    <t>INE386D01027</t>
  </si>
  <si>
    <t>102041</t>
  </si>
  <si>
    <t>Happy Forgings Ltd.</t>
  </si>
  <si>
    <t>INE330T01021</t>
  </si>
  <si>
    <t>101708</t>
  </si>
  <si>
    <t>Electronics Mart India Ltd.</t>
  </si>
  <si>
    <t>INE02YR01019</t>
  </si>
  <si>
    <t>102156</t>
  </si>
  <si>
    <t>Bansal Wire Industries Ltd.</t>
  </si>
  <si>
    <t>INE0B9K01025</t>
  </si>
  <si>
    <t>100194</t>
  </si>
  <si>
    <t>INE134E01011</t>
  </si>
  <si>
    <t>100281</t>
  </si>
  <si>
    <t>INE055A01016</t>
  </si>
  <si>
    <t>Paper, Forest &amp; Jute Products</t>
  </si>
  <si>
    <t>100783</t>
  </si>
  <si>
    <t>JM Financial Ltd.</t>
  </si>
  <si>
    <t>INE780C01023</t>
  </si>
  <si>
    <t>100243</t>
  </si>
  <si>
    <t>Multi Commodity Exchange of India Ltd.</t>
  </si>
  <si>
    <t>INE745G01035</t>
  </si>
  <si>
    <t>101</t>
  </si>
  <si>
    <t>SBI Multi Asset Allocation Fund</t>
  </si>
  <si>
    <t>102005</t>
  </si>
  <si>
    <t>Tata Technologies Ltd.</t>
  </si>
  <si>
    <t>INE142M01025</t>
  </si>
  <si>
    <t>100771</t>
  </si>
  <si>
    <t>Bandhan Bank Ltd.</t>
  </si>
  <si>
    <t>INE545U01014</t>
  </si>
  <si>
    <t>6200001</t>
  </si>
  <si>
    <t>INE121A08PJ0</t>
  </si>
  <si>
    <t>100085</t>
  </si>
  <si>
    <t>Ashoka Buildcon Ltd.</t>
  </si>
  <si>
    <t>INE442H01029</t>
  </si>
  <si>
    <t>100033</t>
  </si>
  <si>
    <t>INE562A01011</t>
  </si>
  <si>
    <t>100259</t>
  </si>
  <si>
    <t>Kalpataru Projects International Ltd.</t>
  </si>
  <si>
    <t>INE220B01022</t>
  </si>
  <si>
    <t>100768</t>
  </si>
  <si>
    <t>V-Mart Retail Ltd.</t>
  </si>
  <si>
    <t>INE665J01013</t>
  </si>
  <si>
    <t>704858</t>
  </si>
  <si>
    <t>SBFC Finance Ltd.</t>
  </si>
  <si>
    <t>INE423Y07112</t>
  </si>
  <si>
    <t>704729</t>
  </si>
  <si>
    <t>INE403D08124</t>
  </si>
  <si>
    <t>702399</t>
  </si>
  <si>
    <t>Canara Bank( Tier II Bond under Basel III )</t>
  </si>
  <si>
    <t>INE476A08076</t>
  </si>
  <si>
    <t>704778</t>
  </si>
  <si>
    <t>INE121A07SB3</t>
  </si>
  <si>
    <t>704484</t>
  </si>
  <si>
    <t>INE265J07555</t>
  </si>
  <si>
    <t>704631</t>
  </si>
  <si>
    <t>INE213W07277</t>
  </si>
  <si>
    <t>704693</t>
  </si>
  <si>
    <t>INE950O07446</t>
  </si>
  <si>
    <t>704443</t>
  </si>
  <si>
    <t>INE012I07041</t>
  </si>
  <si>
    <t>900290</t>
  </si>
  <si>
    <t>7.06% CGL 2028</t>
  </si>
  <si>
    <t>IN0020230010</t>
  </si>
  <si>
    <t>417210</t>
  </si>
  <si>
    <t>SBI Gold ETF</t>
  </si>
  <si>
    <t>INF200KA16D8</t>
  </si>
  <si>
    <t>2800001</t>
  </si>
  <si>
    <t>Nippon India Silver ETF</t>
  </si>
  <si>
    <t>INF204KC1402</t>
  </si>
  <si>
    <t>2800002</t>
  </si>
  <si>
    <t>SBI Silver ETF</t>
  </si>
  <si>
    <t>INF200KB1217</t>
  </si>
  <si>
    <t>103</t>
  </si>
  <si>
    <t>SBI Blue Chip Fund</t>
  </si>
  <si>
    <t>100302</t>
  </si>
  <si>
    <t>DLF Ltd.</t>
  </si>
  <si>
    <t>INE271C01023</t>
  </si>
  <si>
    <t>1801214</t>
  </si>
  <si>
    <t>182 DAY T-BILL 17.01.25</t>
  </si>
  <si>
    <t>IN002024Y167</t>
  </si>
  <si>
    <t>114</t>
  </si>
  <si>
    <t>SBI Arbitrage Opportunities Fund</t>
  </si>
  <si>
    <t>100773</t>
  </si>
  <si>
    <t>Hindustan Aeronautics Ltd.</t>
  </si>
  <si>
    <t>INE066F01020</t>
  </si>
  <si>
    <t>100185</t>
  </si>
  <si>
    <t>Tata Power Company Ltd.</t>
  </si>
  <si>
    <t>INE245A01021</t>
  </si>
  <si>
    <t>100088</t>
  </si>
  <si>
    <t>Bharat Heavy Electricals Ltd.</t>
  </si>
  <si>
    <t>INE257A01026</t>
  </si>
  <si>
    <t>100416</t>
  </si>
  <si>
    <t>GMR Airports Infrastructure Ltd.</t>
  </si>
  <si>
    <t>INE776C01039</t>
  </si>
  <si>
    <t>100174</t>
  </si>
  <si>
    <t>Vodafone Idea Ltd.</t>
  </si>
  <si>
    <t>INE669E01016</t>
  </si>
  <si>
    <t>100191</t>
  </si>
  <si>
    <t>INE476A01022</t>
  </si>
  <si>
    <t>100139</t>
  </si>
  <si>
    <t>UPL Ltd.</t>
  </si>
  <si>
    <t>INE628A01036</t>
  </si>
  <si>
    <t>100367</t>
  </si>
  <si>
    <t>Exide Industries Ltd.</t>
  </si>
  <si>
    <t>INE302A01020</t>
  </si>
  <si>
    <t>100042</t>
  </si>
  <si>
    <t>INE115A01026</t>
  </si>
  <si>
    <t>100096</t>
  </si>
  <si>
    <t>Container Corporation of India Ltd.</t>
  </si>
  <si>
    <t>INE111A01025</t>
  </si>
  <si>
    <t>100665</t>
  </si>
  <si>
    <t>Aditya Birla Capital Ltd.</t>
  </si>
  <si>
    <t>INE674K01013</t>
  </si>
  <si>
    <t>100115</t>
  </si>
  <si>
    <t>Siemens Ltd.</t>
  </si>
  <si>
    <t>INE003A01024</t>
  </si>
  <si>
    <t>100273</t>
  </si>
  <si>
    <t>Havells India Ltd.</t>
  </si>
  <si>
    <t>INE176B01034</t>
  </si>
  <si>
    <t>100018</t>
  </si>
  <si>
    <t>INE151A01013</t>
  </si>
  <si>
    <t>100677</t>
  </si>
  <si>
    <t>Dixon Technologies (India) Ltd.</t>
  </si>
  <si>
    <t>INE935N01020</t>
  </si>
  <si>
    <t>100945</t>
  </si>
  <si>
    <t>Indian Railway Catering &amp; Tourism Corporation Ltd.</t>
  </si>
  <si>
    <t>INE335Y01020</t>
  </si>
  <si>
    <t>100004</t>
  </si>
  <si>
    <t>Zydus Lifesciences Ltd.</t>
  </si>
  <si>
    <t>INE010B01027</t>
  </si>
  <si>
    <t>100046</t>
  </si>
  <si>
    <t>Manappuram Finance Ltd.</t>
  </si>
  <si>
    <t>INE522D01027</t>
  </si>
  <si>
    <t>100435</t>
  </si>
  <si>
    <t>Crompton Greaves Consumer Electricals Ltd.</t>
  </si>
  <si>
    <t>INE299U01018</t>
  </si>
  <si>
    <t>100314</t>
  </si>
  <si>
    <t>SRF Ltd.</t>
  </si>
  <si>
    <t>INE647A01010</t>
  </si>
  <si>
    <t>100578</t>
  </si>
  <si>
    <t>Granules India Ltd.</t>
  </si>
  <si>
    <t>INE101D01020</t>
  </si>
  <si>
    <t>100145</t>
  </si>
  <si>
    <t>Atul Ltd.</t>
  </si>
  <si>
    <t>INE100A01010</t>
  </si>
  <si>
    <t>100105</t>
  </si>
  <si>
    <t>Marico Ltd.</t>
  </si>
  <si>
    <t>INE196A01026</t>
  </si>
  <si>
    <t>100027</t>
  </si>
  <si>
    <t>Pidilite Industries Ltd.</t>
  </si>
  <si>
    <t>INE318A01026</t>
  </si>
  <si>
    <t>100029</t>
  </si>
  <si>
    <t>Mphasis Ltd.</t>
  </si>
  <si>
    <t>INE356A01018</t>
  </si>
  <si>
    <t>100236</t>
  </si>
  <si>
    <t>INE498L01015</t>
  </si>
  <si>
    <t>100211</t>
  </si>
  <si>
    <t>INE092T01019</t>
  </si>
  <si>
    <t>100469</t>
  </si>
  <si>
    <t>Syngene International Ltd.</t>
  </si>
  <si>
    <t>INE398R01022</t>
  </si>
  <si>
    <t>100896</t>
  </si>
  <si>
    <t>Polycab India Ltd.</t>
  </si>
  <si>
    <t>INE455K01017</t>
  </si>
  <si>
    <t>100107</t>
  </si>
  <si>
    <t>Max Financial Services Ltd.</t>
  </si>
  <si>
    <t>INE180A01020</t>
  </si>
  <si>
    <t>100168</t>
  </si>
  <si>
    <t>Escorts Kubota Ltd.</t>
  </si>
  <si>
    <t>INE042A01014</t>
  </si>
  <si>
    <t>100473</t>
  </si>
  <si>
    <t>Aarti Industries Ltd.</t>
  </si>
  <si>
    <t>INE769A01020</t>
  </si>
  <si>
    <t>100392</t>
  </si>
  <si>
    <t>Gujarat Narmada Valley Fertilizers &amp; Chemicals Ltd.</t>
  </si>
  <si>
    <t>INE113A01013</t>
  </si>
  <si>
    <t>100897</t>
  </si>
  <si>
    <t>Metropolis Healthcare Ltd.</t>
  </si>
  <si>
    <t>INE112L01020</t>
  </si>
  <si>
    <t>100332</t>
  </si>
  <si>
    <t>Navin Fluorine International Ltd.</t>
  </si>
  <si>
    <t>INE048G01026</t>
  </si>
  <si>
    <t>100133</t>
  </si>
  <si>
    <t>Oracle Financial Services Software Ltd.</t>
  </si>
  <si>
    <t>INE881D01027</t>
  </si>
  <si>
    <t>100219</t>
  </si>
  <si>
    <t>Indraprastha Gas Ltd.</t>
  </si>
  <si>
    <t>INE203G01027</t>
  </si>
  <si>
    <t>100398</t>
  </si>
  <si>
    <t>Aditya Birla Fashion and Retail Ltd.</t>
  </si>
  <si>
    <t>INE647O01011</t>
  </si>
  <si>
    <t>100130</t>
  </si>
  <si>
    <t>Gujarat Gas Ltd.</t>
  </si>
  <si>
    <t>INE844O01030</t>
  </si>
  <si>
    <t>100425</t>
  </si>
  <si>
    <t>Chambal Fertilisers and Chemicals Ltd.</t>
  </si>
  <si>
    <t>INE085A01013</t>
  </si>
  <si>
    <t>100118</t>
  </si>
  <si>
    <t>Tata Chemicals Ltd.</t>
  </si>
  <si>
    <t>INE092A01019</t>
  </si>
  <si>
    <t>100109</t>
  </si>
  <si>
    <t>Piramal Enterprises Ltd.</t>
  </si>
  <si>
    <t>INE140A01024</t>
  </si>
  <si>
    <t>100453</t>
  </si>
  <si>
    <t>RBL Bank Ltd.</t>
  </si>
  <si>
    <t>INE976G01028</t>
  </si>
  <si>
    <t>100843</t>
  </si>
  <si>
    <t>Dalmia Bharat Ltd.</t>
  </si>
  <si>
    <t>INE00R701025</t>
  </si>
  <si>
    <t>100432</t>
  </si>
  <si>
    <t>Birlasoft Ltd.</t>
  </si>
  <si>
    <t>INE836A01035</t>
  </si>
  <si>
    <t>100098</t>
  </si>
  <si>
    <t>Glenmark Pharmaceuticals Ltd.</t>
  </si>
  <si>
    <t>INE935A01035</t>
  </si>
  <si>
    <t>100060</t>
  </si>
  <si>
    <t>Deepak Nitrite Ltd.</t>
  </si>
  <si>
    <t>INE288B01029</t>
  </si>
  <si>
    <t>100034</t>
  </si>
  <si>
    <t>IPCA Laboratories Ltd.</t>
  </si>
  <si>
    <t>INE571A01038</t>
  </si>
  <si>
    <t>100663</t>
  </si>
  <si>
    <t>AU Small Finance Bank Ltd.</t>
  </si>
  <si>
    <t>INE949L01017</t>
  </si>
  <si>
    <t>100271</t>
  </si>
  <si>
    <t>Balkrishna Industries Ltd.</t>
  </si>
  <si>
    <t>INE787D01026</t>
  </si>
  <si>
    <t>100461</t>
  </si>
  <si>
    <t>Astral Ltd.</t>
  </si>
  <si>
    <t>INE006I01046</t>
  </si>
  <si>
    <t>100441</t>
  </si>
  <si>
    <t>Mahanagar Gas Ltd.</t>
  </si>
  <si>
    <t>INE002S01010</t>
  </si>
  <si>
    <t>100163</t>
  </si>
  <si>
    <t>INE323A01026</t>
  </si>
  <si>
    <t>704730</t>
  </si>
  <si>
    <t>INE916DA7RM3</t>
  </si>
  <si>
    <t>702970</t>
  </si>
  <si>
    <t>INE115A07PD7</t>
  </si>
  <si>
    <t>702659</t>
  </si>
  <si>
    <t>INE020B08DH2</t>
  </si>
  <si>
    <t>704743</t>
  </si>
  <si>
    <t>INE306N07MR2</t>
  </si>
  <si>
    <t>704403</t>
  </si>
  <si>
    <t>INE040A08AH8</t>
  </si>
  <si>
    <t>703768</t>
  </si>
  <si>
    <t>INE556F08KA6</t>
  </si>
  <si>
    <t>704568</t>
  </si>
  <si>
    <t>INE403D08181</t>
  </si>
  <si>
    <t>703772</t>
  </si>
  <si>
    <t>INE261F08DQ4</t>
  </si>
  <si>
    <t>2100005</t>
  </si>
  <si>
    <t>INE539K07197</t>
  </si>
  <si>
    <t>704739</t>
  </si>
  <si>
    <t>INE020B08ES7</t>
  </si>
  <si>
    <t>704839</t>
  </si>
  <si>
    <t>INE020B08ET5</t>
  </si>
  <si>
    <t>700051</t>
  </si>
  <si>
    <t>INE020B08963</t>
  </si>
  <si>
    <t>704008</t>
  </si>
  <si>
    <t>INE261F08DR2</t>
  </si>
  <si>
    <t>704190</t>
  </si>
  <si>
    <t>INE134E08MK0</t>
  </si>
  <si>
    <t>1009680</t>
  </si>
  <si>
    <t>INE115A14FA0</t>
  </si>
  <si>
    <t>1009822</t>
  </si>
  <si>
    <t>INE296A14XM6</t>
  </si>
  <si>
    <t>1102675</t>
  </si>
  <si>
    <t>INE171A16MA4</t>
  </si>
  <si>
    <t>1102625</t>
  </si>
  <si>
    <t>INE238AD6835</t>
  </si>
  <si>
    <t>1801245</t>
  </si>
  <si>
    <t>91 DAY T-BILL 03.01.25</t>
  </si>
  <si>
    <t>IN002024X268</t>
  </si>
  <si>
    <t>1801211</t>
  </si>
  <si>
    <t>182 DAY T-BILL 09.01.25</t>
  </si>
  <si>
    <t>IN002024Y159</t>
  </si>
  <si>
    <t>417108</t>
  </si>
  <si>
    <t>INF200K01SZ5</t>
  </si>
  <si>
    <t>Mutual Fund</t>
  </si>
  <si>
    <t>417195</t>
  </si>
  <si>
    <t>INF200K01VM7</t>
  </si>
  <si>
    <t>144</t>
  </si>
  <si>
    <t>SBI Infrastructure Fund</t>
  </si>
  <si>
    <t>100498</t>
  </si>
  <si>
    <t>Ahluwalia Contracts (India) Ltd.</t>
  </si>
  <si>
    <t>INE758C01029</t>
  </si>
  <si>
    <t>100160</t>
  </si>
  <si>
    <t>ICRA Ltd.</t>
  </si>
  <si>
    <t>INE725G01011</t>
  </si>
  <si>
    <t>100942</t>
  </si>
  <si>
    <t>Brigade Enterprises Ltd.</t>
  </si>
  <si>
    <t>INE791I01019</t>
  </si>
  <si>
    <t>101159</t>
  </si>
  <si>
    <t>Rossari Biotech Ltd.</t>
  </si>
  <si>
    <t>INE02A801020</t>
  </si>
  <si>
    <t>100071</t>
  </si>
  <si>
    <t>Sobha Ltd.</t>
  </si>
  <si>
    <t>INE671H01015</t>
  </si>
  <si>
    <t>101949</t>
  </si>
  <si>
    <t>Samhi Hotels Ltd.</t>
  </si>
  <si>
    <t>INE08U801020</t>
  </si>
  <si>
    <t>5300006</t>
  </si>
  <si>
    <t>IN9671H01013</t>
  </si>
  <si>
    <t>147</t>
  </si>
  <si>
    <t>SBI Magnum Low Duration Fund</t>
  </si>
  <si>
    <t>704961</t>
  </si>
  <si>
    <t>INE849A08082</t>
  </si>
  <si>
    <t>701690</t>
  </si>
  <si>
    <t>INE219X07025</t>
  </si>
  <si>
    <t>704899</t>
  </si>
  <si>
    <t>INE020B08FH7</t>
  </si>
  <si>
    <t>704132</t>
  </si>
  <si>
    <t>INE261F08DX0</t>
  </si>
  <si>
    <t>704851</t>
  </si>
  <si>
    <t>INE377Y07490</t>
  </si>
  <si>
    <t>703913</t>
  </si>
  <si>
    <t>INE556F08KE8</t>
  </si>
  <si>
    <t>704967</t>
  </si>
  <si>
    <t>INE634S07017</t>
  </si>
  <si>
    <t>704615</t>
  </si>
  <si>
    <t>INE261F08EF5</t>
  </si>
  <si>
    <t>704452</t>
  </si>
  <si>
    <t>INE572E07134</t>
  </si>
  <si>
    <t>704797</t>
  </si>
  <si>
    <t>INE020B08FC8</t>
  </si>
  <si>
    <t>703782</t>
  </si>
  <si>
    <t>INE556F08KB4</t>
  </si>
  <si>
    <t>2100006</t>
  </si>
  <si>
    <t>INE403D08173</t>
  </si>
  <si>
    <t>704638</t>
  </si>
  <si>
    <t>INE556F08KN9</t>
  </si>
  <si>
    <t>704818</t>
  </si>
  <si>
    <t>INE660A07RS6</t>
  </si>
  <si>
    <t>704870</t>
  </si>
  <si>
    <t>INE115A07QT1</t>
  </si>
  <si>
    <t>702696</t>
  </si>
  <si>
    <t>INE652A08015</t>
  </si>
  <si>
    <t>704318</t>
  </si>
  <si>
    <t>INE941D07208</t>
  </si>
  <si>
    <t>704156</t>
  </si>
  <si>
    <t>INE134E08MC7</t>
  </si>
  <si>
    <t>704430</t>
  </si>
  <si>
    <t>INE134E08MT1</t>
  </si>
  <si>
    <t>703910</t>
  </si>
  <si>
    <t>INE134E08LU1</t>
  </si>
  <si>
    <t>704122</t>
  </si>
  <si>
    <t>INE556F08KG3</t>
  </si>
  <si>
    <t>704783</t>
  </si>
  <si>
    <t>INE115A07PW7</t>
  </si>
  <si>
    <t>704741</t>
  </si>
  <si>
    <t>INE020B08EX7</t>
  </si>
  <si>
    <t>704960</t>
  </si>
  <si>
    <t>INE115A07QE3</t>
  </si>
  <si>
    <t>704896</t>
  </si>
  <si>
    <t>INE660A07RP2</t>
  </si>
  <si>
    <t>703788</t>
  </si>
  <si>
    <t>Can Fin Homes Ltd.</t>
  </si>
  <si>
    <t>INE477A07357</t>
  </si>
  <si>
    <t>704359</t>
  </si>
  <si>
    <t>INE756I07EG8</t>
  </si>
  <si>
    <t>704908</t>
  </si>
  <si>
    <t>Indinfravit Trust</t>
  </si>
  <si>
    <t>INE790Z07053</t>
  </si>
  <si>
    <t>704893</t>
  </si>
  <si>
    <t>INE280A08023</t>
  </si>
  <si>
    <t>704195</t>
  </si>
  <si>
    <t>INE774D07UT1</t>
  </si>
  <si>
    <t>703813</t>
  </si>
  <si>
    <t>INE556F08KC2</t>
  </si>
  <si>
    <t>704954</t>
  </si>
  <si>
    <t>INE660A07RK3</t>
  </si>
  <si>
    <t>704817</t>
  </si>
  <si>
    <t>INE296A07SJ6</t>
  </si>
  <si>
    <t>704761</t>
  </si>
  <si>
    <t>National Housing Bank</t>
  </si>
  <si>
    <t>INE557F08FW8</t>
  </si>
  <si>
    <t>704128</t>
  </si>
  <si>
    <t>INE020B08EF4</t>
  </si>
  <si>
    <t>702990</t>
  </si>
  <si>
    <t>John Deere Financial India Pvt. Ltd.</t>
  </si>
  <si>
    <t>INE00V208074</t>
  </si>
  <si>
    <t>704859</t>
  </si>
  <si>
    <t>INE976I08391</t>
  </si>
  <si>
    <t>704496</t>
  </si>
  <si>
    <t>INE756I07ED5</t>
  </si>
  <si>
    <t>702958</t>
  </si>
  <si>
    <t>INE134E08LK2</t>
  </si>
  <si>
    <t>704604</t>
  </si>
  <si>
    <t>INE115A07PN6</t>
  </si>
  <si>
    <t>704824</t>
  </si>
  <si>
    <t>INE121A07RF6</t>
  </si>
  <si>
    <t>704286</t>
  </si>
  <si>
    <t>INE261F08EA6</t>
  </si>
  <si>
    <t>704852</t>
  </si>
  <si>
    <t>INE219X07124</t>
  </si>
  <si>
    <t>703944</t>
  </si>
  <si>
    <t>INE121A07QT9</t>
  </si>
  <si>
    <t>704039</t>
  </si>
  <si>
    <t>INE121A07QU7</t>
  </si>
  <si>
    <t>704843</t>
  </si>
  <si>
    <t>INE916DA7SU4</t>
  </si>
  <si>
    <t>704157</t>
  </si>
  <si>
    <t>INE916DA7SF5</t>
  </si>
  <si>
    <t>704912</t>
  </si>
  <si>
    <t>INE916DA7SL3</t>
  </si>
  <si>
    <t>703922</t>
  </si>
  <si>
    <t>INE296A07SF4</t>
  </si>
  <si>
    <t>704101</t>
  </si>
  <si>
    <t>INE756I07EO2</t>
  </si>
  <si>
    <t>704814</t>
  </si>
  <si>
    <t>INE121A07RC3</t>
  </si>
  <si>
    <t>704011</t>
  </si>
  <si>
    <t>INE556F08KF5</t>
  </si>
  <si>
    <t>703784</t>
  </si>
  <si>
    <t>INE134E08LO4</t>
  </si>
  <si>
    <t>704857</t>
  </si>
  <si>
    <t>INE00V208082</t>
  </si>
  <si>
    <t>700850</t>
  </si>
  <si>
    <t>INE053F07AB5</t>
  </si>
  <si>
    <t>1600014</t>
  </si>
  <si>
    <t>INE16J715019</t>
  </si>
  <si>
    <t>IND AAA(SO)</t>
  </si>
  <si>
    <t>1600015</t>
  </si>
  <si>
    <t>INE16J715027</t>
  </si>
  <si>
    <t>1600013</t>
  </si>
  <si>
    <t>INE0BTV15220</t>
  </si>
  <si>
    <t>CRISIL AAA(SO)</t>
  </si>
  <si>
    <t>1102580</t>
  </si>
  <si>
    <t>INE237A160W3</t>
  </si>
  <si>
    <t>1102484</t>
  </si>
  <si>
    <t>INE692A16GQ7</t>
  </si>
  <si>
    <t>5100038</t>
  </si>
  <si>
    <t>GOI 12.10.2025 GOV</t>
  </si>
  <si>
    <t>IN001025C039</t>
  </si>
  <si>
    <t>148</t>
  </si>
  <si>
    <t>SBI Short Term Debt Fund</t>
  </si>
  <si>
    <t>703636</t>
  </si>
  <si>
    <t>INE261F08DO9</t>
  </si>
  <si>
    <t>704445</t>
  </si>
  <si>
    <t>Mindspace Business Parks Reit</t>
  </si>
  <si>
    <t>INE0CCU07090</t>
  </si>
  <si>
    <t>704890</t>
  </si>
  <si>
    <t>INE535H07CK4</t>
  </si>
  <si>
    <t>704889</t>
  </si>
  <si>
    <t>Toyota Financial Services India Ltd.</t>
  </si>
  <si>
    <t>INE692Q07522</t>
  </si>
  <si>
    <t>704162</t>
  </si>
  <si>
    <t>INE053F08288</t>
  </si>
  <si>
    <t>704260</t>
  </si>
  <si>
    <t>INE692Q07415</t>
  </si>
  <si>
    <t>704130</t>
  </si>
  <si>
    <t>Sundaram Home Finance Ltd.</t>
  </si>
  <si>
    <t>INE667F07IJ8</t>
  </si>
  <si>
    <t>704731</t>
  </si>
  <si>
    <t>INE0CCU07108</t>
  </si>
  <si>
    <t>704164</t>
  </si>
  <si>
    <t>INE306N07NL3</t>
  </si>
  <si>
    <t>704692</t>
  </si>
  <si>
    <t>INE813H07382</t>
  </si>
  <si>
    <t>703816</t>
  </si>
  <si>
    <t>TVS Credit Services Ltd.</t>
  </si>
  <si>
    <t>INE729N07032</t>
  </si>
  <si>
    <t>704586</t>
  </si>
  <si>
    <t>INE306N07NO7</t>
  </si>
  <si>
    <t>701091</t>
  </si>
  <si>
    <t>INE115A07MW4</t>
  </si>
  <si>
    <t>704596</t>
  </si>
  <si>
    <t>INE033L07ID4</t>
  </si>
  <si>
    <t>704869</t>
  </si>
  <si>
    <t>INE020B08FF1</t>
  </si>
  <si>
    <t>704667</t>
  </si>
  <si>
    <t>INE121A07RT7</t>
  </si>
  <si>
    <t>704770</t>
  </si>
  <si>
    <t>INE535H07CC1</t>
  </si>
  <si>
    <t>704048</t>
  </si>
  <si>
    <t>INE134E08LZ0</t>
  </si>
  <si>
    <t>704333</t>
  </si>
  <si>
    <t>INE557F08FS6</t>
  </si>
  <si>
    <t>704252</t>
  </si>
  <si>
    <t>INE950O08261</t>
  </si>
  <si>
    <t>700703</t>
  </si>
  <si>
    <t>INE134E08IX1</t>
  </si>
  <si>
    <t>704636</t>
  </si>
  <si>
    <t>INE813H07341</t>
  </si>
  <si>
    <t>704705</t>
  </si>
  <si>
    <t>INE507T07096</t>
  </si>
  <si>
    <t>704956</t>
  </si>
  <si>
    <t>INE115A07QS3</t>
  </si>
  <si>
    <t>701292</t>
  </si>
  <si>
    <t>INE115A07OB4</t>
  </si>
  <si>
    <t>704194</t>
  </si>
  <si>
    <t>INE018A08BE9</t>
  </si>
  <si>
    <t>700706</t>
  </si>
  <si>
    <t>INE134E08IT9</t>
  </si>
  <si>
    <t>704578</t>
  </si>
  <si>
    <t>INE0NDH07027</t>
  </si>
  <si>
    <t>704065</t>
  </si>
  <si>
    <t>INE020B08ED9</t>
  </si>
  <si>
    <t>704235</t>
  </si>
  <si>
    <t>INE020B08EI8</t>
  </si>
  <si>
    <t>703997</t>
  </si>
  <si>
    <t>INE377Y07334</t>
  </si>
  <si>
    <t>703787</t>
  </si>
  <si>
    <t>INE134E08LP1</t>
  </si>
  <si>
    <t>704957</t>
  </si>
  <si>
    <t>INE115A07PV9</t>
  </si>
  <si>
    <t>704635</t>
  </si>
  <si>
    <t>INE813H07358</t>
  </si>
  <si>
    <t>703940</t>
  </si>
  <si>
    <t>INE115A07QB9</t>
  </si>
  <si>
    <t>704110</t>
  </si>
  <si>
    <t>INE916DA7SC2</t>
  </si>
  <si>
    <t>701897</t>
  </si>
  <si>
    <t>INE134E08IR3</t>
  </si>
  <si>
    <t>704767</t>
  </si>
  <si>
    <t>INE020B08FA2</t>
  </si>
  <si>
    <t>800312</t>
  </si>
  <si>
    <t>INE774D07UP9</t>
  </si>
  <si>
    <t>700003</t>
  </si>
  <si>
    <t>INE134E08GV9</t>
  </si>
  <si>
    <t>1600016</t>
  </si>
  <si>
    <t>INE16J715035</t>
  </si>
  <si>
    <t>900291</t>
  </si>
  <si>
    <t>7.17% CGL 2030</t>
  </si>
  <si>
    <t>IN0020230036</t>
  </si>
  <si>
    <t>1905020</t>
  </si>
  <si>
    <t>7.70% State Government of Maharashtra 2034</t>
  </si>
  <si>
    <t>IN2220230147</t>
  </si>
  <si>
    <t>1905088</t>
  </si>
  <si>
    <t>7.66% State Government of Tamil Nadu 2033</t>
  </si>
  <si>
    <t>IN3120230344</t>
  </si>
  <si>
    <t>1102725</t>
  </si>
  <si>
    <t>INE237A166V2</t>
  </si>
  <si>
    <t>1102721</t>
  </si>
  <si>
    <t>INE028A16FL7</t>
  </si>
  <si>
    <t>1102692</t>
  </si>
  <si>
    <t>INE476A16XZ1</t>
  </si>
  <si>
    <t>5100024</t>
  </si>
  <si>
    <t>GOI 15.06.2027 GOV</t>
  </si>
  <si>
    <t>IN000627C058</t>
  </si>
  <si>
    <t>186</t>
  </si>
  <si>
    <t>500001</t>
  </si>
  <si>
    <t>Gold</t>
  </si>
  <si>
    <t>IDIA00500001</t>
  </si>
  <si>
    <t>192</t>
  </si>
  <si>
    <t>SBI PSU Fund</t>
  </si>
  <si>
    <t>100733</t>
  </si>
  <si>
    <t>General Insurance Corporation of India</t>
  </si>
  <si>
    <t>INE481Y01014</t>
  </si>
  <si>
    <t>101119</t>
  </si>
  <si>
    <t>SBI Cards &amp; Payment Services Ltd.</t>
  </si>
  <si>
    <t>INE018E01016</t>
  </si>
  <si>
    <t>100129</t>
  </si>
  <si>
    <t>Engineers India Ltd.</t>
  </si>
  <si>
    <t>INE510A01028</t>
  </si>
  <si>
    <t>246</t>
  </si>
  <si>
    <t>SBI Gold Fund</t>
  </si>
  <si>
    <t>326</t>
  </si>
  <si>
    <t>SBI BSE Sensex ETF</t>
  </si>
  <si>
    <t>346</t>
  </si>
  <si>
    <t>SBI Smallcap Fund</t>
  </si>
  <si>
    <t>101434</t>
  </si>
  <si>
    <t>CMS Info Systems Ltd.</t>
  </si>
  <si>
    <t>INE925R01014</t>
  </si>
  <si>
    <t>101929</t>
  </si>
  <si>
    <t>INE423Y01016</t>
  </si>
  <si>
    <t>100385</t>
  </si>
  <si>
    <t>Triveni Turbine Ltd.</t>
  </si>
  <si>
    <t>INE152M01016</t>
  </si>
  <si>
    <t>100512</t>
  </si>
  <si>
    <t>Elgi Equipments Ltd.</t>
  </si>
  <si>
    <t>INE285A01027</t>
  </si>
  <si>
    <t>100254</t>
  </si>
  <si>
    <t>Karur Vysya Bank Ltd.</t>
  </si>
  <si>
    <t>INE036D01028</t>
  </si>
  <si>
    <t>100794</t>
  </si>
  <si>
    <t>Fine Organic Industries Ltd.</t>
  </si>
  <si>
    <t>INE686Y01026</t>
  </si>
  <si>
    <t>100571</t>
  </si>
  <si>
    <t>KNR Constructions Ltd.</t>
  </si>
  <si>
    <t>INE634I01029</t>
  </si>
  <si>
    <t>101404</t>
  </si>
  <si>
    <t>AnandRathi Wealth Ltd.</t>
  </si>
  <si>
    <t>INE463V01026</t>
  </si>
  <si>
    <t>100586</t>
  </si>
  <si>
    <t>Ratnamani Metals &amp; Tubes Ltd.</t>
  </si>
  <si>
    <t>INE703B01027</t>
  </si>
  <si>
    <t>101782</t>
  </si>
  <si>
    <t>Archean Chemical Industries Ltd.</t>
  </si>
  <si>
    <t>INE128X01021</t>
  </si>
  <si>
    <t>101352</t>
  </si>
  <si>
    <t>Sansera Engineering Ltd.</t>
  </si>
  <si>
    <t>INE953O01021</t>
  </si>
  <si>
    <t>100049</t>
  </si>
  <si>
    <t>VST Industries Ltd.</t>
  </si>
  <si>
    <t>INE710A01016</t>
  </si>
  <si>
    <t>Cigarettes &amp; Tobacco Products</t>
  </si>
  <si>
    <t>100541</t>
  </si>
  <si>
    <t>Rajratan Global Wire Ltd.</t>
  </si>
  <si>
    <t>INE451D01029</t>
  </si>
  <si>
    <t>100389</t>
  </si>
  <si>
    <t>Zydus Wellness Ltd.</t>
  </si>
  <si>
    <t>INE768C01010</t>
  </si>
  <si>
    <t>348</t>
  </si>
  <si>
    <t>SBI Banking &amp; PSU Fund</t>
  </si>
  <si>
    <t>704166</t>
  </si>
  <si>
    <t>Nuclear Power Corporation of India Ltd.</t>
  </si>
  <si>
    <t>INE206D08501</t>
  </si>
  <si>
    <t>704413</t>
  </si>
  <si>
    <t>INE020B08EM0</t>
  </si>
  <si>
    <t>704185</t>
  </si>
  <si>
    <t>INE129A08014</t>
  </si>
  <si>
    <t>704616</t>
  </si>
  <si>
    <t>INE752E08726</t>
  </si>
  <si>
    <t>704932</t>
  </si>
  <si>
    <t>INE134E08ND3</t>
  </si>
  <si>
    <t>702684</t>
  </si>
  <si>
    <t>INE040A08864</t>
  </si>
  <si>
    <t>704525</t>
  </si>
  <si>
    <t>INE556F08KK5</t>
  </si>
  <si>
    <t>700996</t>
  </si>
  <si>
    <t>INE020B08AY3</t>
  </si>
  <si>
    <t>703030</t>
  </si>
  <si>
    <t>INE514E08FG5</t>
  </si>
  <si>
    <t>701810</t>
  </si>
  <si>
    <t>INE040A08500</t>
  </si>
  <si>
    <t>704601</t>
  </si>
  <si>
    <t>INE556F08KM1</t>
  </si>
  <si>
    <t>704532</t>
  </si>
  <si>
    <t>INE020B08EP3</t>
  </si>
  <si>
    <t>701815</t>
  </si>
  <si>
    <t>INE040A08369</t>
  </si>
  <si>
    <t>700844</t>
  </si>
  <si>
    <t>INE053F07AC3</t>
  </si>
  <si>
    <t>701988</t>
  </si>
  <si>
    <t>INE206D08436</t>
  </si>
  <si>
    <t>702410</t>
  </si>
  <si>
    <t>INE848E07AV9</t>
  </si>
  <si>
    <t>702865</t>
  </si>
  <si>
    <t>INE733E07KA6</t>
  </si>
  <si>
    <t>704659</t>
  </si>
  <si>
    <t>INE261F08EG3</t>
  </si>
  <si>
    <t>704666</t>
  </si>
  <si>
    <t>INE848E07AQ9</t>
  </si>
  <si>
    <t>701987</t>
  </si>
  <si>
    <t>INE206D08428</t>
  </si>
  <si>
    <t>704941</t>
  </si>
  <si>
    <t>INE556F08KS8</t>
  </si>
  <si>
    <t>703087</t>
  </si>
  <si>
    <t>INE160A08191</t>
  </si>
  <si>
    <t>701753</t>
  </si>
  <si>
    <t>INE752E07KA6</t>
  </si>
  <si>
    <t>701796</t>
  </si>
  <si>
    <t>INE238A08351</t>
  </si>
  <si>
    <t>702411</t>
  </si>
  <si>
    <t>INE848E07AW7</t>
  </si>
  <si>
    <t>453</t>
  </si>
  <si>
    <t>SBI Long Term Advantage Fund - Series I</t>
  </si>
  <si>
    <t>101889</t>
  </si>
  <si>
    <t>Jio Financial Services Ltd.</t>
  </si>
  <si>
    <t>INE758E01017</t>
  </si>
  <si>
    <t>461</t>
  </si>
  <si>
    <t>SBI Long Term Advantage Fund - Series II</t>
  </si>
  <si>
    <t>100474</t>
  </si>
  <si>
    <t>Narayana Hrudayalaya Ltd.</t>
  </si>
  <si>
    <t>INE410P01011</t>
  </si>
  <si>
    <t>464</t>
  </si>
  <si>
    <t>SBI Banking And Financial Services Fund</t>
  </si>
  <si>
    <t>100240</t>
  </si>
  <si>
    <t>INE477A01020</t>
  </si>
  <si>
    <t>102198</t>
  </si>
  <si>
    <t>INE377Y01014</t>
  </si>
  <si>
    <t>100073</t>
  </si>
  <si>
    <t>CARE Ratings Ltd.</t>
  </si>
  <si>
    <t>INE752H01013</t>
  </si>
  <si>
    <t>466</t>
  </si>
  <si>
    <t>SBI Nifty Next 50 ETF</t>
  </si>
  <si>
    <t>100830</t>
  </si>
  <si>
    <t>Varun Beverages Ltd.</t>
  </si>
  <si>
    <t>INE200M01039</t>
  </si>
  <si>
    <t>100781</t>
  </si>
  <si>
    <t>Adani Green Energy Ltd.</t>
  </si>
  <si>
    <t>INE364U01010</t>
  </si>
  <si>
    <t>100379</t>
  </si>
  <si>
    <t>Adani Power Ltd.</t>
  </si>
  <si>
    <t>INE814H01011</t>
  </si>
  <si>
    <t>100325</t>
  </si>
  <si>
    <t>Bajaj Holdings &amp; Investment Ltd.</t>
  </si>
  <si>
    <t>INE118A01012</t>
  </si>
  <si>
    <t>100362</t>
  </si>
  <si>
    <t>JSW Energy Ltd.</t>
  </si>
  <si>
    <t>INE121E01018</t>
  </si>
  <si>
    <t>101617</t>
  </si>
  <si>
    <t>Macrotech Developers Ltd.</t>
  </si>
  <si>
    <t>INE670K01029</t>
  </si>
  <si>
    <t>101547</t>
  </si>
  <si>
    <t>INE053F01010</t>
  </si>
  <si>
    <t>100122</t>
  </si>
  <si>
    <t>INE692A01016</t>
  </si>
  <si>
    <t>101209</t>
  </si>
  <si>
    <t>Adani Total Gas Ltd.</t>
  </si>
  <si>
    <t>INE399L01023</t>
  </si>
  <si>
    <t>467</t>
  </si>
  <si>
    <t>SBI Nifty Bank ETF</t>
  </si>
  <si>
    <t>468</t>
  </si>
  <si>
    <t>SBI BSE 100 ETF</t>
  </si>
  <si>
    <t>620</t>
  </si>
  <si>
    <t>662</t>
  </si>
  <si>
    <t>100149</t>
  </si>
  <si>
    <t>INE528G01035</t>
  </si>
  <si>
    <t>100816</t>
  </si>
  <si>
    <t>APL Apollo Tubes Ltd.</t>
  </si>
  <si>
    <t>INE702C01027</t>
  </si>
  <si>
    <t>473</t>
  </si>
  <si>
    <t>SBI Equity Savings Fund</t>
  </si>
  <si>
    <t>704548</t>
  </si>
  <si>
    <t>INE055I07131</t>
  </si>
  <si>
    <t>704343</t>
  </si>
  <si>
    <t>TMF Holdings Ltd.</t>
  </si>
  <si>
    <t>INE909H08444</t>
  </si>
  <si>
    <t>900304</t>
  </si>
  <si>
    <t>7.33% CGL 2026</t>
  </si>
  <si>
    <t>IN0020230119</t>
  </si>
  <si>
    <t>1009486</t>
  </si>
  <si>
    <t>INE909H14PN3</t>
  </si>
  <si>
    <t>1801124</t>
  </si>
  <si>
    <t>364 DAY T-BILL 30.01.25</t>
  </si>
  <si>
    <t>IN002023Z463</t>
  </si>
  <si>
    <t>483</t>
  </si>
  <si>
    <t>SBI Nifty 50 ETF</t>
  </si>
  <si>
    <t>493</t>
  </si>
  <si>
    <t>SBI Long Term Advantage Fund - Series III</t>
  </si>
  <si>
    <t>504</t>
  </si>
  <si>
    <t>SBI Nifty 10 yr Benchmark G-Sec ETF</t>
  </si>
  <si>
    <t>511</t>
  </si>
  <si>
    <t>SBI Long Term Advantage Fund - Series IV</t>
  </si>
  <si>
    <t>100651</t>
  </si>
  <si>
    <t>GKW Ltd.</t>
  </si>
  <si>
    <t>INE528A01020</t>
  </si>
  <si>
    <t>524</t>
  </si>
  <si>
    <t>SBI Long Term Advantage Fund - Series V</t>
  </si>
  <si>
    <t>535</t>
  </si>
  <si>
    <t>SBI Long Term Advantage Fund - Series VI</t>
  </si>
  <si>
    <t>547</t>
  </si>
  <si>
    <t>SBI BSE Sensex Next 50 ETF</t>
  </si>
  <si>
    <t>668</t>
  </si>
  <si>
    <t>556</t>
  </si>
  <si>
    <t>SBI NIFTY 200 Quality 30 ETF</t>
  </si>
  <si>
    <t>100371</t>
  </si>
  <si>
    <t>Sun TV Network Ltd.</t>
  </si>
  <si>
    <t>INE424H01027</t>
  </si>
  <si>
    <t>566</t>
  </si>
  <si>
    <t>SBI Corporate Bond Fund</t>
  </si>
  <si>
    <t>704041</t>
  </si>
  <si>
    <t>INE134E08LX5</t>
  </si>
  <si>
    <t>704825</t>
  </si>
  <si>
    <t>INE660A07RT4</t>
  </si>
  <si>
    <t>704653</t>
  </si>
  <si>
    <t>INE507T07120</t>
  </si>
  <si>
    <t>704934</t>
  </si>
  <si>
    <t>INE033L07IJ1</t>
  </si>
  <si>
    <t>704005</t>
  </si>
  <si>
    <t>INE020B08EA5</t>
  </si>
  <si>
    <t>704529</t>
  </si>
  <si>
    <t>INE018A08BF6</t>
  </si>
  <si>
    <t>703902</t>
  </si>
  <si>
    <t>INE219X07421</t>
  </si>
  <si>
    <t>704238</t>
  </si>
  <si>
    <t>INE377Y07375</t>
  </si>
  <si>
    <t>704690</t>
  </si>
  <si>
    <t>INE507T07104</t>
  </si>
  <si>
    <t>704585</t>
  </si>
  <si>
    <t>INE377Y07425</t>
  </si>
  <si>
    <t>704827</t>
  </si>
  <si>
    <t>INE507T07138</t>
  </si>
  <si>
    <t>704261</t>
  </si>
  <si>
    <t>INE667F07IL4</t>
  </si>
  <si>
    <t>704013</t>
  </si>
  <si>
    <t>INE306N07NF5</t>
  </si>
  <si>
    <t>703012</t>
  </si>
  <si>
    <t>INE936D07174</t>
  </si>
  <si>
    <t>703225</t>
  </si>
  <si>
    <t>INE941D07158</t>
  </si>
  <si>
    <t>703845</t>
  </si>
  <si>
    <t>INE0KXY07018</t>
  </si>
  <si>
    <t>704335</t>
  </si>
  <si>
    <t>INE756I07DX5</t>
  </si>
  <si>
    <t>704474</t>
  </si>
  <si>
    <t>INE377Y07433</t>
  </si>
  <si>
    <t>704791</t>
  </si>
  <si>
    <t>INE535H07CH0</t>
  </si>
  <si>
    <t>704113</t>
  </si>
  <si>
    <t>INE261F08DV4</t>
  </si>
  <si>
    <t>704765</t>
  </si>
  <si>
    <t>INE535H07CG2</t>
  </si>
  <si>
    <t>704302</t>
  </si>
  <si>
    <t>INE115A07QD5</t>
  </si>
  <si>
    <t>704919</t>
  </si>
  <si>
    <t>INE0CCU07116</t>
  </si>
  <si>
    <t>704450</t>
  </si>
  <si>
    <t>INE692Q07449</t>
  </si>
  <si>
    <t>704549</t>
  </si>
  <si>
    <t>INE306N07NS8</t>
  </si>
  <si>
    <t>704849</t>
  </si>
  <si>
    <t>INE219X07454</t>
  </si>
  <si>
    <t>702601</t>
  </si>
  <si>
    <t>Bharat Sanchar Nigam Ltd.</t>
  </si>
  <si>
    <t>INE103D08021</t>
  </si>
  <si>
    <t>703767</t>
  </si>
  <si>
    <t>INE219X07348</t>
  </si>
  <si>
    <t>703197</t>
  </si>
  <si>
    <t>INE261F08CO1</t>
  </si>
  <si>
    <t>704714</t>
  </si>
  <si>
    <t>INE01XX07059</t>
  </si>
  <si>
    <t>704384</t>
  </si>
  <si>
    <t>INE667F07IN0</t>
  </si>
  <si>
    <t>704617</t>
  </si>
  <si>
    <t>INE261F08CN3</t>
  </si>
  <si>
    <t>704545</t>
  </si>
  <si>
    <t>INE556F08KL3</t>
  </si>
  <si>
    <t>704872</t>
  </si>
  <si>
    <t>INE296A07TA3</t>
  </si>
  <si>
    <t>704963</t>
  </si>
  <si>
    <t>INE916DA7SJ7</t>
  </si>
  <si>
    <t>704789</t>
  </si>
  <si>
    <t>INE916DA7RW2</t>
  </si>
  <si>
    <t>704301</t>
  </si>
  <si>
    <t>INE667F07IM2</t>
  </si>
  <si>
    <t>700751</t>
  </si>
  <si>
    <t>INE134E08IO0</t>
  </si>
  <si>
    <t>704587</t>
  </si>
  <si>
    <t>INE377Y07417</t>
  </si>
  <si>
    <t>704793</t>
  </si>
  <si>
    <t>INE556F08KH1</t>
  </si>
  <si>
    <t>704704</t>
  </si>
  <si>
    <t>INE153A08154</t>
  </si>
  <si>
    <t>1905441</t>
  </si>
  <si>
    <t>7.25% State Government of Maharashtra 2044</t>
  </si>
  <si>
    <t>IN2220240203</t>
  </si>
  <si>
    <t>1905483</t>
  </si>
  <si>
    <t>7.25% State Government of Maharashtra 2045</t>
  </si>
  <si>
    <t>IN2220240245</t>
  </si>
  <si>
    <t>1904693</t>
  </si>
  <si>
    <t>7.63% State Government of Jharkhand 2030</t>
  </si>
  <si>
    <t>IN3720220042</t>
  </si>
  <si>
    <t>575</t>
  </si>
  <si>
    <t>SBI Equity Minimum Variance Fund</t>
  </si>
  <si>
    <t>581</t>
  </si>
  <si>
    <t>SBI Fixed Maturity Plan (FMP)- Series 1</t>
  </si>
  <si>
    <t>1900308</t>
  </si>
  <si>
    <t>8.39% State Government of Uttar Pradesh 2029</t>
  </si>
  <si>
    <t>IN3320180182</t>
  </si>
  <si>
    <t>1900306</t>
  </si>
  <si>
    <t>8.39% State Government of Bihar 2029</t>
  </si>
  <si>
    <t>IN1320180079</t>
  </si>
  <si>
    <t>1900289</t>
  </si>
  <si>
    <t>8.35% State Government of Gujarat 2029</t>
  </si>
  <si>
    <t>IN1520180317</t>
  </si>
  <si>
    <t>1900298</t>
  </si>
  <si>
    <t>8.30% State Government of Gujarat 2029</t>
  </si>
  <si>
    <t>IN1520180325</t>
  </si>
  <si>
    <t>1900305</t>
  </si>
  <si>
    <t>8.06% State Government of Karnataka 2029</t>
  </si>
  <si>
    <t>IN1920180222</t>
  </si>
  <si>
    <t>1900304</t>
  </si>
  <si>
    <t>8.05% State Government of Gujarat 2029</t>
  </si>
  <si>
    <t>IN1520180341</t>
  </si>
  <si>
    <t>5100014</t>
  </si>
  <si>
    <t>GOI 16.12.2028 GOV</t>
  </si>
  <si>
    <t>IN001228C070</t>
  </si>
  <si>
    <t>5100122</t>
  </si>
  <si>
    <t>GOI 06.11.2028 GOV</t>
  </si>
  <si>
    <t>IN001128C023</t>
  </si>
  <si>
    <t>5100088</t>
  </si>
  <si>
    <t>GOI 19.03.2029 GOV</t>
  </si>
  <si>
    <t>IN000329C044</t>
  </si>
  <si>
    <t>1800647</t>
  </si>
  <si>
    <t>GOI 12.06.2028 GOV</t>
  </si>
  <si>
    <t>IN000628C049</t>
  </si>
  <si>
    <t>1800735</t>
  </si>
  <si>
    <t>GOI 22.02.2029 GOV</t>
  </si>
  <si>
    <t>IN000229C020</t>
  </si>
  <si>
    <t>5100103</t>
  </si>
  <si>
    <t>GOI 12.12.2028 GOV</t>
  </si>
  <si>
    <t>IN001228C047</t>
  </si>
  <si>
    <t>5100105</t>
  </si>
  <si>
    <t>GOI 12.03.2029 GOV</t>
  </si>
  <si>
    <t>IN000329C051</t>
  </si>
  <si>
    <t>587</t>
  </si>
  <si>
    <t>SBI Fixed Maturity Plan (FMP)- Series 6</t>
  </si>
  <si>
    <t>1900362</t>
  </si>
  <si>
    <t>8.15% State Government of Rajasthan 2029</t>
  </si>
  <si>
    <t>IN2920190021</t>
  </si>
  <si>
    <t>900100</t>
  </si>
  <si>
    <t>8.16% State Government of Karnataka 2029</t>
  </si>
  <si>
    <t>IN1920180214</t>
  </si>
  <si>
    <t>5100121</t>
  </si>
  <si>
    <t>GOI 06.05.2029 GOV</t>
  </si>
  <si>
    <t>IN000529C023</t>
  </si>
  <si>
    <t>1800689</t>
  </si>
  <si>
    <t>GOI 17.12.2028 GOV</t>
  </si>
  <si>
    <t>IN001228C039</t>
  </si>
  <si>
    <t>5100094</t>
  </si>
  <si>
    <t>GOI 19.12.2028 GOV</t>
  </si>
  <si>
    <t>IN001228C096</t>
  </si>
  <si>
    <t>618</t>
  </si>
  <si>
    <t>SBI Fixed Maturity Plan (FMP)- Series 34</t>
  </si>
  <si>
    <t>1901217</t>
  </si>
  <si>
    <t>6.84% State Government of Rajasthan 2030</t>
  </si>
  <si>
    <t>IN2920190443</t>
  </si>
  <si>
    <t>5100089</t>
  </si>
  <si>
    <t>GOI 19.09.2029 GOV</t>
  </si>
  <si>
    <t>IN000929C041</t>
  </si>
  <si>
    <t>5100117</t>
  </si>
  <si>
    <t>GOI 22.04.2030 GOV</t>
  </si>
  <si>
    <t>IN000430C032</t>
  </si>
  <si>
    <t>1800740</t>
  </si>
  <si>
    <t>GOI 15.12.2029 GOV</t>
  </si>
  <si>
    <t>IN001229C052</t>
  </si>
  <si>
    <t>619</t>
  </si>
  <si>
    <t>SBI Magnum Children's Benefit Fund- Investment Plan</t>
  </si>
  <si>
    <t>102135</t>
  </si>
  <si>
    <t>Le Travenues Technology Pvt. Ltd.</t>
  </si>
  <si>
    <t>INE0HV901016</t>
  </si>
  <si>
    <t>102222</t>
  </si>
  <si>
    <t>Pakka Ltd.</t>
  </si>
  <si>
    <t>3000021</t>
  </si>
  <si>
    <t>Renew Energy Global</t>
  </si>
  <si>
    <t>GB00BNQMPN80</t>
  </si>
  <si>
    <t>SBI Floating Rate Debt Fund</t>
  </si>
  <si>
    <t>704964</t>
  </si>
  <si>
    <t>INE756I07EY1</t>
  </si>
  <si>
    <t>704283</t>
  </si>
  <si>
    <t>Nagpur Seoni Expressway Ltd.</t>
  </si>
  <si>
    <t>INE626J07012</t>
  </si>
  <si>
    <t>900136</t>
  </si>
  <si>
    <t>7.98% CGL 2031</t>
  </si>
  <si>
    <t>IN0020180041</t>
  </si>
  <si>
    <t>621</t>
  </si>
  <si>
    <t>SBI Nifty IT ETF</t>
  </si>
  <si>
    <t>622</t>
  </si>
  <si>
    <t>SBI Nifty Private Bank ETF</t>
  </si>
  <si>
    <t>623</t>
  </si>
  <si>
    <t>SBI RETIREMENT BENEFIT FUND - AGGRESSIVE PLAN</t>
  </si>
  <si>
    <t>100471</t>
  </si>
  <si>
    <t>Endurance Technologies Ltd.</t>
  </si>
  <si>
    <t>INE913H01037</t>
  </si>
  <si>
    <t>100405</t>
  </si>
  <si>
    <t>TeamLease Services Ltd.</t>
  </si>
  <si>
    <t>INE985S01024</t>
  </si>
  <si>
    <t>701249</t>
  </si>
  <si>
    <t>Housing and Urban Development Corporation Ltd.</t>
  </si>
  <si>
    <t>INE031A08681</t>
  </si>
  <si>
    <t>624</t>
  </si>
  <si>
    <t>SBI RETIREMENT BENEFIT FUND - AGGRESSIVE HYBRID PLAN</t>
  </si>
  <si>
    <t>3200005</t>
  </si>
  <si>
    <t>INE0NDH25011</t>
  </si>
  <si>
    <t>1904996</t>
  </si>
  <si>
    <t>8.05% State Government of Gujarat 2025</t>
  </si>
  <si>
    <t>IN1520150013</t>
  </si>
  <si>
    <t>625</t>
  </si>
  <si>
    <t>SBI RETIREMENT BENEFIT FUND - CONSERVATIVE HYBRID PLAN</t>
  </si>
  <si>
    <t>704046</t>
  </si>
  <si>
    <t>INE103D08039</t>
  </si>
  <si>
    <t>704066</t>
  </si>
  <si>
    <t>INE020B08EE7</t>
  </si>
  <si>
    <t>704191</t>
  </si>
  <si>
    <t>INE134E08MJ2</t>
  </si>
  <si>
    <t>626</t>
  </si>
  <si>
    <t>SBI RETIREMENT BENEFIT FUND - CONSERVATIVE PLAN</t>
  </si>
  <si>
    <t>627</t>
  </si>
  <si>
    <t>SBI International Access- US Equity FoF</t>
  </si>
  <si>
    <t>101468</t>
  </si>
  <si>
    <t>Amundi Funds US Pioneer Fund -I15 USD CAP</t>
  </si>
  <si>
    <t>LU2428739630</t>
  </si>
  <si>
    <t>628</t>
  </si>
  <si>
    <t>SBI Fixed Maturity Plan (FMP)- Series 41</t>
  </si>
  <si>
    <t>701825</t>
  </si>
  <si>
    <t>INE134E08GY3</t>
  </si>
  <si>
    <t>701478</t>
  </si>
  <si>
    <t>INE020B08930</t>
  </si>
  <si>
    <t>900125</t>
  </si>
  <si>
    <t>7.95% CGL 2025</t>
  </si>
  <si>
    <t>IN0020079029</t>
  </si>
  <si>
    <t>1901430</t>
  </si>
  <si>
    <t>6.64% State Government of Bihar 2025</t>
  </si>
  <si>
    <t>IN1320200158</t>
  </si>
  <si>
    <t>1900948</t>
  </si>
  <si>
    <t>8.08% State Government of Haryana 2025</t>
  </si>
  <si>
    <t>IN1620140153</t>
  </si>
  <si>
    <t>5100043</t>
  </si>
  <si>
    <t>GOI 12.03.2025 GOV</t>
  </si>
  <si>
    <t>IN000325C059</t>
  </si>
  <si>
    <t>1800686</t>
  </si>
  <si>
    <t>GOI 22.02.2025 GOV</t>
  </si>
  <si>
    <t>IN000225C028</t>
  </si>
  <si>
    <t>5100097</t>
  </si>
  <si>
    <t>GOI 12.12.2024 GOV</t>
  </si>
  <si>
    <t>IN001224C046</t>
  </si>
  <si>
    <t>5100040</t>
  </si>
  <si>
    <t>GOI 19.03.2025 GOV</t>
  </si>
  <si>
    <t>IN000325C042</t>
  </si>
  <si>
    <t>5100106</t>
  </si>
  <si>
    <t>GOI 19.12.2024 GOV</t>
  </si>
  <si>
    <t>IN001224C095</t>
  </si>
  <si>
    <t>5100030</t>
  </si>
  <si>
    <t>GOI 16.12.2024 GOV</t>
  </si>
  <si>
    <t>IN001224C079</t>
  </si>
  <si>
    <t>5100033</t>
  </si>
  <si>
    <t>GOI 12.04.2025 GOV</t>
  </si>
  <si>
    <t>IN000425C032</t>
  </si>
  <si>
    <t>5100029</t>
  </si>
  <si>
    <t>GOI 15.12.2024 GOV</t>
  </si>
  <si>
    <t>IN001224C053</t>
  </si>
  <si>
    <t>629</t>
  </si>
  <si>
    <t>SBI Fixed Maturity Plan (FMP)- Series 42</t>
  </si>
  <si>
    <t>1901436</t>
  </si>
  <si>
    <t>8.28% State Government of Karnataka 2026</t>
  </si>
  <si>
    <t>IN1920180198</t>
  </si>
  <si>
    <t>1901346</t>
  </si>
  <si>
    <t>8.38% State Government of Tamil Nadu 2026</t>
  </si>
  <si>
    <t>IN3120150187</t>
  </si>
  <si>
    <t>1901016</t>
  </si>
  <si>
    <t>8.27% State Government of Karnataka 2026</t>
  </si>
  <si>
    <t>IN1920150076</t>
  </si>
  <si>
    <t>1900131</t>
  </si>
  <si>
    <t>8.83% State Government of Uttar Pradesh 2026</t>
  </si>
  <si>
    <t>IN3320150383</t>
  </si>
  <si>
    <t>1901438</t>
  </si>
  <si>
    <t>7.90% State Government of Rajasthan 2026</t>
  </si>
  <si>
    <t>IN2920200028</t>
  </si>
  <si>
    <t>1900632</t>
  </si>
  <si>
    <t>8.54% State Government of Bihar 2026</t>
  </si>
  <si>
    <t>IN1320150031</t>
  </si>
  <si>
    <t>1901232</t>
  </si>
  <si>
    <t>8.42% State Government of Kerala 2026</t>
  </si>
  <si>
    <t>IN2020150149</t>
  </si>
  <si>
    <t>1901312</t>
  </si>
  <si>
    <t>8.36% State Government of Maharashtra 2026</t>
  </si>
  <si>
    <t>IN2220150170</t>
  </si>
  <si>
    <t>1901435</t>
  </si>
  <si>
    <t>8.38% State Government of Rajasthan 2026</t>
  </si>
  <si>
    <t>IN2920150231</t>
  </si>
  <si>
    <t>1901437</t>
  </si>
  <si>
    <t>6.18% State Government of Gujarat 2026</t>
  </si>
  <si>
    <t>IN1520200339</t>
  </si>
  <si>
    <t>1900303</t>
  </si>
  <si>
    <t>8.32% State Government of Chhattisgarh 2026</t>
  </si>
  <si>
    <t>IN3520150043</t>
  </si>
  <si>
    <t>1900781</t>
  </si>
  <si>
    <t>8.51% State Government of Haryana 2026</t>
  </si>
  <si>
    <t>IN1620150137</t>
  </si>
  <si>
    <t>1901527</t>
  </si>
  <si>
    <t>8.31% State Government of West Bengal 2025</t>
  </si>
  <si>
    <t>IN3420150044</t>
  </si>
  <si>
    <t>5100098</t>
  </si>
  <si>
    <t>GOI 12.12.2025 GOV</t>
  </si>
  <si>
    <t>IN001225C043</t>
  </si>
  <si>
    <t>1800687</t>
  </si>
  <si>
    <t>GOI 22.02.2026 GOV</t>
  </si>
  <si>
    <t>IN000226C026</t>
  </si>
  <si>
    <t>5100049</t>
  </si>
  <si>
    <t>GOI 12.03.2026 GOV</t>
  </si>
  <si>
    <t>IN000326C057</t>
  </si>
  <si>
    <t>5100113</t>
  </si>
  <si>
    <t>GOI 22.04.2026 GOV</t>
  </si>
  <si>
    <t>IN000426C048</t>
  </si>
  <si>
    <t>5100079</t>
  </si>
  <si>
    <t>GOI 19.03.2026 GOV</t>
  </si>
  <si>
    <t>IN000326C040</t>
  </si>
  <si>
    <t>5100008</t>
  </si>
  <si>
    <t>GOI 15.03.2026 GOV</t>
  </si>
  <si>
    <t>IN000326C024</t>
  </si>
  <si>
    <t>5100012</t>
  </si>
  <si>
    <t>GOI 15.12.2025 GOV</t>
  </si>
  <si>
    <t>IN001225C050</t>
  </si>
  <si>
    <t>5100041</t>
  </si>
  <si>
    <t>GOI 19.09.2025 GOV</t>
  </si>
  <si>
    <t>IN000925C049</t>
  </si>
  <si>
    <t>5100100</t>
  </si>
  <si>
    <t>GOI 19.12.2025 GOV</t>
  </si>
  <si>
    <t>IN001225C092</t>
  </si>
  <si>
    <t>630</t>
  </si>
  <si>
    <t>SBI Fixed Maturity Plan (FMP)- Series 43</t>
  </si>
  <si>
    <t>1901029</t>
  </si>
  <si>
    <t>8.15% State Government of Gujarat 2025</t>
  </si>
  <si>
    <t>IN1520150054</t>
  </si>
  <si>
    <t>1900437</t>
  </si>
  <si>
    <t>8.33% State Government of Andhra Pradesh 2025</t>
  </si>
  <si>
    <t>IN1020150034</t>
  </si>
  <si>
    <t>1900135</t>
  </si>
  <si>
    <t>8.29% State Government of Tamil Nadu 2025</t>
  </si>
  <si>
    <t>IN3120150070</t>
  </si>
  <si>
    <t>1900027</t>
  </si>
  <si>
    <t>8.25% State Government of Maharashtra 2025</t>
  </si>
  <si>
    <t>IN2220150014</t>
  </si>
  <si>
    <t>1900705</t>
  </si>
  <si>
    <t>8.23% State Government of Maharashtra 2025</t>
  </si>
  <si>
    <t>IN2220150089</t>
  </si>
  <si>
    <t>1901453</t>
  </si>
  <si>
    <t>8.16% State Government of Maharashtra 2025</t>
  </si>
  <si>
    <t>IN2220150097</t>
  </si>
  <si>
    <t>5100009</t>
  </si>
  <si>
    <t>GOI 16.06.2025 GOV</t>
  </si>
  <si>
    <t>IN000625C078</t>
  </si>
  <si>
    <t>5100118</t>
  </si>
  <si>
    <t>GOI 06.05.2025 GOV</t>
  </si>
  <si>
    <t>IN000525C021</t>
  </si>
  <si>
    <t>5100046</t>
  </si>
  <si>
    <t>GOI 12.09.2025 GOV</t>
  </si>
  <si>
    <t>IN000925C056</t>
  </si>
  <si>
    <t>5100099</t>
  </si>
  <si>
    <t>GOI 19.06.2025 GOV</t>
  </si>
  <si>
    <t>IN000625C094</t>
  </si>
  <si>
    <t>5100091</t>
  </si>
  <si>
    <t>GOI 12.06.2025 GOV</t>
  </si>
  <si>
    <t>IN000625C045</t>
  </si>
  <si>
    <t>631</t>
  </si>
  <si>
    <t>SBI Nifty Next 50 Index Fund</t>
  </si>
  <si>
    <t>632</t>
  </si>
  <si>
    <t>SBI Fixed Maturity Plan (FMP)- Series 44</t>
  </si>
  <si>
    <t>1900841</t>
  </si>
  <si>
    <t>8.07% State Government of Rajasthan 2026</t>
  </si>
  <si>
    <t>IN2920160032</t>
  </si>
  <si>
    <t>1901130</t>
  </si>
  <si>
    <t>8.09% State Government of West Bengal 2026</t>
  </si>
  <si>
    <t>IN3420160019</t>
  </si>
  <si>
    <t>1901464</t>
  </si>
  <si>
    <t>8.07% State Government of Tamil Nadu 2026</t>
  </si>
  <si>
    <t>IN3120160053</t>
  </si>
  <si>
    <t>1901151</t>
  </si>
  <si>
    <t>8.02% State Government of Telangana 2026</t>
  </si>
  <si>
    <t>IN4520160032</t>
  </si>
  <si>
    <t>1900683</t>
  </si>
  <si>
    <t>8.09% State Government of Andhra Pradesh 2026</t>
  </si>
  <si>
    <t>IN1020160025</t>
  </si>
  <si>
    <t>1901461</t>
  </si>
  <si>
    <t>8.05% State Government of Gujarat 2026</t>
  </si>
  <si>
    <t>IN1520160053</t>
  </si>
  <si>
    <t>1800637</t>
  </si>
  <si>
    <t>GOI 15.06.2026 GOV</t>
  </si>
  <si>
    <t>IN000626C050</t>
  </si>
  <si>
    <t>5100010</t>
  </si>
  <si>
    <t>GOI 16.06.2026 GOV</t>
  </si>
  <si>
    <t>IN000626C076</t>
  </si>
  <si>
    <t>5100093</t>
  </si>
  <si>
    <t>GOI 19.06.2026 GOV</t>
  </si>
  <si>
    <t>IN000626C092</t>
  </si>
  <si>
    <t>1800638</t>
  </si>
  <si>
    <t>GOI 23.06.2026 GOV</t>
  </si>
  <si>
    <t>IN000626C068</t>
  </si>
  <si>
    <t>1800677</t>
  </si>
  <si>
    <t>GOI 17.06.2026 GOV</t>
  </si>
  <si>
    <t>IN000626C035</t>
  </si>
  <si>
    <t>1800671</t>
  </si>
  <si>
    <t>GOI 12.06.2026 GOV</t>
  </si>
  <si>
    <t>IN000626C043</t>
  </si>
  <si>
    <t>633</t>
  </si>
  <si>
    <t>SBI Fixed Maturity Plan (FMP)- Series 45</t>
  </si>
  <si>
    <t>1900929</t>
  </si>
  <si>
    <t>8.60% State Government of Bihar 2026</t>
  </si>
  <si>
    <t>IN1320150056</t>
  </si>
  <si>
    <t>1901469</t>
  </si>
  <si>
    <t>8.01% State Government of Tamil Nadu 2026</t>
  </si>
  <si>
    <t>IN3120160038</t>
  </si>
  <si>
    <t>1901468</t>
  </si>
  <si>
    <t>7.97% State Government of Telangana 2026</t>
  </si>
  <si>
    <t>IN4520160057</t>
  </si>
  <si>
    <t>1900907</t>
  </si>
  <si>
    <t>8.03% State Government of Uttar Pradesh 2026</t>
  </si>
  <si>
    <t>IN3320160028</t>
  </si>
  <si>
    <t>1900825</t>
  </si>
  <si>
    <t>8.08% State Government of Maharashtra 2026</t>
  </si>
  <si>
    <t>IN2220160013</t>
  </si>
  <si>
    <t>1901470</t>
  </si>
  <si>
    <t>7.98% State Government of Kerala 2026</t>
  </si>
  <si>
    <t>IN2020160056</t>
  </si>
  <si>
    <t>634</t>
  </si>
  <si>
    <t>SBI Nifty Consumption ETF</t>
  </si>
  <si>
    <t>656</t>
  </si>
  <si>
    <t>635</t>
  </si>
  <si>
    <t>SBI Fixed Maturity Plan (FMP)- Series 46</t>
  </si>
  <si>
    <t>1901484</t>
  </si>
  <si>
    <t>7.85% State Government of Telangana 2026</t>
  </si>
  <si>
    <t>IN4520160065</t>
  </si>
  <si>
    <t>1901485</t>
  </si>
  <si>
    <t>7.86% State Government of West Bengal 2026</t>
  </si>
  <si>
    <t>IN3420160027</t>
  </si>
  <si>
    <t>1901555</t>
  </si>
  <si>
    <t>7.83% State Government of Gujarat 2026</t>
  </si>
  <si>
    <t>IN1520160061</t>
  </si>
  <si>
    <t>636</t>
  </si>
  <si>
    <t>SBI Fixed Maturity Plan (FMP)- Series 47</t>
  </si>
  <si>
    <t>1900472</t>
  </si>
  <si>
    <t>8.21% State Government of West Bengal 2025</t>
  </si>
  <si>
    <t>IN3420150036</t>
  </si>
  <si>
    <t>1900857</t>
  </si>
  <si>
    <t>8.21% State Government of Tamil Nadu 2025</t>
  </si>
  <si>
    <t>IN3120150062</t>
  </si>
  <si>
    <t>5100006</t>
  </si>
  <si>
    <t>GOI 15.06.2025 GOV</t>
  </si>
  <si>
    <t>IN000625C052</t>
  </si>
  <si>
    <t>1800681</t>
  </si>
  <si>
    <t>GOI 17.06.2025 GOV</t>
  </si>
  <si>
    <t>IN000625C037</t>
  </si>
  <si>
    <t>5100116</t>
  </si>
  <si>
    <t>GOI 22.04.2025 GOV</t>
  </si>
  <si>
    <t>IN000425C040</t>
  </si>
  <si>
    <t>637</t>
  </si>
  <si>
    <t>SBI Fixed Maturity Plan (FMP)- Series 48</t>
  </si>
  <si>
    <t>1900025</t>
  </si>
  <si>
    <t>8.31% State Government of Uttar Pradesh 2025</t>
  </si>
  <si>
    <t>IN3320150250</t>
  </si>
  <si>
    <t>1901521</t>
  </si>
  <si>
    <t>8.15% State Government of Haryana 2025</t>
  </si>
  <si>
    <t>IN1620150020</t>
  </si>
  <si>
    <t>638</t>
  </si>
  <si>
    <t>SBI Balanced Advantage Fund</t>
  </si>
  <si>
    <t>704873</t>
  </si>
  <si>
    <t>INE121A07RX9</t>
  </si>
  <si>
    <t>703972</t>
  </si>
  <si>
    <t>INE306N07LO1</t>
  </si>
  <si>
    <t>800321</t>
  </si>
  <si>
    <t>INE756I07EK0</t>
  </si>
  <si>
    <t>704304</t>
  </si>
  <si>
    <t>INE813H07317</t>
  </si>
  <si>
    <t>900301</t>
  </si>
  <si>
    <t>7.37% CGL 2028</t>
  </si>
  <si>
    <t>IN0020230101</t>
  </si>
  <si>
    <t>900249</t>
  </si>
  <si>
    <t>7.10% CGL 2029</t>
  </si>
  <si>
    <t>IN0020220011</t>
  </si>
  <si>
    <t>1905210</t>
  </si>
  <si>
    <t>7.37% State Government of Karnataka 2038</t>
  </si>
  <si>
    <t>IN1920230332</t>
  </si>
  <si>
    <t>1905240</t>
  </si>
  <si>
    <t>7.45% State Government of Maharashtra 2037</t>
  </si>
  <si>
    <t>IN2220230295</t>
  </si>
  <si>
    <t>1905500</t>
  </si>
  <si>
    <t>7.14% State Government of Madhya Pradesh 2043</t>
  </si>
  <si>
    <t>IN2120240063</t>
  </si>
  <si>
    <t>1905502</t>
  </si>
  <si>
    <t>7.11% State Government of Maharashtra 2036</t>
  </si>
  <si>
    <t>IN2220240310</t>
  </si>
  <si>
    <t>639</t>
  </si>
  <si>
    <t>SBI Fixed Maturity Plan (FMP)- Series 49</t>
  </si>
  <si>
    <t>1901537</t>
  </si>
  <si>
    <t>7.86% State Government of Uttar Pradesh 2026</t>
  </si>
  <si>
    <t>IN3320160184</t>
  </si>
  <si>
    <t>1901540</t>
  </si>
  <si>
    <t>7.98% State Government of Haryana 2026</t>
  </si>
  <si>
    <t>IN1620160060</t>
  </si>
  <si>
    <t>1900724</t>
  </si>
  <si>
    <t>7.61% State Government of Kerala 2026</t>
  </si>
  <si>
    <t>IN2020160072</t>
  </si>
  <si>
    <t>1901539</t>
  </si>
  <si>
    <t>8.07% State Government of Kerala 2026</t>
  </si>
  <si>
    <t>IN2020160049</t>
  </si>
  <si>
    <t>1901541</t>
  </si>
  <si>
    <t>6.24% State Government of Maharashtra 2026</t>
  </si>
  <si>
    <t>IN2220210214</t>
  </si>
  <si>
    <t>1901152</t>
  </si>
  <si>
    <t>IN4520160040</t>
  </si>
  <si>
    <t>1901545</t>
  </si>
  <si>
    <t>7.85% State Government of Andhra Pradesh 2026</t>
  </si>
  <si>
    <t>IN1020160033</t>
  </si>
  <si>
    <t>640</t>
  </si>
  <si>
    <t>SBI Fixed Maturity Plan (FMP)- Series 50</t>
  </si>
  <si>
    <t>1901556</t>
  </si>
  <si>
    <t>7.39% State Government of Uttarakhand 2026</t>
  </si>
  <si>
    <t>IN3620160033</t>
  </si>
  <si>
    <t>1901548</t>
  </si>
  <si>
    <t>7.37% State Government of Tamil Nadu 2026</t>
  </si>
  <si>
    <t>IN3120160103</t>
  </si>
  <si>
    <t>1901027</t>
  </si>
  <si>
    <t>7.62% State Government of Tamil Nadu 2026</t>
  </si>
  <si>
    <t>IN3120160087</t>
  </si>
  <si>
    <t>5100048</t>
  </si>
  <si>
    <t>GOI 19.09.2026 GOV</t>
  </si>
  <si>
    <t>IN000926C047</t>
  </si>
  <si>
    <t>641</t>
  </si>
  <si>
    <t>SBI Fixed Maturity Plan (FMP)- Series 51</t>
  </si>
  <si>
    <t>1901563</t>
  </si>
  <si>
    <t>7.16% State Government of Madhya Pradesh 2026</t>
  </si>
  <si>
    <t>IN2120160048</t>
  </si>
  <si>
    <t>1901554</t>
  </si>
  <si>
    <t>7.37% State Government of Maharashtra 2026</t>
  </si>
  <si>
    <t>IN2220160062</t>
  </si>
  <si>
    <t>1901564</t>
  </si>
  <si>
    <t>7.62% State Government of Telangana 2026</t>
  </si>
  <si>
    <t>IN4520160081</t>
  </si>
  <si>
    <t>1901562</t>
  </si>
  <si>
    <t>7.60% State Government of Gujarat 2026</t>
  </si>
  <si>
    <t>IN1520160087</t>
  </si>
  <si>
    <t>1901567</t>
  </si>
  <si>
    <t>7.39% State Government of Uttar Pradesh 2026</t>
  </si>
  <si>
    <t>IN3320160226</t>
  </si>
  <si>
    <t>1901568</t>
  </si>
  <si>
    <t>7.16% State Government of Maharashtra 2026</t>
  </si>
  <si>
    <t>IN2220160070</t>
  </si>
  <si>
    <t>1901576</t>
  </si>
  <si>
    <t>6.29% State Government of Rajasthan 2026</t>
  </si>
  <si>
    <t>IN2920210225</t>
  </si>
  <si>
    <t>1901577</t>
  </si>
  <si>
    <t>7.69% State Government of Maharashtra 2026</t>
  </si>
  <si>
    <t>IN2220160047</t>
  </si>
  <si>
    <t>1800706</t>
  </si>
  <si>
    <t>GOI 02.07.2026 GOV</t>
  </si>
  <si>
    <t>IN000726C017</t>
  </si>
  <si>
    <t>5100013</t>
  </si>
  <si>
    <t>GOI 15.09.2026 GOV</t>
  </si>
  <si>
    <t>IN000926C021</t>
  </si>
  <si>
    <t>5100080</t>
  </si>
  <si>
    <t>GOI 12.09.2026 GOV</t>
  </si>
  <si>
    <t>IN000926C054</t>
  </si>
  <si>
    <t>642</t>
  </si>
  <si>
    <t>SBI Fixed Maturity Plan (FMP)- Series 52</t>
  </si>
  <si>
    <t>1900657</t>
  </si>
  <si>
    <t>8.72% State Government of Tamil Nadu 2026</t>
  </si>
  <si>
    <t>IN3120180127</t>
  </si>
  <si>
    <t>1901584</t>
  </si>
  <si>
    <t>7.19% State Government of West Bengal 2026</t>
  </si>
  <si>
    <t>IN3420160068</t>
  </si>
  <si>
    <t>1901586</t>
  </si>
  <si>
    <t>7.69% State Government of West Bengal 2026</t>
  </si>
  <si>
    <t>IN3420160035</t>
  </si>
  <si>
    <t>643</t>
  </si>
  <si>
    <t>SBI Fixed Maturity Plan (FMP)- Series 53</t>
  </si>
  <si>
    <t>1901594</t>
  </si>
  <si>
    <t>7.39% State Government of Telangana 2026</t>
  </si>
  <si>
    <t>IN4520160099</t>
  </si>
  <si>
    <t>1901599</t>
  </si>
  <si>
    <t>7.25% State Government of West Bengal 2026</t>
  </si>
  <si>
    <t>IN3420160084</t>
  </si>
  <si>
    <t>1901596</t>
  </si>
  <si>
    <t>7.15% State Government of Madhya Pradesh 2026</t>
  </si>
  <si>
    <t>IN2120160055</t>
  </si>
  <si>
    <t>1901598</t>
  </si>
  <si>
    <t>7.23% State Government of Tamil Nadu 2026</t>
  </si>
  <si>
    <t>IN3120160129</t>
  </si>
  <si>
    <t>1901597</t>
  </si>
  <si>
    <t>7.17% State Government of Himachal Pradesh 2026</t>
  </si>
  <si>
    <t>IN1720160010</t>
  </si>
  <si>
    <t>1901544</t>
  </si>
  <si>
    <t>7.15% State Government of Maharashtra 2026</t>
  </si>
  <si>
    <t>IN2220160088</t>
  </si>
  <si>
    <t>1901602</t>
  </si>
  <si>
    <t>7.25% State Government of Jharkhand 2026</t>
  </si>
  <si>
    <t>IN3720160016</t>
  </si>
  <si>
    <t>1901601</t>
  </si>
  <si>
    <t>7.14% State Government of Tamil Nadu 2026</t>
  </si>
  <si>
    <t>IN3120160111</t>
  </si>
  <si>
    <t>5100114</t>
  </si>
  <si>
    <t>GOI 22.10.2026 GOV</t>
  </si>
  <si>
    <t>IN001026C037</t>
  </si>
  <si>
    <t>5100119</t>
  </si>
  <si>
    <t>GOI 06.11.2026 GOV</t>
  </si>
  <si>
    <t>IN001126C027</t>
  </si>
  <si>
    <t>5100087</t>
  </si>
  <si>
    <t>GOI 26.10.2026 GOV</t>
  </si>
  <si>
    <t>IN001026C011</t>
  </si>
  <si>
    <t>644</t>
  </si>
  <si>
    <t>SBI Fixed Maturity Plan (FMP)- Series 54</t>
  </si>
  <si>
    <t>1900001</t>
  </si>
  <si>
    <t>7.41% State Government of Uttar Pradesh 2026</t>
  </si>
  <si>
    <t>IN3320160267</t>
  </si>
  <si>
    <t>1901611</t>
  </si>
  <si>
    <t>7.05% State Government of Tamil Nadu 2026</t>
  </si>
  <si>
    <t>IN3120190191</t>
  </si>
  <si>
    <t>1900123</t>
  </si>
  <si>
    <t>7.39% State Government of Maharashtra 2026</t>
  </si>
  <si>
    <t>IN2220160104</t>
  </si>
  <si>
    <t>645</t>
  </si>
  <si>
    <t>SBI Fixed Maturity Plan (FMP)- Series 55</t>
  </si>
  <si>
    <t>1901616</t>
  </si>
  <si>
    <t>7.39% State Government of Haryana 2026</t>
  </si>
  <si>
    <t>IN1620160227</t>
  </si>
  <si>
    <t>1901551</t>
  </si>
  <si>
    <t>7.14% State Government of Karnataka 2026</t>
  </si>
  <si>
    <t>IN1920160018</t>
  </si>
  <si>
    <t>1901619</t>
  </si>
  <si>
    <t>7.42% State Government of Uttarakhand 2026</t>
  </si>
  <si>
    <t>IN3620160074</t>
  </si>
  <si>
    <t>1901614</t>
  </si>
  <si>
    <t>6.84% State Government of Tamil Nadu 2026</t>
  </si>
  <si>
    <t>IN3120160145</t>
  </si>
  <si>
    <t>1901613</t>
  </si>
  <si>
    <t>6.82% State Government of Rajasthan 2026</t>
  </si>
  <si>
    <t>IN2920160198</t>
  </si>
  <si>
    <t>1901623</t>
  </si>
  <si>
    <t>7.05% State Government of Gujarat 2026</t>
  </si>
  <si>
    <t>IN1520160152</t>
  </si>
  <si>
    <t>1900918</t>
  </si>
  <si>
    <t>7.10% State Government of West Bengal 2026</t>
  </si>
  <si>
    <t>IN3420160118</t>
  </si>
  <si>
    <t>5100002</t>
  </si>
  <si>
    <t>GOI 15.12.2026 GOV</t>
  </si>
  <si>
    <t>IN001226C058</t>
  </si>
  <si>
    <t>5100092</t>
  </si>
  <si>
    <t>GOI 12.12.2026 GOV</t>
  </si>
  <si>
    <t>IN001226C041</t>
  </si>
  <si>
    <t>5100004</t>
  </si>
  <si>
    <t>GOI 01.12.2026 GOV</t>
  </si>
  <si>
    <t>IN001226C082</t>
  </si>
  <si>
    <t>646</t>
  </si>
  <si>
    <t>SBI Fixed Maturity Plan (FMP)- Series 56</t>
  </si>
  <si>
    <t>1901511</t>
  </si>
  <si>
    <t>5.94% State Government of Rajasthan 2025</t>
  </si>
  <si>
    <t>IN2920210019</t>
  </si>
  <si>
    <t>1900024</t>
  </si>
  <si>
    <t>8.09% State Government of Uttar Pradesh 2025</t>
  </si>
  <si>
    <t>IN3320150029</t>
  </si>
  <si>
    <t>647</t>
  </si>
  <si>
    <t>SBI Fixed Maturity Plan (FMP)- Series 57</t>
  </si>
  <si>
    <t>1900015</t>
  </si>
  <si>
    <t>7.07% State Government of Tamil Nadu 2026</t>
  </si>
  <si>
    <t>IN3120160152</t>
  </si>
  <si>
    <t>1901546</t>
  </si>
  <si>
    <t>6.86% State Government of Haryana 2026</t>
  </si>
  <si>
    <t>IN1620160235</t>
  </si>
  <si>
    <t>1900796</t>
  </si>
  <si>
    <t>7.08% State Government of Karnataka 2026</t>
  </si>
  <si>
    <t>IN1920160059</t>
  </si>
  <si>
    <t>5100003</t>
  </si>
  <si>
    <t>GOI 17.12.2026 GOV</t>
  </si>
  <si>
    <t>IN001226C033</t>
  </si>
  <si>
    <t>5100104</t>
  </si>
  <si>
    <t>GOI 19.12.2026 GOV</t>
  </si>
  <si>
    <t>IN001226C090</t>
  </si>
  <si>
    <t>648</t>
  </si>
  <si>
    <t>SBI Fixed Maturity Plan (FMP)- Series 58</t>
  </si>
  <si>
    <t>1901882</t>
  </si>
  <si>
    <t>7.16% State Government of Tamil Nadu 2027</t>
  </si>
  <si>
    <t>IN3120160178</t>
  </si>
  <si>
    <t>1901883</t>
  </si>
  <si>
    <t>7.15% State Government of Karnataka 2027</t>
  </si>
  <si>
    <t>IN1920160075</t>
  </si>
  <si>
    <t>1901884</t>
  </si>
  <si>
    <t>7.14% State Government of Gujarat 2027</t>
  </si>
  <si>
    <t>IN1520160178</t>
  </si>
  <si>
    <t>1901887</t>
  </si>
  <si>
    <t>7.17% State Government of Uttar Pradesh 2027</t>
  </si>
  <si>
    <t>IN3320160291</t>
  </si>
  <si>
    <t>1901889</t>
  </si>
  <si>
    <t>7.15% State Government of Kerala 2027</t>
  </si>
  <si>
    <t>IN2020160130</t>
  </si>
  <si>
    <t>1901893</t>
  </si>
  <si>
    <t>7.15% State Government of Rajasthan 2027</t>
  </si>
  <si>
    <t>IN2920160222</t>
  </si>
  <si>
    <t>649</t>
  </si>
  <si>
    <t>SBI CPSE Bond Plus SDL Sep 2026 50 50 Index Fund</t>
  </si>
  <si>
    <t>703645</t>
  </si>
  <si>
    <t>INE514E08FZ5</t>
  </si>
  <si>
    <t>704111</t>
  </si>
  <si>
    <t>INE053F08239</t>
  </si>
  <si>
    <t>701899</t>
  </si>
  <si>
    <t>INE134E08IE1</t>
  </si>
  <si>
    <t>703781</t>
  </si>
  <si>
    <t>INE514E08GA6</t>
  </si>
  <si>
    <t>704237</t>
  </si>
  <si>
    <t>INE733E08247</t>
  </si>
  <si>
    <t>703778</t>
  </si>
  <si>
    <t>INE733E07KE8</t>
  </si>
  <si>
    <t>703409</t>
  </si>
  <si>
    <t>INE134E08LG0</t>
  </si>
  <si>
    <t>701978</t>
  </si>
  <si>
    <t>INE053F09HM3</t>
  </si>
  <si>
    <t>703814</t>
  </si>
  <si>
    <t>INE134E08LS5</t>
  </si>
  <si>
    <t>704321</t>
  </si>
  <si>
    <t>INE020B08EL2</t>
  </si>
  <si>
    <t>702994</t>
  </si>
  <si>
    <t>INE733E07KC2</t>
  </si>
  <si>
    <t>702623</t>
  </si>
  <si>
    <t>INE053F09HN1</t>
  </si>
  <si>
    <t>700230</t>
  </si>
  <si>
    <t>INE134E08II2</t>
  </si>
  <si>
    <t>701892</t>
  </si>
  <si>
    <t>INE134E08DU8</t>
  </si>
  <si>
    <t>701744</t>
  </si>
  <si>
    <t>INE206D08261</t>
  </si>
  <si>
    <t>701752</t>
  </si>
  <si>
    <t>INE752E07JZ5</t>
  </si>
  <si>
    <t>703687</t>
  </si>
  <si>
    <t>INE848E07864</t>
  </si>
  <si>
    <t>701093</t>
  </si>
  <si>
    <t>INE134E08DS2</t>
  </si>
  <si>
    <t>700780</t>
  </si>
  <si>
    <t>INE752E07MS4</t>
  </si>
  <si>
    <t>703783</t>
  </si>
  <si>
    <t>INE848E07BJ2</t>
  </si>
  <si>
    <t>900157</t>
  </si>
  <si>
    <t>5.63% CGL 2026</t>
  </si>
  <si>
    <t>IN0020210012</t>
  </si>
  <si>
    <t>900101</t>
  </si>
  <si>
    <t>7.27% CGL 2026</t>
  </si>
  <si>
    <t>IN0020190016</t>
  </si>
  <si>
    <t>1904457</t>
  </si>
  <si>
    <t>7.98% State Government of Gujarat 2026</t>
  </si>
  <si>
    <t>IN1520160038</t>
  </si>
  <si>
    <t>1904546</t>
  </si>
  <si>
    <t>7.49% State Government of Gujarat 2026</t>
  </si>
  <si>
    <t>IN1520220097</t>
  </si>
  <si>
    <t>1901921</t>
  </si>
  <si>
    <t>7.63% State Government of West Bengal 2026</t>
  </si>
  <si>
    <t>IN3420160043</t>
  </si>
  <si>
    <t>1901912</t>
  </si>
  <si>
    <t>8.00% State Government of Rajasthan 2026</t>
  </si>
  <si>
    <t>IN2920160024</t>
  </si>
  <si>
    <t>1900826</t>
  </si>
  <si>
    <t>7.96% State Government of Maharashtra 2026</t>
  </si>
  <si>
    <t>IN2220160021</t>
  </si>
  <si>
    <t>1900675</t>
  </si>
  <si>
    <t>7.84% State Government of Tamil Nadu 2026</t>
  </si>
  <si>
    <t>IN3120160061</t>
  </si>
  <si>
    <t>1901243</t>
  </si>
  <si>
    <t>7.02% State Government of Gujarat 2026</t>
  </si>
  <si>
    <t>IN1520190092</t>
  </si>
  <si>
    <t>1904007</t>
  </si>
  <si>
    <t>7.18% State Government of Haryana 2026</t>
  </si>
  <si>
    <t>IN1620160193</t>
  </si>
  <si>
    <t>1901905</t>
  </si>
  <si>
    <t>7.84% State Government of Maharashtra 2026</t>
  </si>
  <si>
    <t>IN2220160039</t>
  </si>
  <si>
    <t>1901901</t>
  </si>
  <si>
    <t>7.62% State Government of Madhya Pradesh 2026</t>
  </si>
  <si>
    <t>IN2120160014</t>
  </si>
  <si>
    <t>1900640</t>
  </si>
  <si>
    <t>7.99% State Government of Uttar Pradesh 2026</t>
  </si>
  <si>
    <t>IN3320160176</t>
  </si>
  <si>
    <t>1900908</t>
  </si>
  <si>
    <t>8.02% State Government of Uttar Pradesh 2026</t>
  </si>
  <si>
    <t>IN3320160036</t>
  </si>
  <si>
    <t>1901295</t>
  </si>
  <si>
    <t>7.04% State Government of Gujarat 2026</t>
  </si>
  <si>
    <t>IN1520190084</t>
  </si>
  <si>
    <t>1901909</t>
  </si>
  <si>
    <t>7.58% State Government of Maharashtra 2026</t>
  </si>
  <si>
    <t>IN2220160054</t>
  </si>
  <si>
    <t>1901122</t>
  </si>
  <si>
    <t>IN3320160010</t>
  </si>
  <si>
    <t>1901897</t>
  </si>
  <si>
    <t>7.58% State Government of Uttar Pradesh 2026</t>
  </si>
  <si>
    <t>IN3320160218</t>
  </si>
  <si>
    <t>1901241</t>
  </si>
  <si>
    <t>6.39% State Government of Andhra Pradesh 2026</t>
  </si>
  <si>
    <t>IN1020200136</t>
  </si>
  <si>
    <t>1900469</t>
  </si>
  <si>
    <t>8.08% State Government of Uttar Pradesh 2026</t>
  </si>
  <si>
    <t>IN3320160168</t>
  </si>
  <si>
    <t>1904160</t>
  </si>
  <si>
    <t>IN2020160031</t>
  </si>
  <si>
    <t>1904701</t>
  </si>
  <si>
    <t>7.98% State Government of Tamil Nadu 2026</t>
  </si>
  <si>
    <t>IN3120160046</t>
  </si>
  <si>
    <t>1901910</t>
  </si>
  <si>
    <t>7.17% State Government of Rajasthan 2026</t>
  </si>
  <si>
    <t>IN2920160164</t>
  </si>
  <si>
    <t>1900234</t>
  </si>
  <si>
    <t>8.88% State Government of West Bengal 2026</t>
  </si>
  <si>
    <t>IN3420150150</t>
  </si>
  <si>
    <t>1901907</t>
  </si>
  <si>
    <t>8.00% State Government of Gujarat 2026</t>
  </si>
  <si>
    <t>IN1520160012</t>
  </si>
  <si>
    <t>1901542</t>
  </si>
  <si>
    <t>7.58% State Government of Tamil Nadu 2026</t>
  </si>
  <si>
    <t>IN3120160095</t>
  </si>
  <si>
    <t>1904614</t>
  </si>
  <si>
    <t>IN1520160046</t>
  </si>
  <si>
    <t>1904069</t>
  </si>
  <si>
    <t>IN3120160012</t>
  </si>
  <si>
    <t>1901627</t>
  </si>
  <si>
    <t>7.38% State Government of Madhya Pradesh 2026</t>
  </si>
  <si>
    <t>IN2120160030</t>
  </si>
  <si>
    <t>1903473</t>
  </si>
  <si>
    <t>7.69% State Government of Uttar Pradesh 2026</t>
  </si>
  <si>
    <t>IN3320160192</t>
  </si>
  <si>
    <t>1901903</t>
  </si>
  <si>
    <t>7.63% State Government of Uttar Pradesh 2026</t>
  </si>
  <si>
    <t>IN3320160200</t>
  </si>
  <si>
    <t>1901895</t>
  </si>
  <si>
    <t>7.59% State Government of Kerala 2026</t>
  </si>
  <si>
    <t>IN2020160080</t>
  </si>
  <si>
    <t>1904649</t>
  </si>
  <si>
    <t>6.24% State Government of Haryana 2026</t>
  </si>
  <si>
    <t>IN1620200031</t>
  </si>
  <si>
    <t>1901902</t>
  </si>
  <si>
    <t>7.63% State Government of Andhra Pradesh 2026</t>
  </si>
  <si>
    <t>IN1020160066</t>
  </si>
  <si>
    <t>1904793</t>
  </si>
  <si>
    <t>8.39% State Government of Uttar Pradesh 2026</t>
  </si>
  <si>
    <t>IN3320150367</t>
  </si>
  <si>
    <t>1901308</t>
  </si>
  <si>
    <t>8.76% State Government of Madhya Pradesh 2026</t>
  </si>
  <si>
    <t>IN2120150106</t>
  </si>
  <si>
    <t>1900688</t>
  </si>
  <si>
    <t>8.55% State Government of Rajasthan 2026</t>
  </si>
  <si>
    <t>IN2920150264</t>
  </si>
  <si>
    <t>1904448</t>
  </si>
  <si>
    <t>IN2020160015</t>
  </si>
  <si>
    <t>1904532</t>
  </si>
  <si>
    <t>7.69% State Government of Telangana 2026</t>
  </si>
  <si>
    <t>IN4520160073</t>
  </si>
  <si>
    <t>1902198</t>
  </si>
  <si>
    <t>7.69% State Government of Kerala 2026</t>
  </si>
  <si>
    <t>IN2020160064</t>
  </si>
  <si>
    <t>1901129</t>
  </si>
  <si>
    <t>8.10% State Government of West Bengal 2026</t>
  </si>
  <si>
    <t>IN3420150176</t>
  </si>
  <si>
    <t>1901103</t>
  </si>
  <si>
    <t>8.09% State Government of Rajasthan 2026</t>
  </si>
  <si>
    <t>IN2920150363</t>
  </si>
  <si>
    <t>1901055</t>
  </si>
  <si>
    <t>IN1020150158</t>
  </si>
  <si>
    <t>SBI Fixed Maturity Plan (FMP)- Series 59</t>
  </si>
  <si>
    <t>651</t>
  </si>
  <si>
    <t>SBI Fixed Maturity Plan (FMP)- Series 60</t>
  </si>
  <si>
    <t>1900022</t>
  </si>
  <si>
    <t>7.86% State Government of Karnataka 2027</t>
  </si>
  <si>
    <t>IN1920160117</t>
  </si>
  <si>
    <t>1900978</t>
  </si>
  <si>
    <t>7.88% State Government of Andhra Pradesh 2027</t>
  </si>
  <si>
    <t>IN1020160454</t>
  </si>
  <si>
    <t>1901927</t>
  </si>
  <si>
    <t>7.62% State Government of Andhra Pradesh 2027</t>
  </si>
  <si>
    <t>IN1020160462</t>
  </si>
  <si>
    <t>1900459</t>
  </si>
  <si>
    <t>7.62% State Government of Tamil Nadu 2027</t>
  </si>
  <si>
    <t>IN3120161424</t>
  </si>
  <si>
    <t>1901886</t>
  </si>
  <si>
    <t>7.61% State Government of Rajasthan 2027</t>
  </si>
  <si>
    <t>IN2920160446</t>
  </si>
  <si>
    <t>5100042</t>
  </si>
  <si>
    <t>GOI 19.03.2027 GOV</t>
  </si>
  <si>
    <t>IN000327C048</t>
  </si>
  <si>
    <t>5100007</t>
  </si>
  <si>
    <t>GOI 22.02.2027 GOV</t>
  </si>
  <si>
    <t>IN000227C024</t>
  </si>
  <si>
    <t>5100047</t>
  </si>
  <si>
    <t>GOI 12.03.2027 GOV</t>
  </si>
  <si>
    <t>IN000327C055</t>
  </si>
  <si>
    <t>652</t>
  </si>
  <si>
    <t>SBI MultiCap Fund</t>
  </si>
  <si>
    <t>653</t>
  </si>
  <si>
    <t>SBI Fixed Maturity Plan (FMP)- Series 61</t>
  </si>
  <si>
    <t>1901948</t>
  </si>
  <si>
    <t>7.23% State Government of Rajasthan 2027</t>
  </si>
  <si>
    <t>IN2920170023</t>
  </si>
  <si>
    <t>1901953</t>
  </si>
  <si>
    <t>7.52% State Government of Tamil Nadu 2027</t>
  </si>
  <si>
    <t>IN3120170037</t>
  </si>
  <si>
    <t>1901951</t>
  </si>
  <si>
    <t>7.26% State Government of Haryana 2027</t>
  </si>
  <si>
    <t>IN1620170028</t>
  </si>
  <si>
    <t>1901950</t>
  </si>
  <si>
    <t>7.24% State Government of Tamil Nadu 2027</t>
  </si>
  <si>
    <t>IN3120170052</t>
  </si>
  <si>
    <t>1901579</t>
  </si>
  <si>
    <t>7.52% State Government of Gujarat 2027</t>
  </si>
  <si>
    <t>IN1520170045</t>
  </si>
  <si>
    <t>1901952</t>
  </si>
  <si>
    <t>7.51% State Government of Maharashtra 2027</t>
  </si>
  <si>
    <t>IN2220170020</t>
  </si>
  <si>
    <t>1901954</t>
  </si>
  <si>
    <t>7.52% State Government of Uttar Pradesh 2027</t>
  </si>
  <si>
    <t>IN3320170043</t>
  </si>
  <si>
    <t>1901957</t>
  </si>
  <si>
    <t>7.27% State Government of Jharkhand 2027</t>
  </si>
  <si>
    <t>IN3720170015</t>
  </si>
  <si>
    <t>1900764</t>
  </si>
  <si>
    <t>8.34% State Government of Andhra Pradesh 2027</t>
  </si>
  <si>
    <t>IN1020180098</t>
  </si>
  <si>
    <t>1901958</t>
  </si>
  <si>
    <t>7.23% State Government of Tamil Nadu 2027</t>
  </si>
  <si>
    <t>IN3120170045</t>
  </si>
  <si>
    <t>1901955</t>
  </si>
  <si>
    <t>7.20% State Government of Gujarat 2027</t>
  </si>
  <si>
    <t>IN1520170052</t>
  </si>
  <si>
    <t>5100090</t>
  </si>
  <si>
    <t>GOI 12.06.2027 GOV</t>
  </si>
  <si>
    <t>IN000627C041</t>
  </si>
  <si>
    <t>5100020</t>
  </si>
  <si>
    <t>GOI 16.06.2027 GOV</t>
  </si>
  <si>
    <t>IN000627C074</t>
  </si>
  <si>
    <t>5100115</t>
  </si>
  <si>
    <t>GOI 22.04.2027 GOV</t>
  </si>
  <si>
    <t>IN000427C038</t>
  </si>
  <si>
    <t>5100011</t>
  </si>
  <si>
    <t>GOI 23.12.2026 GOV</t>
  </si>
  <si>
    <t>IN001226C066</t>
  </si>
  <si>
    <t>5100108</t>
  </si>
  <si>
    <t>GOI 19.06.2027 GOV</t>
  </si>
  <si>
    <t>IN000627C090</t>
  </si>
  <si>
    <t>655</t>
  </si>
  <si>
    <t>SBI Fixed Maturity Plan (FMP)- Series 66</t>
  </si>
  <si>
    <t>1900682</t>
  </si>
  <si>
    <t>8.57% State Government of Andhra Pradesh 2026</t>
  </si>
  <si>
    <t>IN1020150141</t>
  </si>
  <si>
    <t>1904469</t>
  </si>
  <si>
    <t>8.65% State Government of Rajasthan 2026</t>
  </si>
  <si>
    <t>IN2920150256</t>
  </si>
  <si>
    <t>1904468</t>
  </si>
  <si>
    <t>8.57% State Government of West Bengal 2026</t>
  </si>
  <si>
    <t>IN3420150168</t>
  </si>
  <si>
    <t>900029</t>
  </si>
  <si>
    <t>8.51% State Government of Maharashtra 2026</t>
  </si>
  <si>
    <t>IN2220150204</t>
  </si>
  <si>
    <t>5100026</t>
  </si>
  <si>
    <t>GOI 16.12.2025 GOV</t>
  </si>
  <si>
    <t>IN001225C076</t>
  </si>
  <si>
    <t>5100112</t>
  </si>
  <si>
    <t>GOI 06.09.2025 GOV</t>
  </si>
  <si>
    <t>IN001125C029</t>
  </si>
  <si>
    <t>5100025</t>
  </si>
  <si>
    <t>GOI 02.01.2026 GOV</t>
  </si>
  <si>
    <t>IN000126C010</t>
  </si>
  <si>
    <t>5100110</t>
  </si>
  <si>
    <t>GOI 23.12.2025 GOV</t>
  </si>
  <si>
    <t>IN001225C068</t>
  </si>
  <si>
    <t>SBI Fixed Maturity Plan (FMP)- Series 67</t>
  </si>
  <si>
    <t>1904484</t>
  </si>
  <si>
    <t>8.06% State Government of Uttarakhand 2026</t>
  </si>
  <si>
    <t>IN3620160025</t>
  </si>
  <si>
    <t>5100027</t>
  </si>
  <si>
    <t>GOI 10.05.2026 GOV</t>
  </si>
  <si>
    <t>IN000526C011</t>
  </si>
  <si>
    <t>5100028</t>
  </si>
  <si>
    <t>GOI 07.06.2026 GOV</t>
  </si>
  <si>
    <t>IN000626C019</t>
  </si>
  <si>
    <t>658</t>
  </si>
  <si>
    <t>SBI Fixed Maturity Plan (FMP)- Series 64</t>
  </si>
  <si>
    <t>900152</t>
  </si>
  <si>
    <t>5.15% CGL 2025</t>
  </si>
  <si>
    <t>IN0020200278</t>
  </si>
  <si>
    <t>1901237</t>
  </si>
  <si>
    <t>7.96% State Government of Maharashtra 2025</t>
  </si>
  <si>
    <t>IN2220150105</t>
  </si>
  <si>
    <t>1900706</t>
  </si>
  <si>
    <t>7.99% State Government of Maharashtra 2025</t>
  </si>
  <si>
    <t>IN2220150113</t>
  </si>
  <si>
    <t>1900996</t>
  </si>
  <si>
    <t>8.01% State Government of Punjab 2025</t>
  </si>
  <si>
    <t>IN2820150091</t>
  </si>
  <si>
    <t>1904521</t>
  </si>
  <si>
    <t>7.97% State Government of Tamil Nadu 2025</t>
  </si>
  <si>
    <t>IN3120150112</t>
  </si>
  <si>
    <t>1900414</t>
  </si>
  <si>
    <t>7.97% State Government of West Bengal 2025</t>
  </si>
  <si>
    <t>IN3420150077</t>
  </si>
  <si>
    <t>660</t>
  </si>
  <si>
    <t>SBI Fixed Maturity Plan (FMP)- Series 68</t>
  </si>
  <si>
    <t>5100039</t>
  </si>
  <si>
    <t>GOI 12.04.2026 GOV</t>
  </si>
  <si>
    <t>IN000426P016</t>
  </si>
  <si>
    <t>5100034</t>
  </si>
  <si>
    <t>IN000426C030</t>
  </si>
  <si>
    <t>661</t>
  </si>
  <si>
    <t>SBI Nifty Midcap 150 Index Fund</t>
  </si>
  <si>
    <t>100358</t>
  </si>
  <si>
    <t>Suzlon Energy Ltd.</t>
  </si>
  <si>
    <t>INE040H01021</t>
  </si>
  <si>
    <t>100575</t>
  </si>
  <si>
    <t>BSE Ltd.</t>
  </si>
  <si>
    <t>INE118H01025</t>
  </si>
  <si>
    <t>100127</t>
  </si>
  <si>
    <t>CG Power and Industrial Solutions Ltd.</t>
  </si>
  <si>
    <t>INE067A01029</t>
  </si>
  <si>
    <t>100056</t>
  </si>
  <si>
    <t>Supreme Industries Ltd.</t>
  </si>
  <si>
    <t>INE195A01028</t>
  </si>
  <si>
    <t>100315</t>
  </si>
  <si>
    <t>Prestige Estates Projects Ltd.</t>
  </si>
  <si>
    <t>INE811K01011</t>
  </si>
  <si>
    <t>100913</t>
  </si>
  <si>
    <t>Rail Vikas Nigam Ltd.</t>
  </si>
  <si>
    <t>INE415G01027</t>
  </si>
  <si>
    <t>101396</t>
  </si>
  <si>
    <t>One 97 Communications Ltd.</t>
  </si>
  <si>
    <t>INE982J01020</t>
  </si>
  <si>
    <t>100117</t>
  </si>
  <si>
    <t>Tata Elxsi Ltd.</t>
  </si>
  <si>
    <t>INE670A01012</t>
  </si>
  <si>
    <t>100746</t>
  </si>
  <si>
    <t>KEI Industries Ltd.</t>
  </si>
  <si>
    <t>INE878B01027</t>
  </si>
  <si>
    <t>100872</t>
  </si>
  <si>
    <t>KPIT Technologies Ltd.</t>
  </si>
  <si>
    <t>INE04I401011</t>
  </si>
  <si>
    <t>101255</t>
  </si>
  <si>
    <t>Kalyan Jewellers India Ltd.</t>
  </si>
  <si>
    <t>INE303R01014</t>
  </si>
  <si>
    <t>101670</t>
  </si>
  <si>
    <t>Patanjali Foods Ltd.</t>
  </si>
  <si>
    <t>INE619A01035</t>
  </si>
  <si>
    <t>100939</t>
  </si>
  <si>
    <t>Gujarat Fluorochemicals Ltd.</t>
  </si>
  <si>
    <t>INE09N301011</t>
  </si>
  <si>
    <t>100372</t>
  </si>
  <si>
    <t>Apollo Tyres Ltd.</t>
  </si>
  <si>
    <t>INE438A01022</t>
  </si>
  <si>
    <t>100225</t>
  </si>
  <si>
    <t>Hindustan Zinc Ltd.</t>
  </si>
  <si>
    <t>INE267A01025</t>
  </si>
  <si>
    <t>101574</t>
  </si>
  <si>
    <t>Linde India Ltd.</t>
  </si>
  <si>
    <t>INE473A01011</t>
  </si>
  <si>
    <t>102003</t>
  </si>
  <si>
    <t>Indian Renewable Energy Development Agency Ltd.</t>
  </si>
  <si>
    <t>INE202E01016</t>
  </si>
  <si>
    <t>100356</t>
  </si>
  <si>
    <t>Ajanta Pharma Ltd.</t>
  </si>
  <si>
    <t>INE031B01049</t>
  </si>
  <si>
    <t>101730</t>
  </si>
  <si>
    <t>Lloyds Metals And Energy Ltd.</t>
  </si>
  <si>
    <t>INE281B01032</t>
  </si>
  <si>
    <t>101184</t>
  </si>
  <si>
    <t>Mazagon Dock Shipbuilders Ltd.</t>
  </si>
  <si>
    <t>INE249Z01012</t>
  </si>
  <si>
    <t>100644</t>
  </si>
  <si>
    <t>INE031A01017</t>
  </si>
  <si>
    <t>100828</t>
  </si>
  <si>
    <t>100230</t>
  </si>
  <si>
    <t>INE511C01022</t>
  </si>
  <si>
    <t>101432</t>
  </si>
  <si>
    <t>Star Health &amp; Allied Insurance Co. Ltd.</t>
  </si>
  <si>
    <t>INE575P01011</t>
  </si>
  <si>
    <t>100667</t>
  </si>
  <si>
    <t>Cochin Shipyard Ltd.</t>
  </si>
  <si>
    <t>INE704P01025</t>
  </si>
  <si>
    <t>100210</t>
  </si>
  <si>
    <t>IRB Infrastructure Developers Ltd.</t>
  </si>
  <si>
    <t>INE821I01022</t>
  </si>
  <si>
    <t>100151</t>
  </si>
  <si>
    <t>3M India Ltd.</t>
  </si>
  <si>
    <t>INE470A01017</t>
  </si>
  <si>
    <t>101674</t>
  </si>
  <si>
    <t>Bharat Dynamics Ltd.</t>
  </si>
  <si>
    <t>INE171Z01026</t>
  </si>
  <si>
    <t>101774</t>
  </si>
  <si>
    <t>Global Health Ltd.</t>
  </si>
  <si>
    <t>INE474Q01031</t>
  </si>
  <si>
    <t>100710</t>
  </si>
  <si>
    <t>Tata Investment Corporation Ltd.</t>
  </si>
  <si>
    <t>INE672A01018</t>
  </si>
  <si>
    <t>100456</t>
  </si>
  <si>
    <t>INE457A01014</t>
  </si>
  <si>
    <t>100031</t>
  </si>
  <si>
    <t>Bayer Cropscience Ltd.</t>
  </si>
  <si>
    <t>INE462A01022</t>
  </si>
  <si>
    <t>100268</t>
  </si>
  <si>
    <t>NLC India Ltd.</t>
  </si>
  <si>
    <t>INE589A01014</t>
  </si>
  <si>
    <t>101959</t>
  </si>
  <si>
    <t>INE880J01026</t>
  </si>
  <si>
    <t>100412</t>
  </si>
  <si>
    <t>SJVN Ltd.</t>
  </si>
  <si>
    <t>INE002L01015</t>
  </si>
  <si>
    <t>100059</t>
  </si>
  <si>
    <t>INE233A01035</t>
  </si>
  <si>
    <t>101668</t>
  </si>
  <si>
    <t>Adani Wilmar Ltd.</t>
  </si>
  <si>
    <t>INE699H01024</t>
  </si>
  <si>
    <t>101680</t>
  </si>
  <si>
    <t>The Fertilisers And Chemicals Travancore Ltd.</t>
  </si>
  <si>
    <t>INE188A01015</t>
  </si>
  <si>
    <t>100759</t>
  </si>
  <si>
    <t>The New India Assurance Co. Ltd.</t>
  </si>
  <si>
    <t>INE470Y01017</t>
  </si>
  <si>
    <t>100079</t>
  </si>
  <si>
    <t>INE008A01015</t>
  </si>
  <si>
    <t>101433</t>
  </si>
  <si>
    <t>Metro Brands Ltd.</t>
  </si>
  <si>
    <t>INE317I01021</t>
  </si>
  <si>
    <t>101684</t>
  </si>
  <si>
    <t>INE565A01014</t>
  </si>
  <si>
    <t>100015</t>
  </si>
  <si>
    <t>Mangalore Refinery and Petrochemicals Ltd.</t>
  </si>
  <si>
    <t>INE103A01014</t>
  </si>
  <si>
    <t>SBI Nifty Smallcap 250 Index Fund</t>
  </si>
  <si>
    <t>100661</t>
  </si>
  <si>
    <t>Central Depository Services (I) Ltd.</t>
  </si>
  <si>
    <t>INE736A01011</t>
  </si>
  <si>
    <t>101178</t>
  </si>
  <si>
    <t>Computer Age Management Services Ltd.</t>
  </si>
  <si>
    <t>INE596I01012</t>
  </si>
  <si>
    <t>100533</t>
  </si>
  <si>
    <t>Radico Khaitan Ltd.</t>
  </si>
  <si>
    <t>INE944F01028</t>
  </si>
  <si>
    <t>101632</t>
  </si>
  <si>
    <t>Angel One Ltd.</t>
  </si>
  <si>
    <t>INE732I01013</t>
  </si>
  <si>
    <t>100253</t>
  </si>
  <si>
    <t>Amara Raja Energy &amp; Mobility Ltd.</t>
  </si>
  <si>
    <t>INE885A01032</t>
  </si>
  <si>
    <t>100632</t>
  </si>
  <si>
    <t>Apar Industries Ltd.</t>
  </si>
  <si>
    <t>INE372A01015</t>
  </si>
  <si>
    <t>101623</t>
  </si>
  <si>
    <t>Piramal Pharma Ltd.</t>
  </si>
  <si>
    <t>INE0DK501011</t>
  </si>
  <si>
    <t>100238</t>
  </si>
  <si>
    <t>Cyient Ltd.</t>
  </si>
  <si>
    <t>INE136B01020</t>
  </si>
  <si>
    <t>100906</t>
  </si>
  <si>
    <t>360 ONE WAM Ltd.</t>
  </si>
  <si>
    <t>INE466L01038</t>
  </si>
  <si>
    <t>101962</t>
  </si>
  <si>
    <t>Kaynes Technology India Ltd.</t>
  </si>
  <si>
    <t>INE918Z01012</t>
  </si>
  <si>
    <t>100229</t>
  </si>
  <si>
    <t>NCC Ltd.</t>
  </si>
  <si>
    <t>INE868B01028</t>
  </si>
  <si>
    <t>100134</t>
  </si>
  <si>
    <t>Inox Wind Ltd.</t>
  </si>
  <si>
    <t>INE066P01011</t>
  </si>
  <si>
    <t>101080</t>
  </si>
  <si>
    <t>JB Chemicals &amp; Pharmaceuticals Ltd.</t>
  </si>
  <si>
    <t>INE572A01036</t>
  </si>
  <si>
    <t>100148</t>
  </si>
  <si>
    <t>INE338I01027</t>
  </si>
  <si>
    <t>100636</t>
  </si>
  <si>
    <t>Himadri Speciality Chemical Ltd.</t>
  </si>
  <si>
    <t>INE019C01026</t>
  </si>
  <si>
    <t>100052</t>
  </si>
  <si>
    <t>INE017A01032</t>
  </si>
  <si>
    <t>100317</t>
  </si>
  <si>
    <t>Natco Pharma Ltd.</t>
  </si>
  <si>
    <t>INE987B01026</t>
  </si>
  <si>
    <t>100900</t>
  </si>
  <si>
    <t>Sonata Software Ltd.</t>
  </si>
  <si>
    <t>INE269A01021</t>
  </si>
  <si>
    <t>100061</t>
  </si>
  <si>
    <t>KEC International Ltd.</t>
  </si>
  <si>
    <t>INE389H01022</t>
  </si>
  <si>
    <t>100517</t>
  </si>
  <si>
    <t>Redington Ltd.</t>
  </si>
  <si>
    <t>INE891D01026</t>
  </si>
  <si>
    <t>101803</t>
  </si>
  <si>
    <t>Kfin Technologies Ltd.</t>
  </si>
  <si>
    <t>INE138Y01010</t>
  </si>
  <si>
    <t>100755</t>
  </si>
  <si>
    <t>Amber Enterprises India Ltd.</t>
  </si>
  <si>
    <t>INE371P01015</t>
  </si>
  <si>
    <t>100186</t>
  </si>
  <si>
    <t>Zee Entertainment Enterprises Ltd.</t>
  </si>
  <si>
    <t>INE256A01028</t>
  </si>
  <si>
    <t>101681</t>
  </si>
  <si>
    <t>HFCL Ltd.</t>
  </si>
  <si>
    <t>INE548A01028</t>
  </si>
  <si>
    <t>101701</t>
  </si>
  <si>
    <t>Tejas Networks Ltd.</t>
  </si>
  <si>
    <t>INE010J01012</t>
  </si>
  <si>
    <t>Telecom - Equipment &amp; Accessories</t>
  </si>
  <si>
    <t>100152</t>
  </si>
  <si>
    <t>Castrol India Ltd.</t>
  </si>
  <si>
    <t>INE172A01027</t>
  </si>
  <si>
    <t>100294</t>
  </si>
  <si>
    <t>IIFL Finance Ltd.</t>
  </si>
  <si>
    <t>INE530B01024</t>
  </si>
  <si>
    <t>100745</t>
  </si>
  <si>
    <t>Aegis Logistics Ltd.</t>
  </si>
  <si>
    <t>INE208C01025</t>
  </si>
  <si>
    <t>100324</t>
  </si>
  <si>
    <t>NBCC (India) Ltd.</t>
  </si>
  <si>
    <t>INE095N01031</t>
  </si>
  <si>
    <t>101883</t>
  </si>
  <si>
    <t>Anant Raj Ltd.</t>
  </si>
  <si>
    <t>INE242C01024</t>
  </si>
  <si>
    <t>100477</t>
  </si>
  <si>
    <t>INE572E01012</t>
  </si>
  <si>
    <t>100170</t>
  </si>
  <si>
    <t>Titagarh Rail Systems Ltd.</t>
  </si>
  <si>
    <t>INE615H01020</t>
  </si>
  <si>
    <t>101616</t>
  </si>
  <si>
    <t>Affle (India) Ltd.</t>
  </si>
  <si>
    <t>INE00WC01027</t>
  </si>
  <si>
    <t>100449</t>
  </si>
  <si>
    <t>Sammaan Capital Ltd.</t>
  </si>
  <si>
    <t>INE148I01020</t>
  </si>
  <si>
    <t>100162</t>
  </si>
  <si>
    <t>Kirloskar Oil Engines Ltd.</t>
  </si>
  <si>
    <t>INE146L01010</t>
  </si>
  <si>
    <t>100728</t>
  </si>
  <si>
    <t>Welspun Corp Ltd.</t>
  </si>
  <si>
    <t>INE191B01025</t>
  </si>
  <si>
    <t>100261</t>
  </si>
  <si>
    <t>Ramkrishna Forgings Ltd.</t>
  </si>
  <si>
    <t>INE399G01023</t>
  </si>
  <si>
    <t>100156</t>
  </si>
  <si>
    <t>Finolex Cables Ltd.</t>
  </si>
  <si>
    <t>INE235A01022</t>
  </si>
  <si>
    <t>100411</t>
  </si>
  <si>
    <t>Jubilant Pharmova Ltd.</t>
  </si>
  <si>
    <t>INE700A01033</t>
  </si>
  <si>
    <t>100752</t>
  </si>
  <si>
    <t>Praj Industries Ltd.</t>
  </si>
  <si>
    <t>INE074A01025</t>
  </si>
  <si>
    <t>100638</t>
  </si>
  <si>
    <t>Godfrey Phillips India Ltd.</t>
  </si>
  <si>
    <t>INE260B01028</t>
  </si>
  <si>
    <t>101783</t>
  </si>
  <si>
    <t>Five Star Business Finance Ltd.</t>
  </si>
  <si>
    <t>INE128S01021</t>
  </si>
  <si>
    <t>100731</t>
  </si>
  <si>
    <t>BASF India Ltd.</t>
  </si>
  <si>
    <t>INE373A01013</t>
  </si>
  <si>
    <t>102215</t>
  </si>
  <si>
    <t>Jaiprakash Power Ventures Ltd.</t>
  </si>
  <si>
    <t>INE351F01018</t>
  </si>
  <si>
    <t>100086</t>
  </si>
  <si>
    <t>Bata India Ltd.</t>
  </si>
  <si>
    <t>INE176A01028</t>
  </si>
  <si>
    <t>100653</t>
  </si>
  <si>
    <t>Deepak Fertilizers and Petrochemicals Corporation Ltd.</t>
  </si>
  <si>
    <t>INE501A01019</t>
  </si>
  <si>
    <t>100311</t>
  </si>
  <si>
    <t>Asahi India Glass Ltd.</t>
  </si>
  <si>
    <t>INE439A01020</t>
  </si>
  <si>
    <t>100633</t>
  </si>
  <si>
    <t>Gillette India Ltd.</t>
  </si>
  <si>
    <t>INE322A01010</t>
  </si>
  <si>
    <t>Zensar Technologies Ltd.</t>
  </si>
  <si>
    <t>INE520A01027</t>
  </si>
  <si>
    <t>100753</t>
  </si>
  <si>
    <t>Newgen Software Technologies Ltd.</t>
  </si>
  <si>
    <t>INE619B01017</t>
  </si>
  <si>
    <t>100551</t>
  </si>
  <si>
    <t>Techno Electric &amp; Engineering Company Ltd.</t>
  </si>
  <si>
    <t>INE285K01026</t>
  </si>
  <si>
    <t>100263</t>
  </si>
  <si>
    <t>BEML Ltd.</t>
  </si>
  <si>
    <t>INE258A01016</t>
  </si>
  <si>
    <t>100697</t>
  </si>
  <si>
    <t>Jindal Saw Ltd.</t>
  </si>
  <si>
    <t>INE324A01032</t>
  </si>
  <si>
    <t>100444</t>
  </si>
  <si>
    <t>PCBL Ltd.</t>
  </si>
  <si>
    <t>INE602A01031</t>
  </si>
  <si>
    <t>101963</t>
  </si>
  <si>
    <t>Usha Martin Ltd.</t>
  </si>
  <si>
    <t>INE228A01035</t>
  </si>
  <si>
    <t>101489</t>
  </si>
  <si>
    <t>Data Patterns (India) Ltd.</t>
  </si>
  <si>
    <t>INE0IX101010</t>
  </si>
  <si>
    <t>100774</t>
  </si>
  <si>
    <t>INE763G01038</t>
  </si>
  <si>
    <t>100827</t>
  </si>
  <si>
    <t>Ircon International Ltd.</t>
  </si>
  <si>
    <t>INE962Y01021</t>
  </si>
  <si>
    <t>100102</t>
  </si>
  <si>
    <t>Jyothy Laboratories Ltd.</t>
  </si>
  <si>
    <t>INE668F01031</t>
  </si>
  <si>
    <t>101152</t>
  </si>
  <si>
    <t>Sumitomo Chemical India Ltd.</t>
  </si>
  <si>
    <t>INE258G01013</t>
  </si>
  <si>
    <t>101496</t>
  </si>
  <si>
    <t>Sapphire Foods India Ltd.</t>
  </si>
  <si>
    <t>INE806T01020</t>
  </si>
  <si>
    <t>101726</t>
  </si>
  <si>
    <t>Jupiter Wagons Ltd.</t>
  </si>
  <si>
    <t>INE209L01016</t>
  </si>
  <si>
    <t>101061</t>
  </si>
  <si>
    <t>Ujjivan Small Finance Bank Ltd.</t>
  </si>
  <si>
    <t>INE551W01018</t>
  </si>
  <si>
    <t>101698</t>
  </si>
  <si>
    <t>Swan Energy Ltd.</t>
  </si>
  <si>
    <t>INE665A01038</t>
  </si>
  <si>
    <t>101344</t>
  </si>
  <si>
    <t>Devyani International Ltd.</t>
  </si>
  <si>
    <t>INE872J01023</t>
  </si>
  <si>
    <t>101689</t>
  </si>
  <si>
    <t>Olectra Greentech Ltd.</t>
  </si>
  <si>
    <t>INE260D01016</t>
  </si>
  <si>
    <t>101292</t>
  </si>
  <si>
    <t>Intellect Design Arena Ltd.</t>
  </si>
  <si>
    <t>INE306R01017</t>
  </si>
  <si>
    <t>100938</t>
  </si>
  <si>
    <t>Sterling &amp; Wilson Solar Ltd.</t>
  </si>
  <si>
    <t>INE00M201021</t>
  </si>
  <si>
    <t>100662</t>
  </si>
  <si>
    <t>INE406M01024</t>
  </si>
  <si>
    <t>102094</t>
  </si>
  <si>
    <t>HBL Power Systems Ltd.</t>
  </si>
  <si>
    <t>INE292B01021</t>
  </si>
  <si>
    <t>100051</t>
  </si>
  <si>
    <t>Alembic Pharmaceuticals Ltd.</t>
  </si>
  <si>
    <t>INE901L01018</t>
  </si>
  <si>
    <t>100069</t>
  </si>
  <si>
    <t>CIE Automotive India Ltd.</t>
  </si>
  <si>
    <t>INE536H01010</t>
  </si>
  <si>
    <t>102095</t>
  </si>
  <si>
    <t>Nuvama Wealth Management Ltd.</t>
  </si>
  <si>
    <t>INE531F01015</t>
  </si>
  <si>
    <t>101284</t>
  </si>
  <si>
    <t>Craftsman Automation Ltd.</t>
  </si>
  <si>
    <t>INE00LO01017</t>
  </si>
  <si>
    <t>100233</t>
  </si>
  <si>
    <t>eClerx Services Ltd.</t>
  </si>
  <si>
    <t>INE738I01010</t>
  </si>
  <si>
    <t>102216</t>
  </si>
  <si>
    <t>PTC Industries Ltd.</t>
  </si>
  <si>
    <t>INE596F01018</t>
  </si>
  <si>
    <t>101176</t>
  </si>
  <si>
    <t>Happiest Minds Technologies Ltd.</t>
  </si>
  <si>
    <t>INE419U01012</t>
  </si>
  <si>
    <t>101930</t>
  </si>
  <si>
    <t>Concord Biotech Ltd.</t>
  </si>
  <si>
    <t>INE338H01029</t>
  </si>
  <si>
    <t>100417</t>
  </si>
  <si>
    <t>CEAT Ltd.</t>
  </si>
  <si>
    <t>INE482A01020</t>
  </si>
  <si>
    <t>100068</t>
  </si>
  <si>
    <t>Kansai Nerolac Paints Ltd.</t>
  </si>
  <si>
    <t>INE531A01024</t>
  </si>
  <si>
    <t>101366</t>
  </si>
  <si>
    <t>Aditya Birla Sun Life Amc Ltd.</t>
  </si>
  <si>
    <t>INE404A01024</t>
  </si>
  <si>
    <t>100718</t>
  </si>
  <si>
    <t>Network18 Media &amp; Investments Ltd.</t>
  </si>
  <si>
    <t>INE870H01013</t>
  </si>
  <si>
    <t>101228</t>
  </si>
  <si>
    <t>Home First Finance Company India Ltd.</t>
  </si>
  <si>
    <t>INE481N01025</t>
  </si>
  <si>
    <t>100072</t>
  </si>
  <si>
    <t>Action Construction Equipment Ltd.</t>
  </si>
  <si>
    <t>INE731H01025</t>
  </si>
  <si>
    <t>100542</t>
  </si>
  <si>
    <t>INE301A01014</t>
  </si>
  <si>
    <t>101181</t>
  </si>
  <si>
    <t>UTI Asset Management Co. Ltd.</t>
  </si>
  <si>
    <t>INE094J01016</t>
  </si>
  <si>
    <t>101699</t>
  </si>
  <si>
    <t>Tanla Solutions Ltd.</t>
  </si>
  <si>
    <t>INE483C01032</t>
  </si>
  <si>
    <t>100045</t>
  </si>
  <si>
    <t>Gujarat Pipavav Port Ltd.</t>
  </si>
  <si>
    <t>INE517F01014</t>
  </si>
  <si>
    <t>100390</t>
  </si>
  <si>
    <t>JK Tyre &amp; Industries Ltd.</t>
  </si>
  <si>
    <t>INE573A01042</t>
  </si>
  <si>
    <t>102096</t>
  </si>
  <si>
    <t>Signatureglobal (India) Ltd.</t>
  </si>
  <si>
    <t>INE903U01023</t>
  </si>
  <si>
    <t>101229</t>
  </si>
  <si>
    <t>Jubilant Ingrevia Ltd.</t>
  </si>
  <si>
    <t>INE0BY001018</t>
  </si>
  <si>
    <t>101786</t>
  </si>
  <si>
    <t>Bikaji Foods International Ltd.</t>
  </si>
  <si>
    <t>INE00E101023</t>
  </si>
  <si>
    <t>101210</t>
  </si>
  <si>
    <t>Credit Access Grameen Ltd.</t>
  </si>
  <si>
    <t>INE741K01010</t>
  </si>
  <si>
    <t>100434</t>
  </si>
  <si>
    <t>Century Plyboards (India) Ltd.</t>
  </si>
  <si>
    <t>INE348B01021</t>
  </si>
  <si>
    <t>100057</t>
  </si>
  <si>
    <t>Elecon Engineering Company Ltd.</t>
  </si>
  <si>
    <t>INE205B01031</t>
  </si>
  <si>
    <t>100518</t>
  </si>
  <si>
    <t>Vinati Organics Ltd.</t>
  </si>
  <si>
    <t>INE410B01037</t>
  </si>
  <si>
    <t>101677</t>
  </si>
  <si>
    <t>Capri Global Capital Ltd.</t>
  </si>
  <si>
    <t>INE180C01042</t>
  </si>
  <si>
    <t>100074</t>
  </si>
  <si>
    <t>JK Lakshmi Cement Ltd.</t>
  </si>
  <si>
    <t>INE786A01032</t>
  </si>
  <si>
    <t>100103</t>
  </si>
  <si>
    <t>Kirloskar Brothers Ltd.</t>
  </si>
  <si>
    <t>INE732A01036</t>
  </si>
  <si>
    <t>100342</t>
  </si>
  <si>
    <t>Vardhman Textiles Ltd.</t>
  </si>
  <si>
    <t>INE825A01020</t>
  </si>
  <si>
    <t>100093</t>
  </si>
  <si>
    <t>Blue Dart Express Ltd.</t>
  </si>
  <si>
    <t>INE233B01017</t>
  </si>
  <si>
    <t>101380</t>
  </si>
  <si>
    <t>Godawari Power &amp; Ispat Ltd.</t>
  </si>
  <si>
    <t>INE177H01039</t>
  </si>
  <si>
    <t>100297</t>
  </si>
  <si>
    <t>The Bombay Burmah Trading Corporation Ltd.</t>
  </si>
  <si>
    <t>INE050A01025</t>
  </si>
  <si>
    <t>100826</t>
  </si>
  <si>
    <t>Garden Reach Shipbuilders &amp; Engineers Ltd.</t>
  </si>
  <si>
    <t>INE382Z01011</t>
  </si>
  <si>
    <t>101947</t>
  </si>
  <si>
    <t>R R Kabel Ltd.</t>
  </si>
  <si>
    <t>INE777K01022</t>
  </si>
  <si>
    <t>100909</t>
  </si>
  <si>
    <t>AstraZeneca Pharma India Ltd.</t>
  </si>
  <si>
    <t>INE203A01020</t>
  </si>
  <si>
    <t>100265</t>
  </si>
  <si>
    <t>Gujarat State Fertilizers &amp; Chemicals Ltd.</t>
  </si>
  <si>
    <t>INE026A01025</t>
  </si>
  <si>
    <t>100544</t>
  </si>
  <si>
    <t>Quess Corp Ltd.</t>
  </si>
  <si>
    <t>INE615P01015</t>
  </si>
  <si>
    <t>100691</t>
  </si>
  <si>
    <t>BLS International Services Ltd.</t>
  </si>
  <si>
    <t>INE153T01027</t>
  </si>
  <si>
    <t>100307</t>
  </si>
  <si>
    <t>The India Cements Ltd.</t>
  </si>
  <si>
    <t>INE383A01012</t>
  </si>
  <si>
    <t>100470</t>
  </si>
  <si>
    <t>Schneider Electric Infrastructure Ltd.</t>
  </si>
  <si>
    <t>INE839M01018</t>
  </si>
  <si>
    <t>102013</t>
  </si>
  <si>
    <t>Honasa Consumer Ltd.</t>
  </si>
  <si>
    <t>INE0J5401028</t>
  </si>
  <si>
    <t>100228</t>
  </si>
  <si>
    <t>The Jammu &amp; Kashmir Bank Ltd.</t>
  </si>
  <si>
    <t>INE168A01041</t>
  </si>
  <si>
    <t>100901</t>
  </si>
  <si>
    <t>Mastek Ltd.</t>
  </si>
  <si>
    <t>INE759A01021</t>
  </si>
  <si>
    <t>100406</t>
  </si>
  <si>
    <t>KSB Ltd.</t>
  </si>
  <si>
    <t>INE999A01023</t>
  </si>
  <si>
    <t>100741</t>
  </si>
  <si>
    <t>Trident Ltd.</t>
  </si>
  <si>
    <t>INE064C01022</t>
  </si>
  <si>
    <t>100707</t>
  </si>
  <si>
    <t>Cera Sanitaryware Ltd.</t>
  </si>
  <si>
    <t>INE739E01017</t>
  </si>
  <si>
    <t>100738</t>
  </si>
  <si>
    <t>Minda Corporation Ltd.</t>
  </si>
  <si>
    <t>INE842C01021</t>
  </si>
  <si>
    <t>100327</t>
  </si>
  <si>
    <t>Welspun Living Ltd.</t>
  </si>
  <si>
    <t>INE192B01031</t>
  </si>
  <si>
    <t>100476</t>
  </si>
  <si>
    <t>Caplin Point Laboratories Ltd.</t>
  </si>
  <si>
    <t>INE475E01026</t>
  </si>
  <si>
    <t>101289</t>
  </si>
  <si>
    <t>SAREGAMA India Ltd.</t>
  </si>
  <si>
    <t>INE979A01025</t>
  </si>
  <si>
    <t>100809</t>
  </si>
  <si>
    <t>Rites Ltd.</t>
  </si>
  <si>
    <t>INE320J01015</t>
  </si>
  <si>
    <t>102121</t>
  </si>
  <si>
    <t>Netweb Technologies India Ltd.</t>
  </si>
  <si>
    <t>INE0NT901020</t>
  </si>
  <si>
    <t>IT - Hardware</t>
  </si>
  <si>
    <t>101671</t>
  </si>
  <si>
    <t>INE517B01013</t>
  </si>
  <si>
    <t>100580</t>
  </si>
  <si>
    <t>IFCI Ltd.</t>
  </si>
  <si>
    <t>INE039A01010</t>
  </si>
  <si>
    <t>101237</t>
  </si>
  <si>
    <t>Railtel Corporation of India Ltd.</t>
  </si>
  <si>
    <t>INE0DD101019</t>
  </si>
  <si>
    <t>100113</t>
  </si>
  <si>
    <t>Shipping Corporation of India Ltd.</t>
  </si>
  <si>
    <t>INE109A01011</t>
  </si>
  <si>
    <t>102199</t>
  </si>
  <si>
    <t>INE883F01010</t>
  </si>
  <si>
    <t>100561</t>
  </si>
  <si>
    <t>RHI Magnesita India Ltd.</t>
  </si>
  <si>
    <t>INE743M01012</t>
  </si>
  <si>
    <t>100255</t>
  </si>
  <si>
    <t>PNC Infratech Ltd.</t>
  </si>
  <si>
    <t>INE195J01029</t>
  </si>
  <si>
    <t>102093</t>
  </si>
  <si>
    <t>Cello World Ltd.</t>
  </si>
  <si>
    <t>INE0LMW01024</t>
  </si>
  <si>
    <t>100337</t>
  </si>
  <si>
    <t>Triveni Engineering &amp; Industries Ltd.</t>
  </si>
  <si>
    <t>INE256C01024</t>
  </si>
  <si>
    <t>101676</t>
  </si>
  <si>
    <t>Central Bank of India</t>
  </si>
  <si>
    <t>INE483A01010</t>
  </si>
  <si>
    <t>100369</t>
  </si>
  <si>
    <t>Rajesh Exports Ltd.</t>
  </si>
  <si>
    <t>INE343B01030</t>
  </si>
  <si>
    <t>101312</t>
  </si>
  <si>
    <t>Clean Science &amp; Technology Ltd.</t>
  </si>
  <si>
    <t>INE227W01023</t>
  </si>
  <si>
    <t>101693</t>
  </si>
  <si>
    <t>Shree Renuka Sugars Ltd.</t>
  </si>
  <si>
    <t>INE087H01022</t>
  </si>
  <si>
    <t>100440</t>
  </si>
  <si>
    <t>Birla Corporation Ltd.</t>
  </si>
  <si>
    <t>INE340A01012</t>
  </si>
  <si>
    <t>101482</t>
  </si>
  <si>
    <t>JBM Auto Ltd.</t>
  </si>
  <si>
    <t>INE927D01044</t>
  </si>
  <si>
    <t>101399</t>
  </si>
  <si>
    <t>Latent View Analytics Ltd.</t>
  </si>
  <si>
    <t>INE0I7C01011</t>
  </si>
  <si>
    <t>102120</t>
  </si>
  <si>
    <t>Valor Estate Ltd.</t>
  </si>
  <si>
    <t>INE879I01012</t>
  </si>
  <si>
    <t>102051</t>
  </si>
  <si>
    <t>Jyoti CNC Automation Ltd.</t>
  </si>
  <si>
    <t>INE980O01024</t>
  </si>
  <si>
    <t>101618</t>
  </si>
  <si>
    <t>Syrma SGS Technology Ltd.</t>
  </si>
  <si>
    <t>INE0DYJ01015</t>
  </si>
  <si>
    <t>100573</t>
  </si>
  <si>
    <t>Chennai Petroleum Corporation Ltd.</t>
  </si>
  <si>
    <t>INE178A01016</t>
  </si>
  <si>
    <t>100016</t>
  </si>
  <si>
    <t>Gujarat Mineral Development Corporation Ltd.</t>
  </si>
  <si>
    <t>INE131A01031</t>
  </si>
  <si>
    <t>100914</t>
  </si>
  <si>
    <t>Alkyl Amines Chemicals Ltd.</t>
  </si>
  <si>
    <t>INE150B01039</t>
  </si>
  <si>
    <t>101703</t>
  </si>
  <si>
    <t>Alok Industries Ltd.</t>
  </si>
  <si>
    <t>INE270A01029</t>
  </si>
  <si>
    <t>101413</t>
  </si>
  <si>
    <t>C.E.Info Systems Ltd.</t>
  </si>
  <si>
    <t>INE0BV301023</t>
  </si>
  <si>
    <t>101932</t>
  </si>
  <si>
    <t>TVS Supply Chain Solutions Ltd.</t>
  </si>
  <si>
    <t>INE395N01027</t>
  </si>
  <si>
    <t>100423</t>
  </si>
  <si>
    <t>Maharashtra Seamless Ltd.</t>
  </si>
  <si>
    <t>INE271B01025</t>
  </si>
  <si>
    <t>101694</t>
  </si>
  <si>
    <t>RattanIndia Enterprises Ltd.</t>
  </si>
  <si>
    <t>INE834M01019</t>
  </si>
  <si>
    <t>102039</t>
  </si>
  <si>
    <t>Inox India Ltd.</t>
  </si>
  <si>
    <t>INE616N01034</t>
  </si>
  <si>
    <t>101293</t>
  </si>
  <si>
    <t>UCO Bank</t>
  </si>
  <si>
    <t>INE691A01018</t>
  </si>
  <si>
    <t>100375</t>
  </si>
  <si>
    <t>Just Dial Ltd.</t>
  </si>
  <si>
    <t>INE599M01018</t>
  </si>
  <si>
    <t>101673</t>
  </si>
  <si>
    <t>Balaji Amines Ltd.</t>
  </si>
  <si>
    <t>INE050E01027</t>
  </si>
  <si>
    <t>100689</t>
  </si>
  <si>
    <t>Godrej Agrovet Ltd.</t>
  </si>
  <si>
    <t>INE850D01014</t>
  </si>
  <si>
    <t>100655</t>
  </si>
  <si>
    <t>Rashtriya Chemicals and Fertilizers Ltd.</t>
  </si>
  <si>
    <t>INE027A01015</t>
  </si>
  <si>
    <t>101685</t>
  </si>
  <si>
    <t>ITI Ltd.</t>
  </si>
  <si>
    <t>INE248A01017</t>
  </si>
  <si>
    <t>100366</t>
  </si>
  <si>
    <t>Sun Pharma Advanced Research Company Ltd.</t>
  </si>
  <si>
    <t>INE232I01014</t>
  </si>
  <si>
    <t>100810</t>
  </si>
  <si>
    <t>Varroc Engineering Ltd.</t>
  </si>
  <si>
    <t>INE665L01035</t>
  </si>
  <si>
    <t>101258</t>
  </si>
  <si>
    <t>Easy Trip Planners Ltd.</t>
  </si>
  <si>
    <t>INE07O001026</t>
  </si>
  <si>
    <t>102157</t>
  </si>
  <si>
    <t>Emcure Pharmaceuticals Ltd.</t>
  </si>
  <si>
    <t>INE168P01015</t>
  </si>
  <si>
    <t>101196</t>
  </si>
  <si>
    <t>Gujarat Ambuja Exports Ltd.</t>
  </si>
  <si>
    <t>INE036B01030</t>
  </si>
  <si>
    <t>101688</t>
  </si>
  <si>
    <t>MMTC LTD</t>
  </si>
  <si>
    <t>INE123F01029</t>
  </si>
  <si>
    <t>663</t>
  </si>
  <si>
    <t>SBI CRISIL IBX Gilt Index- June 2036 Fund</t>
  </si>
  <si>
    <t>664</t>
  </si>
  <si>
    <t>SBI CRISIL IBX Gilt Index-APR-2029 Fund</t>
  </si>
  <si>
    <t>665</t>
  </si>
  <si>
    <t>SBI CRISIL IBX SDL Index-Sept 2027 Fund</t>
  </si>
  <si>
    <t>1900147</t>
  </si>
  <si>
    <t>7.18% State Government of Tamil Nadu 2027</t>
  </si>
  <si>
    <t>IN3120170078</t>
  </si>
  <si>
    <t>1900152</t>
  </si>
  <si>
    <t>7.20% State Government of Maharashtra 2027</t>
  </si>
  <si>
    <t>IN2220170061</t>
  </si>
  <si>
    <t>1900178</t>
  </si>
  <si>
    <t>7.33% State Government of Maharashtra 2027</t>
  </si>
  <si>
    <t>IN2220170103</t>
  </si>
  <si>
    <t>1900652</t>
  </si>
  <si>
    <t>7.45% State Government of Rajasthan 2027</t>
  </si>
  <si>
    <t>IN2920170072</t>
  </si>
  <si>
    <t>1904740</t>
  </si>
  <si>
    <t>7.17% State Government of Gujarat 2027</t>
  </si>
  <si>
    <t>IN1520170078</t>
  </si>
  <si>
    <t>1903442</t>
  </si>
  <si>
    <t>7.27% State Government of Tamil Nadu 2027</t>
  </si>
  <si>
    <t>IN3120170060</t>
  </si>
  <si>
    <t>1902024</t>
  </si>
  <si>
    <t>7.46% State Government of Madhya Pradesh 2027</t>
  </si>
  <si>
    <t>IN2120170047</t>
  </si>
  <si>
    <t>1902062</t>
  </si>
  <si>
    <t>7.47% State Government of Chhattisgarh 2027</t>
  </si>
  <si>
    <t>IN3520170017</t>
  </si>
  <si>
    <t>1900529</t>
  </si>
  <si>
    <t>7.29% State Government of Uttar Pradesh 2027</t>
  </si>
  <si>
    <t>IN3320170050</t>
  </si>
  <si>
    <t>1904822</t>
  </si>
  <si>
    <t>7.78% State Government of Telangana 2027</t>
  </si>
  <si>
    <t>IN4520190021</t>
  </si>
  <si>
    <t>1904761</t>
  </si>
  <si>
    <t>7.25% State Government of Kerala 2027</t>
  </si>
  <si>
    <t>IN2020170055</t>
  </si>
  <si>
    <t>1901994</t>
  </si>
  <si>
    <t>7.19% State Government of Uttar Pradesh 2027</t>
  </si>
  <si>
    <t>IN3320170068</t>
  </si>
  <si>
    <t>1902160</t>
  </si>
  <si>
    <t>7.25% State Government of Gujarat 2027</t>
  </si>
  <si>
    <t>IN1520170094</t>
  </si>
  <si>
    <t>SBI Fixed Maturity Plan (FMP)- Series 72</t>
  </si>
  <si>
    <t>669</t>
  </si>
  <si>
    <t>SBI Fixed Maturity Plan (FMP)- Series 73</t>
  </si>
  <si>
    <t>670</t>
  </si>
  <si>
    <t>SBI Long Duration Fund</t>
  </si>
  <si>
    <t>900286</t>
  </si>
  <si>
    <t>7.40% CGL 2062</t>
  </si>
  <si>
    <t>IN0020220094</t>
  </si>
  <si>
    <t>900148</t>
  </si>
  <si>
    <t>6.80% CGL 2060</t>
  </si>
  <si>
    <t>IN0020200187</t>
  </si>
  <si>
    <t>900284</t>
  </si>
  <si>
    <t>7.36% CGL 2052</t>
  </si>
  <si>
    <t>IN0020220086</t>
  </si>
  <si>
    <t>900069</t>
  </si>
  <si>
    <t>6.62% CGL 2051</t>
  </si>
  <si>
    <t>IN0020160092</t>
  </si>
  <si>
    <t>900312</t>
  </si>
  <si>
    <t>7.09% CGL 2054</t>
  </si>
  <si>
    <t>IN0020240118</t>
  </si>
  <si>
    <t>900139</t>
  </si>
  <si>
    <t>7.63% CGL 2059</t>
  </si>
  <si>
    <t>IN0020190057</t>
  </si>
  <si>
    <t>900146</t>
  </si>
  <si>
    <t>7.19% CGL 2060</t>
  </si>
  <si>
    <t>IN0020200039</t>
  </si>
  <si>
    <t>900132</t>
  </si>
  <si>
    <t>7.72% CGL 2055</t>
  </si>
  <si>
    <t>IN0020150077</t>
  </si>
  <si>
    <t>671</t>
  </si>
  <si>
    <t>SBI Fixed Maturity Plan (FMP)- Series 74</t>
  </si>
  <si>
    <t>1904663</t>
  </si>
  <si>
    <t>8.53% State Government of Chhattisgarh 2026</t>
  </si>
  <si>
    <t>IN3520150050</t>
  </si>
  <si>
    <t>1901797</t>
  </si>
  <si>
    <t>7.96% State Government of Punjab 2026</t>
  </si>
  <si>
    <t>IN2820160025</t>
  </si>
  <si>
    <t>1901565</t>
  </si>
  <si>
    <t>6.10% State Government of Rajasthan 2026</t>
  </si>
  <si>
    <t>IN2920210084</t>
  </si>
  <si>
    <t>1904664</t>
  </si>
  <si>
    <t>8.53% State Government of Kerala 2026</t>
  </si>
  <si>
    <t>IN2020150172</t>
  </si>
  <si>
    <t>1904665</t>
  </si>
  <si>
    <t>6.99% State Government of Gujarat 2026</t>
  </si>
  <si>
    <t>IN1520190233</t>
  </si>
  <si>
    <t>673</t>
  </si>
  <si>
    <t>SBI Fixed Maturity Plan (FMP)- Series 76</t>
  </si>
  <si>
    <t>5100083</t>
  </si>
  <si>
    <t>GOI 26.04.2026 GOV</t>
  </si>
  <si>
    <t>IN000426C014</t>
  </si>
  <si>
    <t>675</t>
  </si>
  <si>
    <t>SBI Fixed Maturity Plan (FMP)- Series 78</t>
  </si>
  <si>
    <t>1904710</t>
  </si>
  <si>
    <t>8.48% State Government of Rajasthan 2026</t>
  </si>
  <si>
    <t>IN2920150249</t>
  </si>
  <si>
    <t>1900229</t>
  </si>
  <si>
    <t>8.82% State Government of Bihar 2026</t>
  </si>
  <si>
    <t>IN1320150049</t>
  </si>
  <si>
    <t>676</t>
  </si>
  <si>
    <t>SBI Dividend Yield Fund</t>
  </si>
  <si>
    <t>677</t>
  </si>
  <si>
    <t>SBI Fixed Maturity Plan (FMP)- Series 79</t>
  </si>
  <si>
    <t>679</t>
  </si>
  <si>
    <t>SBI Fixed Maturity Plan (FMP)- Series 81</t>
  </si>
  <si>
    <t>800316</t>
  </si>
  <si>
    <t>INE975F07IB2</t>
  </si>
  <si>
    <t>704196</t>
  </si>
  <si>
    <t>INE115A07QG8</t>
  </si>
  <si>
    <t>704138</t>
  </si>
  <si>
    <t>INE031A08871</t>
  </si>
  <si>
    <t>702874</t>
  </si>
  <si>
    <t>INE040A08708</t>
  </si>
  <si>
    <t>1904815</t>
  </si>
  <si>
    <t>8.53% State Government of Telangana 2026</t>
  </si>
  <si>
    <t>IN4520150140</t>
  </si>
  <si>
    <t>1902135</t>
  </si>
  <si>
    <t>8.38% State Government of Haryana 2026</t>
  </si>
  <si>
    <t>IN1620150129</t>
  </si>
  <si>
    <t>1901145</t>
  </si>
  <si>
    <t>8.42% State Government of Jharkhand 2026</t>
  </si>
  <si>
    <t>IN3720150066</t>
  </si>
  <si>
    <t>681</t>
  </si>
  <si>
    <t>SBI BSE Sensex Index Fund</t>
  </si>
  <si>
    <t>682</t>
  </si>
  <si>
    <t>SBI Nifty 1 D Rate ETF</t>
  </si>
  <si>
    <t>684</t>
  </si>
  <si>
    <t>SBI Nifty50 Equal Weight Index Fund</t>
  </si>
  <si>
    <t>686</t>
  </si>
  <si>
    <t>SBI Energy Opportunities Fund</t>
  </si>
  <si>
    <t>101625</t>
  </si>
  <si>
    <t>Savita Oil Technologies Ltd.</t>
  </si>
  <si>
    <t>INE035D01020</t>
  </si>
  <si>
    <t>687</t>
  </si>
  <si>
    <t>SBI Automotive Opportunities Fund</t>
  </si>
  <si>
    <t>100339</t>
  </si>
  <si>
    <t>Gabriel India Ltd.</t>
  </si>
  <si>
    <t>INE524A01029</t>
  </si>
  <si>
    <t>101317</t>
  </si>
  <si>
    <t>Rolex Rings Ltd.</t>
  </si>
  <si>
    <t>INE645S01016</t>
  </si>
  <si>
    <t>102134</t>
  </si>
  <si>
    <t>Alicon Castalloy Ltd.</t>
  </si>
  <si>
    <t>INE062D01024</t>
  </si>
  <si>
    <t>688</t>
  </si>
  <si>
    <t>c) Silver</t>
  </si>
  <si>
    <t>500002</t>
  </si>
  <si>
    <t>IDIA00500002</t>
  </si>
  <si>
    <t>Silver</t>
  </si>
  <si>
    <t>689</t>
  </si>
  <si>
    <t>SBI Silver ETF Fund of Fund</t>
  </si>
  <si>
    <t>690</t>
  </si>
  <si>
    <t>SBI Nifty50 Equal Weight ETF</t>
  </si>
  <si>
    <t>691</t>
  </si>
  <si>
    <t>SBI Innovative Opportunities Fund</t>
  </si>
  <si>
    <t>692</t>
  </si>
  <si>
    <t>SBI Nifty 500 Index Fund</t>
  </si>
  <si>
    <t>SMEEF</t>
  </si>
  <si>
    <t>SLMF</t>
  </si>
  <si>
    <t>SLTEF</t>
  </si>
  <si>
    <t>SMGLF</t>
  </si>
  <si>
    <t>SEHF</t>
  </si>
  <si>
    <t>SMIF</t>
  </si>
  <si>
    <t>SCOF</t>
  </si>
  <si>
    <t>STOF</t>
  </si>
  <si>
    <t>SHOF</t>
  </si>
  <si>
    <t>SCF</t>
  </si>
  <si>
    <t>SNIF</t>
  </si>
  <si>
    <t>SMCBF-SP</t>
  </si>
  <si>
    <t>SOF</t>
  </si>
  <si>
    <t>SMMDF</t>
  </si>
  <si>
    <t>SLF</t>
  </si>
  <si>
    <t>SDBF</t>
  </si>
  <si>
    <t>SSF</t>
  </si>
  <si>
    <t>SCRF</t>
  </si>
  <si>
    <t>SFEF</t>
  </si>
  <si>
    <t>SCHF</t>
  </si>
  <si>
    <t>SMUSD</t>
  </si>
  <si>
    <t>SMIDCAP</t>
  </si>
  <si>
    <t>SMCMF</t>
  </si>
  <si>
    <t>SMCOMMA</t>
  </si>
  <si>
    <t>SMGF</t>
  </si>
  <si>
    <t>SFLEXI</t>
  </si>
  <si>
    <t>SMAAF</t>
  </si>
  <si>
    <t>SBLUECHIP</t>
  </si>
  <si>
    <t>SAOF</t>
  </si>
  <si>
    <t>SIF</t>
  </si>
  <si>
    <t>SMLDF</t>
  </si>
  <si>
    <t>SSTDF</t>
  </si>
  <si>
    <t>SETFGOLD</t>
  </si>
  <si>
    <t>SPSU</t>
  </si>
  <si>
    <t>SGF</t>
  </si>
  <si>
    <t>SBISENSEX</t>
  </si>
  <si>
    <t>SSCF</t>
  </si>
  <si>
    <t>SBPF</t>
  </si>
  <si>
    <t>SLTAF-I</t>
  </si>
  <si>
    <t>SLTAF-II</t>
  </si>
  <si>
    <t>SBFS</t>
  </si>
  <si>
    <t>SETFNN50</t>
  </si>
  <si>
    <t>SETFNIFBK</t>
  </si>
  <si>
    <t>SETFBSE100</t>
  </si>
  <si>
    <t>SESF</t>
  </si>
  <si>
    <t>SETFNIF50</t>
  </si>
  <si>
    <t>SLTAF-III</t>
  </si>
  <si>
    <t>SETF10GILT</t>
  </si>
  <si>
    <t>SLTAF-IV</t>
  </si>
  <si>
    <t>SLTAF-V</t>
  </si>
  <si>
    <t>SLTAF-VI</t>
  </si>
  <si>
    <t>SETFSN50</t>
  </si>
  <si>
    <t>SBIETFQLTY</t>
  </si>
  <si>
    <t>SCBF</t>
  </si>
  <si>
    <t>SEMVF</t>
  </si>
  <si>
    <t>SFMP- Series 1</t>
  </si>
  <si>
    <t>SFMP- Series 6</t>
  </si>
  <si>
    <t>SFMP- Series 34</t>
  </si>
  <si>
    <t>SMCBF-IP</t>
  </si>
  <si>
    <t>SFRDF</t>
  </si>
  <si>
    <t>SBIETFIT</t>
  </si>
  <si>
    <t>SBIETFPB</t>
  </si>
  <si>
    <t>SRBF-AP</t>
  </si>
  <si>
    <t>SRBF-AHP</t>
  </si>
  <si>
    <t>SRBF-CHP</t>
  </si>
  <si>
    <t>SRBF-CP</t>
  </si>
  <si>
    <t>SIA-US EQUITY FOF</t>
  </si>
  <si>
    <t>SFMP- Series 41</t>
  </si>
  <si>
    <t>SFMP- Series 42</t>
  </si>
  <si>
    <t>SFMP- Series 43</t>
  </si>
  <si>
    <t>SNN50</t>
  </si>
  <si>
    <t>SFMP- Series 44</t>
  </si>
  <si>
    <t>SFMP- Series 45</t>
  </si>
  <si>
    <t>SBIETFCON</t>
  </si>
  <si>
    <t>SFMP- Series 46</t>
  </si>
  <si>
    <t>SFMP- Series 47</t>
  </si>
  <si>
    <t>SFMP- Series 48</t>
  </si>
  <si>
    <t>SBAF</t>
  </si>
  <si>
    <t>SFMP- Series 49</t>
  </si>
  <si>
    <t>SFMP- Series 50</t>
  </si>
  <si>
    <t>SFMP- Series 51</t>
  </si>
  <si>
    <t>SFMP- Series 52</t>
  </si>
  <si>
    <t>SFMP- Series 53</t>
  </si>
  <si>
    <t>SFMP- Series 54</t>
  </si>
  <si>
    <t>SFMP- Series 55</t>
  </si>
  <si>
    <t>SFMP- Series 56</t>
  </si>
  <si>
    <t>SFMP- Series 57</t>
  </si>
  <si>
    <t>SFMP- Series 58</t>
  </si>
  <si>
    <t>SCPSE</t>
  </si>
  <si>
    <t>SFMP- Series 59</t>
  </si>
  <si>
    <t>SFMP- Series 60</t>
  </si>
  <si>
    <t>SMCF</t>
  </si>
  <si>
    <t>SFMP- Series 61</t>
  </si>
  <si>
    <t>SFMP- Series 66</t>
  </si>
  <si>
    <t>SFMP- Series 67</t>
  </si>
  <si>
    <t>SFMP- Series 64</t>
  </si>
  <si>
    <t>SFMP- Series 68</t>
  </si>
  <si>
    <t>SNM150IF</t>
  </si>
  <si>
    <t>SNS250IF</t>
  </si>
  <si>
    <t>SCIGI-JUN 2036</t>
  </si>
  <si>
    <t>SCIGI-APR 2029</t>
  </si>
  <si>
    <t>SCISI-SEP 2027</t>
  </si>
  <si>
    <t>SFMP- Series 72</t>
  </si>
  <si>
    <t>SFMP- Series 73</t>
  </si>
  <si>
    <t>SLDF</t>
  </si>
  <si>
    <t>SFMP- Series 74</t>
  </si>
  <si>
    <t>SFMP- Series 76</t>
  </si>
  <si>
    <t>SFMP- Series 78</t>
  </si>
  <si>
    <t>SDYF</t>
  </si>
  <si>
    <t>SFMP- Series 79</t>
  </si>
  <si>
    <t>SFMP- Series 81</t>
  </si>
  <si>
    <t>SBI-BSE-SENSEX-IF</t>
  </si>
  <si>
    <t>LIQUIDSBI</t>
  </si>
  <si>
    <t>SN50EWIF</t>
  </si>
  <si>
    <t>SEOF</t>
  </si>
  <si>
    <t>SBI-AOF</t>
  </si>
  <si>
    <t>SIOF</t>
  </si>
  <si>
    <t>Back to Index</t>
  </si>
  <si>
    <t>Scheme Code</t>
  </si>
  <si>
    <t>Scheme Short code</t>
  </si>
  <si>
    <t>Scheme Name</t>
  </si>
  <si>
    <t>Long</t>
  </si>
  <si>
    <t>Index Futures</t>
  </si>
  <si>
    <t>Berger Paints India Ltd. 28-NOV-24</t>
  </si>
  <si>
    <t>Stock Futures</t>
  </si>
  <si>
    <t>Bharat Petroleum Corporation Ltd. 28-NOV-24</t>
  </si>
  <si>
    <t>Name of the Instrument</t>
  </si>
  <si>
    <t>Long / Short</t>
  </si>
  <si>
    <t>Industry ^</t>
  </si>
  <si>
    <t>Market value 
(Rs. in Lakhs)</t>
  </si>
  <si>
    <t>Derivatives Total</t>
  </si>
  <si>
    <t>DERIVATIVES</t>
  </si>
  <si>
    <t>State Bank of India 28-NOV-24</t>
  </si>
  <si>
    <t>Short</t>
  </si>
  <si>
    <t>Indus Towers Ltd. 28-NOV-24</t>
  </si>
  <si>
    <t>Mahindra &amp; Mahindra Financial Services Ltd. 28-NOV-24</t>
  </si>
  <si>
    <t>Reliance Industries Ltd. 28-NOV-24</t>
  </si>
  <si>
    <t>HDFC Bank Ltd. 28-NOV-24</t>
  </si>
  <si>
    <t>Tata Consultancy Services Ltd. 28-NOV-24</t>
  </si>
  <si>
    <t>Tata Motors Ltd. 28-NOV-24</t>
  </si>
  <si>
    <t>Infosys Ltd. 28-NOV-24</t>
  </si>
  <si>
    <t>Mahindra &amp; Mahindra Ltd. 28-NOV-24</t>
  </si>
  <si>
    <t>Vedanta Ltd. 28-NOV-24</t>
  </si>
  <si>
    <t>Adani Enterprises Ltd. 28-NOV-24</t>
  </si>
  <si>
    <t>Bharat Electronics Ltd. 28-NOV-24</t>
  </si>
  <si>
    <t>Axis Bank Ltd. 28-NOV-24</t>
  </si>
  <si>
    <t>Bajaj Finance Ltd. 28-NOV-24</t>
  </si>
  <si>
    <t>Hindustan Aeronautics Ltd. 28-NOV-24</t>
  </si>
  <si>
    <t>Bharti Airtel Ltd. 28-NOV-24</t>
  </si>
  <si>
    <t>IndusInd Bank Ltd. 28-NOV-24</t>
  </si>
  <si>
    <t>DLF Ltd. 28-NOV-24</t>
  </si>
  <si>
    <t>Tata Power Company Ltd. 28-NOV-24</t>
  </si>
  <si>
    <t>ITC Ltd. 28-NOV-24</t>
  </si>
  <si>
    <t>ICICI Bank Ltd. 28-NOV-24</t>
  </si>
  <si>
    <t>Jindal Steel &amp; Power Ltd. 28-NOV-24</t>
  </si>
  <si>
    <t>REC Ltd. 28-NOV-24</t>
  </si>
  <si>
    <t>Bank of Baroda 28-NOV-24</t>
  </si>
  <si>
    <t>Larsen &amp; Toubro Ltd. 28-NOV-24</t>
  </si>
  <si>
    <t>LTIMindtree Ltd. 28-NOV-24</t>
  </si>
  <si>
    <t>Power Finance Corporation Ltd. 28-NOV-24</t>
  </si>
  <si>
    <t>Reliance Industries Ltd. 26-DEC-24</t>
  </si>
  <si>
    <t>HDFC Asset Management Co. Ltd. 28-NOV-24</t>
  </si>
  <si>
    <t>Godrej Properties Ltd. 28-NOV-24</t>
  </si>
  <si>
    <t>Kotak Mahindra Bank Ltd. 28-NOV-24</t>
  </si>
  <si>
    <t>Shriram Finance Ltd. 28-NOV-24</t>
  </si>
  <si>
    <t>Vodafone Idea Ltd. 28-NOV-24</t>
  </si>
  <si>
    <t>Bharat Heavy Electricals Ltd. 28-NOV-24</t>
  </si>
  <si>
    <t>GMR Airports Infrastructure Ltd. 28-NOV-24</t>
  </si>
  <si>
    <t>Oil &amp; Natural Gas Corporation Ltd. 28-NOV-24</t>
  </si>
  <si>
    <t>NMDC Ltd. 28-NOV-24</t>
  </si>
  <si>
    <t>Ultratech Cement Ltd. 28-NOV-24</t>
  </si>
  <si>
    <t>Divi's Laboratories Ltd. 28-NOV-24</t>
  </si>
  <si>
    <t>UPL Ltd. 28-NOV-24</t>
  </si>
  <si>
    <t>Lupin Ltd. 28-NOV-24</t>
  </si>
  <si>
    <t>Power Grid Corporation of India Ltd. 28-NOV-24</t>
  </si>
  <si>
    <t>Tech Mahindra Ltd. 28-NOV-24</t>
  </si>
  <si>
    <t>Bajaj Auto Ltd. 28-NOV-24</t>
  </si>
  <si>
    <t>Interglobe Aviation Ltd. 28-NOV-24</t>
  </si>
  <si>
    <t>Punjab National Bank 28-NOV-24</t>
  </si>
  <si>
    <t>Exide Industries Ltd. 28-NOV-24</t>
  </si>
  <si>
    <t>United Spirits Ltd. 28-NOV-24</t>
  </si>
  <si>
    <t>HCL Technologies Ltd. 28-NOV-24</t>
  </si>
  <si>
    <t>Canara Bank 28-NOV-24</t>
  </si>
  <si>
    <t>Godrej Consumer Products Ltd. 28-NOV-24</t>
  </si>
  <si>
    <t>LIC Housing Finance Ltd. 28-NOV-24</t>
  </si>
  <si>
    <t>Aditya Birla Capital Ltd. 28-NOV-24</t>
  </si>
  <si>
    <t>Ambuja Cements Ltd. 28-NOV-24</t>
  </si>
  <si>
    <t>Container Corporation of India Ltd. 28-NOV-24</t>
  </si>
  <si>
    <t>Trent Ltd. 28-NOV-24</t>
  </si>
  <si>
    <t>Coforge Ltd. 28-NOV-24</t>
  </si>
  <si>
    <t>Titan Company Ltd. 28-NOV-24</t>
  </si>
  <si>
    <t>Hindalco Industries Ltd. 28-NOV-24</t>
  </si>
  <si>
    <t>Oberoi Realty Ltd. 28-NOV-24</t>
  </si>
  <si>
    <t>Aurobindo Pharma Ltd. 28-NOV-24</t>
  </si>
  <si>
    <t>JSW Steel Ltd. 28-NOV-24</t>
  </si>
  <si>
    <t>Torrent Pharmaceuticals Ltd. 28-NOV-24</t>
  </si>
  <si>
    <t>Adani Ports and Special Economic Zone Ltd. 28-NOV-24</t>
  </si>
  <si>
    <t>Siemens Ltd. 28-NOV-24</t>
  </si>
  <si>
    <t>NTPC Ltd. 28-NOV-24</t>
  </si>
  <si>
    <t>Havells India Ltd. 28-NOV-24</t>
  </si>
  <si>
    <t>Coal India Ltd. 28-NOV-24</t>
  </si>
  <si>
    <t>Nestle India Ltd. 28-NOV-24</t>
  </si>
  <si>
    <t>Tata Consumer Products Ltd. 28-NOV-24</t>
  </si>
  <si>
    <t>The Federal Bank Ltd. 28-NOV-24</t>
  </si>
  <si>
    <t>Tata Communications Ltd. 28-NOV-24</t>
  </si>
  <si>
    <t>Hindustan Unilever Ltd. 28-NOV-24</t>
  </si>
  <si>
    <t>TVS Motor Company Ltd. 28-NOV-24</t>
  </si>
  <si>
    <t>Indian Oil Corporation Ltd. 28-NOV-24</t>
  </si>
  <si>
    <t>Dixon Technologies (India) Ltd. 28-NOV-24</t>
  </si>
  <si>
    <t>Samvardhana Motherson International Ltd. 28-NOV-24</t>
  </si>
  <si>
    <t>Tata Steel Ltd. 28-NOV-24</t>
  </si>
  <si>
    <t>L&amp;T Technology Services Ltd. 28-NOV-24</t>
  </si>
  <si>
    <t>Indian Railway Catering &amp; Tourism Corporation Ltd. 28-NOV-24</t>
  </si>
  <si>
    <t>Sun Pharmaceutical Industries Ltd. 28-NOV-24</t>
  </si>
  <si>
    <t>Britannia Industries Ltd. 28-NOV-24</t>
  </si>
  <si>
    <t>Cipla Ltd. 28-NOV-24</t>
  </si>
  <si>
    <t>Bandhan Bank Ltd. 28-NOV-24</t>
  </si>
  <si>
    <t>Zydus Lifesciences Ltd. 28-NOV-24</t>
  </si>
  <si>
    <t>Biocon Ltd. 28-NOV-24</t>
  </si>
  <si>
    <t>HDFC Bank Ltd. 26-DEC-24</t>
  </si>
  <si>
    <t>Manappuram Finance Ltd. 28-NOV-24</t>
  </si>
  <si>
    <t>Wipro Ltd. 28-NOV-24</t>
  </si>
  <si>
    <t>Dr. Reddy's Laboratories Ltd. 28-NOV-24</t>
  </si>
  <si>
    <t>Bajaj Finserv Ltd. 28-NOV-24</t>
  </si>
  <si>
    <t>Adani Enterprises Ltd. 26-DEC-24</t>
  </si>
  <si>
    <t>Hindustan Aeronautics Ltd. 26-DEC-24</t>
  </si>
  <si>
    <t>Crompton Greaves Consumer Electricals Ltd. 28-NOV-24</t>
  </si>
  <si>
    <t>MRF Ltd. 28-NOV-24</t>
  </si>
  <si>
    <t>Apollo Hospitals Enterprise Ltd. 28-NOV-24</t>
  </si>
  <si>
    <t>Hindustan Copper Ltd. 28-NOV-24</t>
  </si>
  <si>
    <t>ABB India Ltd. 28-NOV-24</t>
  </si>
  <si>
    <t>Marico Ltd. 28-NOV-24</t>
  </si>
  <si>
    <t>Hindustan Petroleum Corporation Ltd. 28-NOV-24</t>
  </si>
  <si>
    <t>Atul Ltd. 28-NOV-24</t>
  </si>
  <si>
    <t>Granules India Ltd. 28-NOV-24</t>
  </si>
  <si>
    <t>Steel Authority of India Ltd. 28-NOV-24</t>
  </si>
  <si>
    <t>SRF Ltd. 28-NOV-24</t>
  </si>
  <si>
    <t>Cummins India Ltd. 28-NOV-24</t>
  </si>
  <si>
    <t>Mphasis Ltd. 28-NOV-24</t>
  </si>
  <si>
    <t>Pidilite Industries Ltd. 28-NOV-24</t>
  </si>
  <si>
    <t>Bajaj Finance Ltd. 26-DEC-24</t>
  </si>
  <si>
    <t>IDFC First Bank Ltd. 28-NOV-24</t>
  </si>
  <si>
    <t>Voltas Ltd. 28-NOV-24</t>
  </si>
  <si>
    <t>Info Edge (India) Ltd. 28-NOV-24</t>
  </si>
  <si>
    <t>Alkem Laboratories Ltd. 28-NOV-24</t>
  </si>
  <si>
    <t>SBI Life Insurance Co. Ltd. 28-NOV-24</t>
  </si>
  <si>
    <t>National Aluminium Company Ltd. 28-NOV-24</t>
  </si>
  <si>
    <t>Ashok Leyland Ltd. 28-NOV-24</t>
  </si>
  <si>
    <t>City Union Bank Ltd. 28-NOV-24</t>
  </si>
  <si>
    <t>Muthoot Finance Ltd. 28-NOV-24</t>
  </si>
  <si>
    <t>Syngene International Ltd. 28-NOV-24</t>
  </si>
  <si>
    <t>Polycab India Ltd. 28-NOV-24</t>
  </si>
  <si>
    <t>Abbott India Ltd. 28-NOV-24</t>
  </si>
  <si>
    <t>Petronet LNG Ltd. 28-NOV-24</t>
  </si>
  <si>
    <t>Max Financial Services Ltd. 28-NOV-24</t>
  </si>
  <si>
    <t>PI Industries Ltd. 28-NOV-24</t>
  </si>
  <si>
    <t>Canara Bank 26-DEC-24</t>
  </si>
  <si>
    <t>L&amp;T Finance Ltd. 28-NOV-24</t>
  </si>
  <si>
    <t>GAIL (India) Ltd. 28-NOV-24</t>
  </si>
  <si>
    <t>The Ramco Cements Ltd. 28-NOV-24</t>
  </si>
  <si>
    <t>The Indian Hotels Company Ltd. 28-NOV-24</t>
  </si>
  <si>
    <t>Escorts Kubota Ltd. 28-NOV-24</t>
  </si>
  <si>
    <t>Bank of Baroda 26-DEC-24</t>
  </si>
  <si>
    <t>ACC Ltd. 28-NOV-24</t>
  </si>
  <si>
    <t>Eicher Motors Ltd. 28-NOV-24</t>
  </si>
  <si>
    <t>IndusInd Bank Ltd. 26-DEC-24</t>
  </si>
  <si>
    <t>Bharat Electronics Ltd. 26-DEC-24</t>
  </si>
  <si>
    <t>Tata Motors Ltd. 26-DEC-24</t>
  </si>
  <si>
    <t>Dabur India Ltd. 28-NOV-24</t>
  </si>
  <si>
    <t>Persistent Systems Ltd. 28-NOV-24</t>
  </si>
  <si>
    <t>HDFC Life Insurance Company Ltd. 28-NOV-24</t>
  </si>
  <si>
    <t>Multi Commodity Exchange of India Ltd. 28-NOV-24</t>
  </si>
  <si>
    <t>Coromandel International Ltd. 28-NOV-24</t>
  </si>
  <si>
    <t>Larsen &amp; Toubro Ltd. 26-DEC-24</t>
  </si>
  <si>
    <t>Titan Company Ltd. 26-DEC-24</t>
  </si>
  <si>
    <t>Gujarat Narmada Valley Fertilizers &amp; Chemicals Ltd. 28-NOV-24</t>
  </si>
  <si>
    <t>ICICI Prudential Life Insurance Company Ltd. 28-NOV-24</t>
  </si>
  <si>
    <t>Cholamandalam Investment &amp; Finance Co. Ltd. 28-NOV-24</t>
  </si>
  <si>
    <t>Maruti Suzuki India Ltd. 28-NOV-24</t>
  </si>
  <si>
    <t>Aarti Industries Ltd. 28-NOV-24</t>
  </si>
  <si>
    <t>Axis Bank Ltd. 26-DEC-24</t>
  </si>
  <si>
    <t>Metropolis Healthcare Ltd. 28-NOV-24</t>
  </si>
  <si>
    <t>Bharat Heavy Electricals Ltd. 26-DEC-24</t>
  </si>
  <si>
    <t>Navin Fluorine International Ltd. 28-NOV-24</t>
  </si>
  <si>
    <t>Kotak Mahindra Bank Ltd. 26-DEC-24</t>
  </si>
  <si>
    <t>Oracle Financial Services Software Ltd. 28-NOV-24</t>
  </si>
  <si>
    <t>Bajaj Finserv Ltd. 26-DEC-24</t>
  </si>
  <si>
    <t>Maruti Suzuki India Ltd. 26-DEC-24</t>
  </si>
  <si>
    <t>Tata Power Company Ltd. 26-DEC-24</t>
  </si>
  <si>
    <t>Colgate Palmolive (India) Ltd. 28-NOV-24</t>
  </si>
  <si>
    <t>GMR Airports Infrastructure Ltd. 26-DEC-24</t>
  </si>
  <si>
    <t>Aditya Birla Fashion and Retail Ltd. 28-NOV-24</t>
  </si>
  <si>
    <t>Gujarat Gas Ltd. 28-NOV-24</t>
  </si>
  <si>
    <t>Indraprastha Gas Ltd. 28-NOV-24</t>
  </si>
  <si>
    <t>Indian Energy Exchange Ltd. 28-NOV-24</t>
  </si>
  <si>
    <t>Hindustan Unilever Ltd. 26-DEC-24</t>
  </si>
  <si>
    <t>Hero MotoCorp Ltd. 26-DEC-24</t>
  </si>
  <si>
    <t>United Breweries Ltd. 28-NOV-24</t>
  </si>
  <si>
    <t>Piramal Enterprises Ltd. 28-NOV-24</t>
  </si>
  <si>
    <t>Tata Chemicals Ltd. 28-NOV-24</t>
  </si>
  <si>
    <t>NTPC Ltd. 26-DEC-24</t>
  </si>
  <si>
    <t>RBL Bank Ltd. 28-NOV-24</t>
  </si>
  <si>
    <t>Chambal Fertilisers and Chemicals Ltd. 28-NOV-24</t>
  </si>
  <si>
    <t>L&amp;T Finance Ltd. 26-DEC-24</t>
  </si>
  <si>
    <t>Bandhan Bank Ltd. 26-DEC-24</t>
  </si>
  <si>
    <t>Hero MotoCorp Ltd. 28-NOV-24</t>
  </si>
  <si>
    <t>Adani Ports and Special Economic Zone Ltd. 26-DEC-24</t>
  </si>
  <si>
    <t>Hindustan Petroleum Corporation Ltd. 26-DEC-24</t>
  </si>
  <si>
    <t>DLF Ltd. 26-DEC-24</t>
  </si>
  <si>
    <t>Glenmark Pharmaceuticals Ltd. 28-NOV-24</t>
  </si>
  <si>
    <t>Tata Consultancy Services Ltd. 26-DEC-24</t>
  </si>
  <si>
    <t>Dalmia Bharat Ltd. 28-NOV-24</t>
  </si>
  <si>
    <t>Birlasoft Ltd. 28-NOV-24</t>
  </si>
  <si>
    <t>Tata Steel Ltd. 26-DEC-24</t>
  </si>
  <si>
    <t>The Federal Bank Ltd. 26-DEC-24</t>
  </si>
  <si>
    <t>JK Cement Ltd. 28-NOV-24</t>
  </si>
  <si>
    <t>Ambuja Cements Ltd. 26-DEC-24</t>
  </si>
  <si>
    <t>Interglobe Aviation Ltd. 26-DEC-24</t>
  </si>
  <si>
    <t>Bharti Airtel Ltd. 26-DEC-24</t>
  </si>
  <si>
    <t>Cipla Ltd. 26-DEC-24</t>
  </si>
  <si>
    <t>Biocon Ltd. 26-DEC-24</t>
  </si>
  <si>
    <t>Exide Industries Ltd. 26-DEC-24</t>
  </si>
  <si>
    <t>State Bank of India 26-DEC-24</t>
  </si>
  <si>
    <t>Vodafone Idea Ltd. 26-DEC-24</t>
  </si>
  <si>
    <t>Manappuram Finance Ltd. 26-DEC-24</t>
  </si>
  <si>
    <t>GAIL (India) Ltd. 26-DEC-24</t>
  </si>
  <si>
    <t>ICICI Lombard General Insurance Company Ltd. 28-NOV-24</t>
  </si>
  <si>
    <t>Balkrishna Industries Ltd. 28-NOV-24</t>
  </si>
  <si>
    <t>AU Small Finance Bank Ltd. 28-NOV-24</t>
  </si>
  <si>
    <t>Laurus Labs Ltd. 28-NOV-24</t>
  </si>
  <si>
    <t>Bharat Forge Ltd. 28-NOV-24</t>
  </si>
  <si>
    <t>Asian Paints Ltd. 28-NOV-24</t>
  </si>
  <si>
    <t>Deepak Nitrite Ltd. 28-NOV-24</t>
  </si>
  <si>
    <t>Grasim Industries Ltd. 28-NOV-24</t>
  </si>
  <si>
    <t>IPCA Laboratories Ltd. 28-NOV-24</t>
  </si>
  <si>
    <t>LIC Housing Finance Ltd. 26-DEC-24</t>
  </si>
  <si>
    <t>JSW Steel Ltd. 26-DEC-24</t>
  </si>
  <si>
    <t>Container Corporation of India Ltd. 26-DEC-24</t>
  </si>
  <si>
    <t>Dr. Lal Path labs Ltd. 28-NOV-24</t>
  </si>
  <si>
    <t>Bosch Ltd. 28-NOV-24</t>
  </si>
  <si>
    <t>Astral Ltd. 28-NOV-24</t>
  </si>
  <si>
    <t>Mahanagar Gas Ltd. 28-NOV-24</t>
  </si>
  <si>
    <t>Tata Communications Ltd. 26-DEC-24</t>
  </si>
  <si>
    <t>Pidilite Industries Ltd. 26-DEC-24</t>
  </si>
  <si>
    <t>Cholamandalam Investment &amp; Finance Co. Ltd. 26-DEC-24</t>
  </si>
  <si>
    <t>Crompton Greaves Consumer Electricals Ltd. 26-DEC-24</t>
  </si>
  <si>
    <t>Tata Consumer Products Ltd. 26-DEC-24</t>
  </si>
  <si>
    <t>Infosys Ltd. 26-DEC-24</t>
  </si>
  <si>
    <t>Mahindra &amp; Mahindra Ltd. 26-DEC-24</t>
  </si>
  <si>
    <t>Hindalco Industries Ltd. 26-DEC-24</t>
  </si>
  <si>
    <t>REC Ltd. 26-DEC-24</t>
  </si>
  <si>
    <t>Margin amount for Derivative positions</t>
  </si>
  <si>
    <t>#</t>
  </si>
  <si>
    <t>SBI Savings Fund - Direct Plan - Growth Option</t>
  </si>
  <si>
    <t>SBI Magnum Low Duration Fund - Direct Plan - Growth Option</t>
  </si>
  <si>
    <t>5. Aggregate investments by other schemes of SBI Mutual Fund at the end of the period is Rs.71,102.08 Lakhs</t>
  </si>
  <si>
    <t>5. Aggregate investments by other schemes of SBI Mutual Fund at the end of the period is Rs.18,760.95 Lakhs</t>
  </si>
  <si>
    <t>5. Aggregate investments by other schemes of SBI Mutual Fund at the end of the period is Rs.3,06,943.04 Lakhs</t>
  </si>
  <si>
    <t>5. Aggregate investments by other schemes of SBI Mutual Fund at the end of the period is Rs.1,00,175.05 Lakhs</t>
  </si>
  <si>
    <t>India Universal Trust AL1 (Obligor - HDFC Bank Ltd.)</t>
  </si>
  <si>
    <t>First Business ReceivablesTrust  (Obligor - Reliance Corporate IT Parks Ltd.)</t>
  </si>
  <si>
    <t>Corporate Debt Market Development Fund-A2</t>
  </si>
  <si>
    <t>f) Compulsory Convertible Debentures</t>
  </si>
  <si>
    <t>d) Compulsory Convertible Debentures</t>
  </si>
  <si>
    <t>Nifty Index 28-11-2024</t>
  </si>
  <si>
    <t>Bank Nifty Index  27-11-2024</t>
  </si>
  <si>
    <t>d) Real Estate Investment Trust</t>
  </si>
  <si>
    <t>L&amp;T Metro Rail (Hyderabad) Ltd.</t>
  </si>
  <si>
    <t>INE551D01018</t>
  </si>
  <si>
    <t>$</t>
  </si>
  <si>
    <t>5. $ Quantity 33,45,454 shares are under lock, release date April 16, 2025</t>
  </si>
  <si>
    <t>Call/Put</t>
  </si>
  <si>
    <t>Notional Value
(Rs. in Lakhs)</t>
  </si>
  <si>
    <t>INTEREST RATE SWAPS</t>
  </si>
  <si>
    <t>Standard Chartered Bank 15-10-2025</t>
  </si>
  <si>
    <t>ICICI Bank Ltd. 03-10-2025</t>
  </si>
  <si>
    <t>SYMBOL / TICKER</t>
  </si>
  <si>
    <t>SBISILVER</t>
  </si>
  <si>
    <t>SBINEQWETF</t>
  </si>
  <si>
    <t>ESG Score</t>
  </si>
  <si>
    <t>Link to Business Responsibility and Sustainability Reporting (BRSR) disclosures</t>
  </si>
  <si>
    <t>Link to Business Responsibility and Sustainability Reporting (BRSR) Core Assured disclosures</t>
  </si>
  <si>
    <t>Weighted Average ESG Score</t>
  </si>
  <si>
    <t>5. Weighted Average ESG Score : ESG Score of Unrated Securities, TREPS / Reverse Repo Investments and Other Current Assets / (Liabilities) is considered as 0 for calculation of Weighted Average ESG Score.
    Security wise ESG scores disclosed above are as provided by Stakeholder Empowerment Services (SES) which is SEBI registered ESG rating provider</t>
  </si>
  <si>
    <t>5.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</si>
  <si>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6.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</si>
  <si>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I**</t>
  </si>
  <si>
    <t>S**</t>
  </si>
  <si>
    <t>3. ## YTC represents Yield to Call. It is disclosed for Perpetual Bond issued by Banks (i.e. AT-1 Bond / Tier 1 Bond / Tier 2 Bond), as per AMFI Best Practices Guidelines Circular no. 91/2020-21 dated March 24, 2021 on Valuation of AT-1 Bonds and Tier 2 Bonds. 
As per SEBI Circular SEBI/HO/IMD/PoD1/CIR/P/2024/106 dated August 05, 2024, valuation of AT-1 Bonds are done on Yield to Call basis w.e.f. August 07, 2024. YTC of AT-1 Bonds are now same as it’s YTM% and hence it is not disclosed separately under YTC%.</t>
  </si>
  <si>
    <t>https://www.bseindia.com/xml-data/corpfiling/AttachHis//80485da6-ff55-4c3e-ba9c-4d51a3d5ed44.pdf</t>
  </si>
  <si>
    <t>https://www.bseindia.com/xml-data/corpfiling/AttachHis/25cc7fbc-154b-4463-928d-c95f2d8c5c9c.pdf</t>
  </si>
  <si>
    <t>https://www.bseindia.com/xml-data/corpfiling/AttachLive//44be77e0-6afe-4ac4-add8-26943e317479.pdf</t>
  </si>
  <si>
    <t>https://www.bseindia.com/xml-data/corpfiling/AttachHis//870f4f65-7841-4a91-b472-d91921db1635.pdf</t>
  </si>
  <si>
    <t>https://www.bseindia.com/xml-data/corpfiling/AttachHis//39f1ba1b-3b2e-4df4-9e78-c880859bf0df.pdf</t>
  </si>
  <si>
    <t>https://www.bseindia.com/xml-data/corpfiling/AttachHis//1ec57734-63db-4473-8409-778d60a77c31.pdf</t>
  </si>
  <si>
    <t>https://www.bseindia.com/xml-data/corpfiling/AttachHis//3b62666a-aa3b-481f-b54d-506f1fc7c904.pdf</t>
  </si>
  <si>
    <t>https://www.bseindia.com/xml-data/corpfiling/AttachHis//ca2d3166-75ea-4054-a59d-dbf4ee02fbcd.pdf</t>
  </si>
  <si>
    <t>https://www.bseindia.com/xml-data/corpfiling/AttachHis//b0102152-537a-4575-8183-5c132aba5fdf.pdf</t>
  </si>
  <si>
    <t>https://www.bseindia.com/xml-data/corpfiling/AttachLive//c12a56d6-1671-4bb8-b2d5-38ce4dee01da.pdf</t>
  </si>
  <si>
    <t>https://www.bseindia.com/xml-data/corpfiling/AttachHis//15cd352d-f11b-47ee-a127-5cd238cc9bd9.pdf</t>
  </si>
  <si>
    <t>https://www.bseindia.com/xml-data/corpfiling/AttachHis//3c1ecd3c-3e8c-4baf-9831-db35592b21ac.pdf</t>
  </si>
  <si>
    <t>https://www.bseindia.com/xml-data/corpfiling/AttachHis//b2066d10-96bc-4e4b-924e-58533f7e3a12.pdf</t>
  </si>
  <si>
    <t>https://www.bseindia.com/xml-data/corpfiling/AttachHis//3173c1d1-cc86-497f-b4c8-445d0dbcb862.pdf</t>
  </si>
  <si>
    <t>https://www.bseindia.com/xml-data/corpfiling/AttachHis//b51157a9-1cd9-46d2-9e2d-09cf64fbbe3f.pdf</t>
  </si>
  <si>
    <t>https://www.bseindia.com/xml-data/corpfiling/AttachHis//66379fbd-b76c-4a0f-8673-983da10753b0.pdf</t>
  </si>
  <si>
    <t>https://www.bseindia.com/xml-data/corpfiling/AttachHis//4af24568-4cb3-485f-9017-c564876dffb0.pdf</t>
  </si>
  <si>
    <t>https://www.bseindia.com/xml-data/corpfiling/AttachHis//ac13e628-bbca-4e1e-828f-3568bc011756.pdf</t>
  </si>
  <si>
    <t>https://www.bseindia.com/xml-data/corpfiling/AttachHis//7be1a427-409d-4296-bd92-9f609d26539a.pdf</t>
  </si>
  <si>
    <t>https://www.bseindia.com/xml-data/corpfiling/AttachHis//59a5d43d-aa0f-491f-bf48-5a340519f255.pdf</t>
  </si>
  <si>
    <t>https://www.bseindia.com/xml-data/corpfiling/AttachHis//56f9775c-1fe9-427e-9f3f-6211a9ce0322.pdf</t>
  </si>
  <si>
    <t>https://www.bseindia.com/xml-data/corpfiling/AttachHis//fc38dc1b-61b6-40fc-a010-b5944b9824fa.pdf</t>
  </si>
  <si>
    <t>https://www.bseindia.com/xml-data/corpfiling/AttachHis//2d00e8b4-0690-4605-a0bc-b840cd6cfa8c.pdf</t>
  </si>
  <si>
    <t>https://www.bseindia.com/xml-data/corpfiling/AttachHis//52768a13-843f-488e-8749-d839c7c0cb7f.pdf</t>
  </si>
  <si>
    <t>https://www.bseindia.com/xml-data/corpfiling/AttachHis//c156cbe3-33ef-4704-9811-cc20de1956f6.pdf</t>
  </si>
  <si>
    <t>https://www.bseindia.com/xml-data/corpfiling/AttachHis//91cb2b81-214b-4810-97b5-144553021d68.pdf</t>
  </si>
  <si>
    <t>https://www.bseindia.com/xml-data/corpfiling/AttachHis//2584a2e9-716e-4034-948f-ec49ba815794.pdf</t>
  </si>
  <si>
    <t>https://www.bseindia.com/xml-data/corpfiling/AttachHis//cb2f9680-8638-4274-a956-d6b172398bcc.pdf</t>
  </si>
  <si>
    <t>https://www.bseindia.com/xml-data/corpfiling/AttachHis//ce4586e4-0f64-4cf7-b122-35798e95bdb3.pdf</t>
  </si>
  <si>
    <t>https://www.bseindia.com/xml-data/corpfiling/AttachHis//bd60d9ef-0a06-4cdf-b288-5c7bd025ebc0.pdf</t>
  </si>
  <si>
    <t>https://www.bseindia.com/xml-data/corpfiling/AttachHis//3bc7cec2-b9a7-4cad-96cf-5358988401b0.pdf</t>
  </si>
  <si>
    <t>https://www.bseindia.com/xml-data/corpfiling/AttachHis//2d9f77ec-3f8e-45a6-bf51-ac1db3d166e6.pdf</t>
  </si>
  <si>
    <t>https://www.bseindia.com/xml-data/corpfiling/AttachHis/d9d8ab8c-f0a0-487a-b711-4840dee84a79.pdf</t>
  </si>
  <si>
    <t>https://www.bseindia.com/xml-data/corpfiling/AttachHis//f97575a4-7267-4f8a-92bf-80e7a5e4c095.pdf</t>
  </si>
  <si>
    <t>https://www.bseindia.com/xml-data/corpfiling/AttachHis//d7845c89-dfef-460b-bf93-275764388d82.pdf</t>
  </si>
  <si>
    <t>https://www.bseindia.com/xml-data/corpfiling/AttachHis//365bf981-6bb8-4241-b336-07a36f51a413.pdf</t>
  </si>
  <si>
    <t>https://www.bseindia.com/xml-data/corpfiling/AttachHis//72789976-2818-49d1-8401-8d0d7c93e01b.pdf</t>
  </si>
  <si>
    <t>https://query.prod.cms.rt.microsoft.com/cms/api/am/binary/RW1lMjE</t>
  </si>
  <si>
    <t>Not Available</t>
  </si>
  <si>
    <t>N/A</t>
  </si>
  <si>
    <t>SBI Nifty India Consumption Index Fund</t>
  </si>
  <si>
    <t>693</t>
  </si>
  <si>
    <t>SBINICIF</t>
  </si>
  <si>
    <t>Scheme Risk-O-Meter</t>
  </si>
  <si>
    <t>Benchmark Risk-O-Meter</t>
  </si>
  <si>
    <t>Benchmark Name : NIFTY100 ESG TRI</t>
  </si>
  <si>
    <t>Benchmark Name : NIFTY LARGE MIDCAP 250 TRI</t>
  </si>
  <si>
    <t>Benchmark Name : BSE 500 TRI</t>
  </si>
  <si>
    <t>Benchmark Name : NIFTY MNC TRI</t>
  </si>
  <si>
    <t>Benchmark Name : CRISIL HYBRID 35+65 - AGGRESSIVE INDEX</t>
  </si>
  <si>
    <t>Benchmark Name : CRISIL MEDIUM TO LONG DURATION DEBT A-III INDEX</t>
  </si>
  <si>
    <t>Benchmark Name : NIFTY INDIA CONSUMPTION TRI</t>
  </si>
  <si>
    <t>Benchmark Name : BSE TECK TRI</t>
  </si>
  <si>
    <t>Benchmark Name : BSE HC TRI</t>
  </si>
  <si>
    <t>Benchmark Name : NIFTY 50 TRI</t>
  </si>
  <si>
    <t>Benchmark Name : NIFTY 50 HYBRID COMPOSITE DEBT 15:85 INDEX</t>
  </si>
  <si>
    <t>Benchmark Name : CRISIL LIQUID OVERNIGHT INDEX</t>
  </si>
  <si>
    <t>Benchmark Name : NIFTY MEDIUM DURATION DEBT INDEX A-III</t>
  </si>
  <si>
    <t>Benchmark Name : NIFTY LIQUID INDEX A-I</t>
  </si>
  <si>
    <t>Benchmark Name : CRISIL DYNAMIC BOND A-III INDEX</t>
  </si>
  <si>
    <t>Benchmark Name : CRISIL MONEY MARKET A-I INDEX</t>
  </si>
  <si>
    <t>Benchmark Name : NIFTY CREDIT RISK BOND INDEX B-II</t>
  </si>
  <si>
    <t>Benchmark Name : CRISIL ULTRA SHORT DURATION DEBT A-I INDEX</t>
  </si>
  <si>
    <t>Benchmark Name : NIFTY MIDCAP 150 TRI</t>
  </si>
  <si>
    <t>Benchmark Name : NIFTY 10 YR BENCHMARK G-SEC</t>
  </si>
  <si>
    <t>Benchmark Name : NIFTY COMMODITIES TRI</t>
  </si>
  <si>
    <t>Benchmark Name : NIFTY ALL DURATION G-SEC INDEX</t>
  </si>
  <si>
    <t>Benchmark Name : 45% BSE 500 TRI + 40% CRISIL COMPOSITE BOND FUND INDEX + 10% DOMESTIC PRICES OF GOLD + 5% DOMESTIC PRICES OF SILVER</t>
  </si>
  <si>
    <t>Benchmark Name : BSE 100 TRI</t>
  </si>
  <si>
    <t>Benchmark Name : NIFTY 50 ARBITRAGE</t>
  </si>
  <si>
    <t>Benchmark Name : NIFTY INFRASTRUCTURE TRI</t>
  </si>
  <si>
    <t>Benchmark Name : CRISIL LOW DURATION DEBT A-I INDEX</t>
  </si>
  <si>
    <t>Benchmark Name : CRISIL SHORT DURATION DEBT A-II INDEX</t>
  </si>
  <si>
    <t>Benchmark Name : PRICE OF GOLD</t>
  </si>
  <si>
    <t>Benchmark Name : BSE PSU TRI</t>
  </si>
  <si>
    <t>Benchmark Name : BSE SENSEX TRI</t>
  </si>
  <si>
    <t>Benchmark Name : BSE 250 SMALL CAP TRI</t>
  </si>
  <si>
    <t>Benchmark Name : NIFTY BANKING &amp; PSU DEBT INDEX A-II</t>
  </si>
  <si>
    <t>Benchmark Name : NIFTY FINANCIAL SERVICES TRI</t>
  </si>
  <si>
    <t>Benchmark Name : NIFTY NEXT 50 TRI</t>
  </si>
  <si>
    <t>Benchmark Name : NIFTY BANK TRI</t>
  </si>
  <si>
    <t>Benchmark Name : NIFTY EQUITY SAVINGS INDEX</t>
  </si>
  <si>
    <t>Benchmark Name : BSE SENSEX NEXT 50 TRI</t>
  </si>
  <si>
    <t>Benchmark Name : NIFTY 200 QUALITY 30 INDEX TRI</t>
  </si>
  <si>
    <t>Benchmark Name : NIFTY CORPORATE BOND INDEX A-II</t>
  </si>
  <si>
    <t>Benchmark Name : CRISIL LONG TERM DEBT INDEX</t>
  </si>
  <si>
    <t>Benchmark Name : CRISIL MEDIUM TERM DEBT INDEX</t>
  </si>
  <si>
    <t>Benchmark Name : NIFTY SHORT DURATION DEBT INDEX A-II</t>
  </si>
  <si>
    <t>Benchmark Name : NIFTY IT TRI</t>
  </si>
  <si>
    <t>Benchmark Name : NIFTY PRIVATE BANK TRI</t>
  </si>
  <si>
    <t>Benchmark Name : CRISIL HYBRID 65+35 - CONSERVATIVE INDEX</t>
  </si>
  <si>
    <t>Benchmark Name : CRISIL HYBRID 85+15 - CONSERVATIVE INDEX</t>
  </si>
  <si>
    <t>Benchmark Name : S&amp;P 500</t>
  </si>
  <si>
    <t>Benchmark Name : CRISIL MEDIUM TO LONG TERM DEBT INDEX</t>
  </si>
  <si>
    <t>Benchmark Name : NIFTY 50 HYBRID COMPOSITE DEBT 50:50 INDEX</t>
  </si>
  <si>
    <t>Benchmark Name : NIFTY CPSE BOND PLUS SDL SEP 2026 50:50 INDEX</t>
  </si>
  <si>
    <t>Benchmark Name : NIFTY 500 MULTICAP 50:25:25 TRI</t>
  </si>
  <si>
    <t>Benchmark Name : NIFTY SMALLCAP 250 TRI</t>
  </si>
  <si>
    <t>Benchmark Name : CRISIL IBX GILT INDEX – JUNE 2036</t>
  </si>
  <si>
    <t>Benchmark Name : CRISIL IBX GILT INDEX – APRIL 2029</t>
  </si>
  <si>
    <t>Benchmark Name : CRISIL IBX SDL INDEX – SEPTEMBER 2027</t>
  </si>
  <si>
    <t>Benchmark Name : CRISIL LONG DURATION DEBT A-III INDEX</t>
  </si>
  <si>
    <t>Benchmark Name : NIFTY 500 TRI</t>
  </si>
  <si>
    <t>Benchmark Name : NIFTY 1D RATE INDEX</t>
  </si>
  <si>
    <t>Benchmark Name : NIFTY50 EQUAL WEIGHT TRI</t>
  </si>
  <si>
    <t>Benchmark Name : NIFTY ENERGY TRI</t>
  </si>
  <si>
    <t>Benchmark Name : NIFTY AUTO TRI</t>
  </si>
  <si>
    <t>Benchmark Name : PRICE OF SILVER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</si>
</sst>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dd/mm/yyyy;@"/>
    <numFmt numFmtId="165" formatCode="_(* #,##0_);_(* \(#,##0\);_(* &quot;-&quot;??_);_(@_)"/>
    <numFmt numFmtId="166" formatCode="mmmm\ dd\,\ yyyy"/>
  </numFmts>
  <fonts count="16" x14ac:knownFonts="1">
    <font>
      <sz val="11"/>
      <color theme="1"/>
      <name val="Calibri"/>
      <family val="2"/>
      <scheme val="minor"/>
    </font>
    <font>
      <sz val="10"/>
      <name val="Arial"/>
      <family val="2"/>
    </font>
    <font>
      <b/>
      <sz val="10"/>
      <name val="Franklin Gothic Book"/>
      <family val="2"/>
    </font>
    <font>
      <sz val="10"/>
      <name val="Franklin Gothic Book"/>
      <family val="2"/>
    </font>
    <font>
      <sz val="11"/>
      <color theme="1"/>
      <name val="Calibri"/>
      <family val="2"/>
      <scheme val="minor"/>
    </font>
    <font>
      <u/>
      <sz val="11"/>
      <color theme="10"/>
      <name val="Calibri"/>
      <family val="2"/>
    </font>
    <font>
      <b/>
      <sz val="11"/>
      <color theme="1"/>
      <name val="Calibri"/>
      <family val="2"/>
      <scheme val="minor"/>
    </font>
    <font>
      <b/>
      <sz val="10"/>
      <color theme="1"/>
      <name val="Franklin Gothic Book"/>
      <family val="2"/>
    </font>
    <font>
      <sz val="10"/>
      <color theme="1"/>
      <name val="Franklin Gothic Book"/>
      <family val="2"/>
    </font>
    <font>
      <b/>
      <sz val="14"/>
      <color theme="1"/>
      <name val="Franklin Gothic Book"/>
      <family val="2"/>
    </font>
    <font>
      <sz val="10"/>
      <color theme="0"/>
      <name val="Franklin Gothic Book"/>
      <family val="2"/>
    </font>
    <font>
      <sz val="12"/>
      <color theme="1"/>
      <name val="Franklin Gothic Book"/>
      <family val="2"/>
    </font>
    <font>
      <sz val="11"/>
      <color theme="1"/>
      <name val="Franklin Gothic Book"/>
      <family val="2"/>
    </font>
    <font>
      <b/>
      <sz val="14"/>
      <color theme="1"/>
      <name val="Calibri"/>
      <family val="2"/>
      <scheme val="minor"/>
    </font>
    <font>
      <b/>
      <sz val="11"/>
      <color theme="1"/>
      <name val="Franklin Gothic Book"/>
      <family val="2"/>
    </font>
    <font>
      <b/>
      <u/>
      <sz val="10"/>
      <color theme="1"/>
      <name val="Franklin Gothic Book"/>
      <family val="2"/>
    </font>
  </fonts>
  <fills count="4">
    <fill>
      <patternFill patternType="none"/>
    </fill>
    <fill>
      <patternFill patternType="gray125"/>
    </fill>
    <fill>
      <patternFill patternType="solid">
        <fgColor indexed="9"/>
        <bgColor indexed="64"/>
      </patternFill>
    </fill>
    <fill>
      <patternFill patternType="solid">
        <fgColor theme="4" tint="0.79995117038483843"/>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indexed="64"/>
      </left>
      <right style="thin">
        <color indexed="64"/>
      </right>
      <top/>
      <bottom style="thin">
        <color theme="0" tint="-0.14996795556505021"/>
      </bottom>
      <diagonal/>
    </border>
    <border>
      <left style="thin">
        <color indexed="64"/>
      </left>
      <right/>
      <top style="thin">
        <color indexed="64"/>
      </top>
      <bottom style="thin">
        <color theme="0" tint="-0.14996795556505021"/>
      </bottom>
      <diagonal/>
    </border>
    <border>
      <left style="thin">
        <color indexed="64"/>
      </left>
      <right/>
      <top/>
      <bottom style="thin">
        <color theme="0" tint="-0.14996795556505021"/>
      </bottom>
      <diagonal/>
    </border>
    <border>
      <left style="thin">
        <color indexed="64"/>
      </left>
      <right/>
      <top style="thin">
        <color theme="0" tint="-0.14996795556505021"/>
      </top>
      <bottom style="medium">
        <color indexed="64"/>
      </bottom>
      <diagonal/>
    </border>
    <border>
      <left style="thin">
        <color indexed="64"/>
      </left>
      <right style="medium">
        <color indexed="64"/>
      </right>
      <top style="thin">
        <color indexed="64"/>
      </top>
      <bottom style="thin">
        <color theme="0" tint="-0.14996795556505021"/>
      </bottom>
      <diagonal/>
    </border>
    <border>
      <left style="thin">
        <color indexed="64"/>
      </left>
      <right style="medium">
        <color indexed="64"/>
      </right>
      <top/>
      <bottom style="thin">
        <color theme="0" tint="-0.14996795556505021"/>
      </bottom>
      <diagonal/>
    </border>
    <border>
      <left style="thin">
        <color indexed="64"/>
      </left>
      <right style="medium">
        <color indexed="64"/>
      </right>
      <top style="thin">
        <color theme="0" tint="-0.14996795556505021"/>
      </top>
      <bottom style="medium">
        <color indexed="64"/>
      </bottom>
      <diagonal/>
    </border>
    <border>
      <left/>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medium">
        <color indexed="64"/>
      </bottom>
      <diagonal/>
    </border>
    <border>
      <left style="medium">
        <color indexed="64"/>
      </left>
      <right style="thin">
        <color indexed="64"/>
      </right>
      <top style="medium">
        <color indexed="64"/>
      </top>
      <bottom style="thin">
        <color theme="0" tint="-0.14993743705557422"/>
      </bottom>
      <diagonal/>
    </border>
    <border>
      <left style="medium">
        <color indexed="64"/>
      </left>
      <right style="thin">
        <color indexed="64"/>
      </right>
      <top style="thin">
        <color theme="0" tint="-0.14993743705557422"/>
      </top>
      <bottom style="thin">
        <color theme="0" tint="-0.14993743705557422"/>
      </bottom>
      <diagonal/>
    </border>
    <border>
      <left style="medium">
        <color indexed="64"/>
      </left>
      <right style="thin">
        <color indexed="64"/>
      </right>
      <top style="thin">
        <color theme="0" tint="-0.14993743705557422"/>
      </top>
      <bottom style="medium">
        <color indexed="64"/>
      </bottom>
      <diagonal/>
    </border>
  </borders>
  <cellStyleXfs count="8">
    <xf numFmtId="0" fontId="0" fillId="0" borderId="0"/>
    <xf numFmtId="43" fontId="4" fillId="0" borderId="0" applyFont="0" applyFill="0" applyBorder="0" applyAlignment="0" applyProtection="0"/>
    <xf numFmtId="43" fontId="1" fillId="0" borderId="0" applyFont="0" applyFill="0" applyBorder="0" applyAlignment="0" applyProtection="0"/>
    <xf numFmtId="0" fontId="5"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0" fontId="1" fillId="0" borderId="0"/>
    <xf numFmtId="0" fontId="5" fillId="0" borderId="0" applyNumberFormat="0" applyFill="0" applyBorder="0" applyAlignment="0" applyProtection="0">
      <alignment vertical="top"/>
      <protection locked="0"/>
    </xf>
  </cellStyleXfs>
  <cellXfs count="80">
    <xf numFmtId="0" fontId="0" fillId="0" borderId="0" xfId="0"/>
    <xf numFmtId="0" fontId="7" fillId="0" borderId="0" xfId="0" applyFont="1"/>
    <xf numFmtId="0" fontId="8" fillId="0" borderId="0" xfId="0" applyFont="1"/>
    <xf numFmtId="164" fontId="8" fillId="0" borderId="0" xfId="0" applyNumberFormat="1" applyFont="1"/>
    <xf numFmtId="0" fontId="8" fillId="0" borderId="7" xfId="0" applyFont="1" applyBorder="1"/>
    <xf numFmtId="0" fontId="2" fillId="2" borderId="8" xfId="0" applyFont="1" applyFill="1" applyBorder="1" applyAlignment="1">
      <alignment horizontal="center"/>
    </xf>
    <xf numFmtId="0" fontId="8" fillId="0" borderId="9" xfId="0" applyFont="1" applyBorder="1"/>
    <xf numFmtId="0" fontId="9" fillId="0" borderId="0" xfId="0" applyFont="1"/>
    <xf numFmtId="0" fontId="10" fillId="0" borderId="0" xfId="0" applyFont="1"/>
    <xf numFmtId="0" fontId="2" fillId="0" borderId="2" xfId="0" applyFont="1" applyBorder="1" applyAlignment="1">
      <alignment vertical="center"/>
    </xf>
    <xf numFmtId="0" fontId="10" fillId="2" borderId="3" xfId="4" applyFont="1" applyFill="1" applyBorder="1"/>
    <xf numFmtId="164" fontId="10" fillId="0" borderId="0" xfId="0" applyNumberFormat="1" applyFont="1"/>
    <xf numFmtId="43" fontId="10" fillId="0" borderId="0" xfId="1" applyFont="1"/>
    <xf numFmtId="43" fontId="8" fillId="0" borderId="0" xfId="1" applyFont="1"/>
    <xf numFmtId="43" fontId="2" fillId="0" borderId="2" xfId="1" applyFont="1" applyFill="1" applyBorder="1" applyAlignment="1">
      <alignment vertical="center" wrapText="1"/>
    </xf>
    <xf numFmtId="165" fontId="10" fillId="0" borderId="0" xfId="1" applyNumberFormat="1" applyFont="1"/>
    <xf numFmtId="165" fontId="8" fillId="0" borderId="0" xfId="1" applyNumberFormat="1" applyFont="1"/>
    <xf numFmtId="165" fontId="2" fillId="0" borderId="2" xfId="1" applyNumberFormat="1" applyFont="1" applyFill="1" applyBorder="1" applyAlignment="1">
      <alignment vertical="center"/>
    </xf>
    <xf numFmtId="165" fontId="8" fillId="0" borderId="7" xfId="1" applyNumberFormat="1" applyFont="1" applyBorder="1"/>
    <xf numFmtId="165" fontId="8" fillId="0" borderId="9" xfId="1" applyNumberFormat="1" applyFont="1" applyBorder="1"/>
    <xf numFmtId="165" fontId="8" fillId="0" borderId="8" xfId="1" applyNumberFormat="1" applyFont="1" applyBorder="1"/>
    <xf numFmtId="0" fontId="11" fillId="0" borderId="0" xfId="0" applyFont="1"/>
    <xf numFmtId="166" fontId="12" fillId="0" borderId="0" xfId="0" applyNumberFormat="1" applyFont="1" applyAlignment="1">
      <alignment horizontal="left"/>
    </xf>
    <xf numFmtId="43" fontId="8" fillId="0" borderId="7" xfId="1" applyFont="1" applyBorder="1" applyAlignment="1">
      <alignment horizontal="right"/>
    </xf>
    <xf numFmtId="43" fontId="8" fillId="0" borderId="9" xfId="1" applyFont="1" applyBorder="1" applyAlignment="1">
      <alignment horizontal="right"/>
    </xf>
    <xf numFmtId="43" fontId="2" fillId="2" borderId="1" xfId="1" applyFont="1" applyFill="1" applyBorder="1" applyAlignment="1">
      <alignment horizontal="right"/>
    </xf>
    <xf numFmtId="43" fontId="7" fillId="0" borderId="4" xfId="1" applyFont="1" applyBorder="1" applyAlignment="1">
      <alignment horizontal="right"/>
    </xf>
    <xf numFmtId="0" fontId="6" fillId="0" borderId="0" xfId="0" applyFont="1"/>
    <xf numFmtId="0" fontId="10" fillId="2" borderId="0" xfId="4" applyFont="1" applyFill="1"/>
    <xf numFmtId="43" fontId="2" fillId="0" borderId="5" xfId="1" applyFont="1" applyFill="1" applyBorder="1" applyAlignment="1">
      <alignment vertical="center"/>
    </xf>
    <xf numFmtId="43" fontId="8" fillId="0" borderId="10" xfId="1" applyFont="1" applyBorder="1"/>
    <xf numFmtId="43" fontId="8" fillId="0" borderId="11" xfId="1" applyFont="1" applyBorder="1"/>
    <xf numFmtId="43" fontId="8" fillId="0" borderId="12" xfId="1" applyFont="1" applyBorder="1"/>
    <xf numFmtId="4" fontId="2" fillId="0" borderId="6" xfId="6" applyNumberFormat="1" applyFont="1" applyBorder="1" applyAlignment="1">
      <alignment vertical="center" wrapText="1"/>
    </xf>
    <xf numFmtId="164" fontId="8" fillId="0" borderId="13" xfId="0" applyNumberFormat="1" applyFont="1" applyBorder="1"/>
    <xf numFmtId="164" fontId="8" fillId="0" borderId="14" xfId="0" applyNumberFormat="1" applyFont="1" applyBorder="1"/>
    <xf numFmtId="164" fontId="8" fillId="0" borderId="15" xfId="0" applyNumberFormat="1" applyFont="1" applyBorder="1"/>
    <xf numFmtId="0" fontId="3" fillId="0" borderId="0" xfId="0" applyFont="1" applyAlignment="1">
      <alignment vertical="top"/>
    </xf>
    <xf numFmtId="43" fontId="5" fillId="0" borderId="0" xfId="3" quotePrefix="1" applyNumberFormat="1" applyAlignment="1" applyProtection="1"/>
    <xf numFmtId="0" fontId="6" fillId="0" borderId="1" xfId="0" applyFont="1" applyBorder="1"/>
    <xf numFmtId="0" fontId="0" fillId="0" borderId="1" xfId="0" applyBorder="1"/>
    <xf numFmtId="0" fontId="5" fillId="0" borderId="1" xfId="3" applyBorder="1" applyAlignment="1" applyProtection="1"/>
    <xf numFmtId="0" fontId="7" fillId="0" borderId="0" xfId="0" applyFont="1" applyAlignment="1">
      <alignment vertical="center"/>
    </xf>
    <xf numFmtId="0" fontId="7" fillId="0" borderId="1" xfId="0" applyFont="1" applyBorder="1" applyAlignment="1">
      <alignment vertical="center"/>
    </xf>
    <xf numFmtId="43" fontId="7" fillId="0" borderId="1" xfId="1" applyFont="1" applyBorder="1" applyAlignment="1">
      <alignment vertical="center"/>
    </xf>
    <xf numFmtId="43" fontId="7" fillId="0" borderId="1" xfId="1" applyFont="1" applyBorder="1" applyAlignment="1">
      <alignment vertical="center" wrapText="1"/>
    </xf>
    <xf numFmtId="0" fontId="8" fillId="0" borderId="1" xfId="0" applyFont="1" applyBorder="1"/>
    <xf numFmtId="43" fontId="8" fillId="0" borderId="1" xfId="1" applyFont="1" applyBorder="1"/>
    <xf numFmtId="0" fontId="7" fillId="0" borderId="1" xfId="0" applyFont="1" applyBorder="1"/>
    <xf numFmtId="43" fontId="7" fillId="0" borderId="1" xfId="1" applyFont="1" applyBorder="1"/>
    <xf numFmtId="0" fontId="14" fillId="0" borderId="0" xfId="0" applyFont="1"/>
    <xf numFmtId="43" fontId="14" fillId="0" borderId="0" xfId="1" applyFont="1"/>
    <xf numFmtId="0" fontId="2" fillId="0" borderId="17" xfId="6" applyFont="1" applyBorder="1" applyAlignment="1">
      <alignment vertical="center"/>
    </xf>
    <xf numFmtId="0" fontId="8" fillId="0" borderId="18" xfId="0" applyFont="1" applyBorder="1"/>
    <xf numFmtId="0" fontId="8" fillId="0" borderId="19" xfId="0" applyFont="1" applyBorder="1"/>
    <xf numFmtId="0" fontId="2" fillId="2" borderId="20" xfId="0" applyFont="1" applyFill="1" applyBorder="1"/>
    <xf numFmtId="0" fontId="2" fillId="0" borderId="21" xfId="6" applyFont="1" applyBorder="1" applyAlignment="1">
      <alignment vertical="center"/>
    </xf>
    <xf numFmtId="0" fontId="8" fillId="0" borderId="22" xfId="0" applyFont="1" applyBorder="1"/>
    <xf numFmtId="0" fontId="7" fillId="0" borderId="22" xfId="0" applyFont="1" applyBorder="1"/>
    <xf numFmtId="0" fontId="2" fillId="2" borderId="22" xfId="4" applyFont="1" applyFill="1" applyBorder="1"/>
    <xf numFmtId="0" fontId="2" fillId="2" borderId="23" xfId="0" applyFont="1" applyFill="1" applyBorder="1"/>
    <xf numFmtId="2" fontId="8" fillId="0" borderId="9" xfId="1" applyNumberFormat="1" applyFont="1" applyBorder="1" applyAlignment="1">
      <alignment horizontal="right"/>
    </xf>
    <xf numFmtId="2" fontId="2" fillId="2" borderId="1" xfId="1" applyNumberFormat="1" applyFont="1" applyFill="1" applyBorder="1" applyAlignment="1">
      <alignment horizontal="right"/>
    </xf>
    <xf numFmtId="43" fontId="14" fillId="0" borderId="0" xfId="1" applyFont="1" applyFill="1"/>
    <xf numFmtId="43" fontId="7" fillId="0" borderId="1" xfId="1" applyFont="1" applyFill="1" applyBorder="1" applyAlignment="1">
      <alignment vertical="center"/>
    </xf>
    <xf numFmtId="43" fontId="7" fillId="0" borderId="1" xfId="1" applyFont="1" applyFill="1" applyBorder="1" applyAlignment="1">
      <alignment vertical="center" wrapText="1"/>
    </xf>
    <xf numFmtId="0" fontId="8" fillId="0" borderId="1" xfId="0" applyFont="1" applyBorder="1" applyAlignment="1">
      <alignment vertical="center"/>
    </xf>
    <xf numFmtId="43" fontId="8" fillId="0" borderId="1" xfId="1" applyFont="1" applyFill="1" applyBorder="1" applyAlignment="1">
      <alignment vertical="center"/>
    </xf>
    <xf numFmtId="43" fontId="8" fillId="0" borderId="1" xfId="1" applyFont="1" applyFill="1" applyBorder="1" applyAlignment="1">
      <alignment vertical="center" wrapText="1"/>
    </xf>
    <xf numFmtId="43" fontId="8" fillId="0" borderId="1" xfId="1" applyFont="1" applyFill="1" applyBorder="1"/>
    <xf numFmtId="43" fontId="7" fillId="0" borderId="1" xfId="1" applyFont="1" applyFill="1" applyBorder="1"/>
    <xf numFmtId="165" fontId="7" fillId="0" borderId="0" xfId="1" applyNumberFormat="1" applyFont="1"/>
    <xf numFmtId="43" fontId="2" fillId="0" borderId="5" xfId="1" applyFont="1" applyFill="1" applyBorder="1" applyAlignment="1">
      <alignment vertical="center" wrapText="1"/>
    </xf>
    <xf numFmtId="43" fontId="5" fillId="0" borderId="11" xfId="3" applyNumberFormat="1" applyBorder="1" applyAlignment="1" applyProtection="1"/>
    <xf numFmtId="43" fontId="7" fillId="0" borderId="12" xfId="1" applyFont="1" applyBorder="1"/>
    <xf numFmtId="0" fontId="15" fillId="3" borderId="0" xfId="0" applyFont="1" applyFill="1"/>
    <xf numFmtId="165" fontId="8" fillId="3" borderId="0" xfId="1" applyNumberFormat="1" applyFont="1" applyFill="1"/>
    <xf numFmtId="0" fontId="13" fillId="0" borderId="16" xfId="0" applyFont="1" applyBorder="1" applyAlignment="1">
      <alignment horizontal="center"/>
    </xf>
    <xf numFmtId="0" fontId="8" fillId="0" borderId="0" xfId="0" applyFont="1" applyAlignment="1">
      <alignment horizontal="left" vertical="top" wrapText="1"/>
    </xf>
    <xf numFmtId="0" fontId="3" fillId="0" borderId="0" xfId="7" applyFont="1" applyFill="1" applyBorder="1" applyAlignment="1" applyProtection="1">
      <alignment wrapText="1"/>
      <protection locked="0"/>
    </xf>
  </cellXfs>
  <cellStyles count="8">
    <cellStyle name="Comma" xfId="1" builtinId="3"/>
    <cellStyle name="Comma 2" xfId="2" xr:uid="{C9713D6D-5CE2-42DE-9980-2BD4330033AC}"/>
    <cellStyle name="Hyperlink" xfId="3" builtinId="8"/>
    <cellStyle name="Hyperlink 2" xfId="7" xr:uid="{EBCE64C6-5AE8-4734-BA9E-4C86E692A284}"/>
    <cellStyle name="Normal" xfId="0" builtinId="0"/>
    <cellStyle name="Normal 2" xfId="4" xr:uid="{64D55151-C4A1-4996-9C09-EF1A2056A9EF}"/>
    <cellStyle name="Percent 2" xfId="5" xr:uid="{29655870-5513-4298-8775-5B3BAC23C34C}"/>
    <cellStyle name="Style 1" xfId="6" xr:uid="{5E1E3F8C-8C44-4FFD-A9A8-0B094732885E}"/>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theme" Target="theme/theme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0.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1.jpg"/></Relationships>
</file>

<file path=xl/drawings/_rels/drawing101.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1.jpg"/></Relationships>
</file>

<file path=xl/drawings/_rels/drawing102.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10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104.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105.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1.jpg"/></Relationships>
</file>

<file path=xl/drawings/_rels/drawing10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107.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108.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10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0.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111.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11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3.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11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5.jpg"/></Relationships>
</file>

<file path=xl/drawings/_rels/drawing12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14.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15.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1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1.jpg"/></Relationships>
</file>

<file path=xl/drawings/_rels/drawing17.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18.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5.jpg"/></Relationships>
</file>

<file path=xl/drawings/_rels/drawing1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5.jpg"/></Relationships>
</file>

<file path=xl/drawings/_rels/drawing21.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2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1.jpg"/></Relationships>
</file>

<file path=xl/drawings/_rels/drawing2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1.jpg"/></Relationships>
</file>

<file path=xl/drawings/_rels/drawing2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2" Type="http://schemas.openxmlformats.org/officeDocument/2006/relationships/image" Target="../media/image12.jpg"/><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32.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33.xml.rels><?xml version="1.0" encoding="UTF-8" standalone="yes"?>
<Relationships xmlns="http://schemas.openxmlformats.org/package/2006/relationships"><Relationship Id="rId2" Type="http://schemas.openxmlformats.org/officeDocument/2006/relationships/image" Target="../media/image12.jpg"/><Relationship Id="rId1" Type="http://schemas.openxmlformats.org/officeDocument/2006/relationships/image" Target="../media/image5.jpg"/></Relationships>
</file>

<file path=xl/drawings/_rels/drawing3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2" Type="http://schemas.openxmlformats.org/officeDocument/2006/relationships/image" Target="../media/image12.jpg"/><Relationship Id="rId1" Type="http://schemas.openxmlformats.org/officeDocument/2006/relationships/image" Target="../media/image5.jpg"/></Relationships>
</file>

<file path=xl/drawings/_rels/drawing3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3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4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1.jpg"/></Relationships>
</file>

<file path=xl/drawings/_rels/drawing4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1.jpg"/></Relationships>
</file>

<file path=xl/drawings/_rels/drawing5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1.jpg"/></Relationships>
</file>

<file path=xl/drawings/_rels/drawing57.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1.jpg"/></Relationships>
</file>

<file path=xl/drawings/_rels/drawing58.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1.jpg"/></Relationships>
</file>

<file path=xl/drawings/_rels/drawing5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60.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6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5.xml.rels><?xml version="1.0" encoding="UTF-8" standalone="yes"?>
<Relationships xmlns="http://schemas.openxmlformats.org/package/2006/relationships"><Relationship Id="rId2" Type="http://schemas.openxmlformats.org/officeDocument/2006/relationships/image" Target="../media/image12.jpg"/><Relationship Id="rId1" Type="http://schemas.openxmlformats.org/officeDocument/2006/relationships/image" Target="../media/image5.jpg"/></Relationships>
</file>

<file path=xl/drawings/_rels/drawing66.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3.jpg"/></Relationships>
</file>

<file path=xl/drawings/_rels/drawing6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8.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7.jpg"/></Relationships>
</file>

<file path=xl/drawings/_rels/drawing69.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0.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7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7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7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5.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7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77.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78.xml.rels><?xml version="1.0" encoding="UTF-8" standalone="yes"?>
<Relationships xmlns="http://schemas.openxmlformats.org/package/2006/relationships"><Relationship Id="rId2" Type="http://schemas.openxmlformats.org/officeDocument/2006/relationships/image" Target="../media/image12.jpg"/><Relationship Id="rId1" Type="http://schemas.openxmlformats.org/officeDocument/2006/relationships/image" Target="../media/image3.jpg"/></Relationships>
</file>

<file path=xl/drawings/_rels/drawing79.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0.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81.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8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8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84.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85.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8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7.jpg"/></Relationships>
</file>

<file path=xl/drawings/_rels/drawing87.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88.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89.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0.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91.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9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94.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95.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9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97.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9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114</xdr:row>
      <xdr:rowOff>0</xdr:rowOff>
    </xdr:from>
    <xdr:to>
      <xdr:col>2</xdr:col>
      <xdr:colOff>2733675</xdr:colOff>
      <xdr:row>121</xdr:row>
      <xdr:rowOff>120957</xdr:rowOff>
    </xdr:to>
    <xdr:pic>
      <xdr:nvPicPr>
        <xdr:cNvPr id="2" name="Picture 1">
          <a:extLst>
            <a:ext uri="{FF2B5EF4-FFF2-40B4-BE49-F238E27FC236}">
              <a16:creationId xmlns:a16="http://schemas.microsoft.com/office/drawing/2014/main" id="{5FB87777-6BEB-4BE3-BF5D-9A201EC331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008167"/>
          <a:ext cx="2733675" cy="1454457"/>
        </a:xfrm>
        <a:prstGeom prst="rect">
          <a:avLst/>
        </a:prstGeom>
      </xdr:spPr>
    </xdr:pic>
    <xdr:clientData/>
  </xdr:twoCellAnchor>
  <xdr:twoCellAnchor editAs="oneCell">
    <xdr:from>
      <xdr:col>4</xdr:col>
      <xdr:colOff>0</xdr:colOff>
      <xdr:row>114</xdr:row>
      <xdr:rowOff>0</xdr:rowOff>
    </xdr:from>
    <xdr:to>
      <xdr:col>5</xdr:col>
      <xdr:colOff>1156758</xdr:colOff>
      <xdr:row>121</xdr:row>
      <xdr:rowOff>133351</xdr:rowOff>
    </xdr:to>
    <xdr:pic>
      <xdr:nvPicPr>
        <xdr:cNvPr id="3" name="Picture 2">
          <a:extLst>
            <a:ext uri="{FF2B5EF4-FFF2-40B4-BE49-F238E27FC236}">
              <a16:creationId xmlns:a16="http://schemas.microsoft.com/office/drawing/2014/main" id="{E585C32C-128B-44EF-A950-16B40B7B110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008167"/>
          <a:ext cx="2733675" cy="146685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182</xdr:row>
      <xdr:rowOff>0</xdr:rowOff>
    </xdr:from>
    <xdr:to>
      <xdr:col>2</xdr:col>
      <xdr:colOff>2733675</xdr:colOff>
      <xdr:row>189</xdr:row>
      <xdr:rowOff>120957</xdr:rowOff>
    </xdr:to>
    <xdr:pic>
      <xdr:nvPicPr>
        <xdr:cNvPr id="2" name="Picture 1">
          <a:extLst>
            <a:ext uri="{FF2B5EF4-FFF2-40B4-BE49-F238E27FC236}">
              <a16:creationId xmlns:a16="http://schemas.microsoft.com/office/drawing/2014/main" id="{E69ADB30-498C-4417-9017-4D90500FF3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5062583"/>
          <a:ext cx="2733675" cy="1454457"/>
        </a:xfrm>
        <a:prstGeom prst="rect">
          <a:avLst/>
        </a:prstGeom>
      </xdr:spPr>
    </xdr:pic>
    <xdr:clientData/>
  </xdr:twoCellAnchor>
  <xdr:twoCellAnchor editAs="oneCell">
    <xdr:from>
      <xdr:col>4</xdr:col>
      <xdr:colOff>0</xdr:colOff>
      <xdr:row>182</xdr:row>
      <xdr:rowOff>0</xdr:rowOff>
    </xdr:from>
    <xdr:to>
      <xdr:col>5</xdr:col>
      <xdr:colOff>1156758</xdr:colOff>
      <xdr:row>189</xdr:row>
      <xdr:rowOff>133351</xdr:rowOff>
    </xdr:to>
    <xdr:pic>
      <xdr:nvPicPr>
        <xdr:cNvPr id="3" name="Picture 2">
          <a:extLst>
            <a:ext uri="{FF2B5EF4-FFF2-40B4-BE49-F238E27FC236}">
              <a16:creationId xmlns:a16="http://schemas.microsoft.com/office/drawing/2014/main" id="{20CA48F7-1DC6-47D9-835F-F00B8FFA150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5062583"/>
          <a:ext cx="2733675" cy="1466851"/>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2686050</xdr:colOff>
      <xdr:row>80</xdr:row>
      <xdr:rowOff>136165</xdr:rowOff>
    </xdr:to>
    <xdr:pic>
      <xdr:nvPicPr>
        <xdr:cNvPr id="2" name="Picture 1">
          <a:extLst>
            <a:ext uri="{FF2B5EF4-FFF2-40B4-BE49-F238E27FC236}">
              <a16:creationId xmlns:a16="http://schemas.microsoft.com/office/drawing/2014/main" id="{88E36CB0-15E5-48F8-87BC-CC4F8C1BD6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298083"/>
          <a:ext cx="2686050" cy="1469665"/>
        </a:xfrm>
        <a:prstGeom prst="rect">
          <a:avLst/>
        </a:prstGeom>
      </xdr:spPr>
    </xdr:pic>
    <xdr:clientData/>
  </xdr:twoCellAnchor>
  <xdr:twoCellAnchor editAs="oneCell">
    <xdr:from>
      <xdr:col>4</xdr:col>
      <xdr:colOff>0</xdr:colOff>
      <xdr:row>73</xdr:row>
      <xdr:rowOff>0</xdr:rowOff>
    </xdr:from>
    <xdr:to>
      <xdr:col>5</xdr:col>
      <xdr:colOff>1166284</xdr:colOff>
      <xdr:row>80</xdr:row>
      <xdr:rowOff>152400</xdr:rowOff>
    </xdr:to>
    <xdr:pic>
      <xdr:nvPicPr>
        <xdr:cNvPr id="3" name="Picture 2">
          <a:extLst>
            <a:ext uri="{FF2B5EF4-FFF2-40B4-BE49-F238E27FC236}">
              <a16:creationId xmlns:a16="http://schemas.microsoft.com/office/drawing/2014/main" id="{8CB8503B-819F-470C-ABC1-42D216CC556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298083"/>
          <a:ext cx="2743201" cy="1485900"/>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2686050</xdr:colOff>
      <xdr:row>79</xdr:row>
      <xdr:rowOff>136165</xdr:rowOff>
    </xdr:to>
    <xdr:pic>
      <xdr:nvPicPr>
        <xdr:cNvPr id="2" name="Picture 1">
          <a:extLst>
            <a:ext uri="{FF2B5EF4-FFF2-40B4-BE49-F238E27FC236}">
              <a16:creationId xmlns:a16="http://schemas.microsoft.com/office/drawing/2014/main" id="{0062CA11-FF27-4DE1-A494-E68884534A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086417"/>
          <a:ext cx="2686050" cy="1469665"/>
        </a:xfrm>
        <a:prstGeom prst="rect">
          <a:avLst/>
        </a:prstGeom>
      </xdr:spPr>
    </xdr:pic>
    <xdr:clientData/>
  </xdr:twoCellAnchor>
  <xdr:twoCellAnchor editAs="oneCell">
    <xdr:from>
      <xdr:col>4</xdr:col>
      <xdr:colOff>0</xdr:colOff>
      <xdr:row>72</xdr:row>
      <xdr:rowOff>0</xdr:rowOff>
    </xdr:from>
    <xdr:to>
      <xdr:col>5</xdr:col>
      <xdr:colOff>1166284</xdr:colOff>
      <xdr:row>79</xdr:row>
      <xdr:rowOff>152400</xdr:rowOff>
    </xdr:to>
    <xdr:pic>
      <xdr:nvPicPr>
        <xdr:cNvPr id="3" name="Picture 2">
          <a:extLst>
            <a:ext uri="{FF2B5EF4-FFF2-40B4-BE49-F238E27FC236}">
              <a16:creationId xmlns:a16="http://schemas.microsoft.com/office/drawing/2014/main" id="{FE028CC7-643A-4F56-B8B4-06699A6FD1A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086417"/>
          <a:ext cx="2743201" cy="1485900"/>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2724150</xdr:colOff>
      <xdr:row>97</xdr:row>
      <xdr:rowOff>104451</xdr:rowOff>
    </xdr:to>
    <xdr:pic>
      <xdr:nvPicPr>
        <xdr:cNvPr id="2" name="Picture 1">
          <a:extLst>
            <a:ext uri="{FF2B5EF4-FFF2-40B4-BE49-F238E27FC236}">
              <a16:creationId xmlns:a16="http://schemas.microsoft.com/office/drawing/2014/main" id="{AD60A2D2-138D-4942-B291-C322352735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36583"/>
          <a:ext cx="2724150" cy="1437951"/>
        </a:xfrm>
        <a:prstGeom prst="rect">
          <a:avLst/>
        </a:prstGeom>
      </xdr:spPr>
    </xdr:pic>
    <xdr:clientData/>
  </xdr:twoCellAnchor>
  <xdr:twoCellAnchor editAs="oneCell">
    <xdr:from>
      <xdr:col>4</xdr:col>
      <xdr:colOff>0</xdr:colOff>
      <xdr:row>90</xdr:row>
      <xdr:rowOff>0</xdr:rowOff>
    </xdr:from>
    <xdr:to>
      <xdr:col>5</xdr:col>
      <xdr:colOff>1147233</xdr:colOff>
      <xdr:row>97</xdr:row>
      <xdr:rowOff>133351</xdr:rowOff>
    </xdr:to>
    <xdr:pic>
      <xdr:nvPicPr>
        <xdr:cNvPr id="3" name="Picture 2">
          <a:extLst>
            <a:ext uri="{FF2B5EF4-FFF2-40B4-BE49-F238E27FC236}">
              <a16:creationId xmlns:a16="http://schemas.microsoft.com/office/drawing/2014/main" id="{F7640FA9-5420-4274-AE82-7F454AFBB1D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36583"/>
          <a:ext cx="2724150" cy="1466851"/>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2724150</xdr:colOff>
      <xdr:row>82</xdr:row>
      <xdr:rowOff>104451</xdr:rowOff>
    </xdr:to>
    <xdr:pic>
      <xdr:nvPicPr>
        <xdr:cNvPr id="2" name="Picture 1">
          <a:extLst>
            <a:ext uri="{FF2B5EF4-FFF2-40B4-BE49-F238E27FC236}">
              <a16:creationId xmlns:a16="http://schemas.microsoft.com/office/drawing/2014/main" id="{9A8B27D1-F628-4B2F-8FC2-6052550E8C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68500"/>
          <a:ext cx="2724150" cy="1437951"/>
        </a:xfrm>
        <a:prstGeom prst="rect">
          <a:avLst/>
        </a:prstGeom>
      </xdr:spPr>
    </xdr:pic>
    <xdr:clientData/>
  </xdr:twoCellAnchor>
  <xdr:twoCellAnchor editAs="oneCell">
    <xdr:from>
      <xdr:col>4</xdr:col>
      <xdr:colOff>0</xdr:colOff>
      <xdr:row>75</xdr:row>
      <xdr:rowOff>0</xdr:rowOff>
    </xdr:from>
    <xdr:to>
      <xdr:col>5</xdr:col>
      <xdr:colOff>1166284</xdr:colOff>
      <xdr:row>82</xdr:row>
      <xdr:rowOff>152400</xdr:rowOff>
    </xdr:to>
    <xdr:pic>
      <xdr:nvPicPr>
        <xdr:cNvPr id="3" name="Picture 2">
          <a:extLst>
            <a:ext uri="{FF2B5EF4-FFF2-40B4-BE49-F238E27FC236}">
              <a16:creationId xmlns:a16="http://schemas.microsoft.com/office/drawing/2014/main" id="{647619CC-546A-4068-8CFD-A5446F8FD88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68500"/>
          <a:ext cx="2743201" cy="1485900"/>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2724150</xdr:colOff>
      <xdr:row>82</xdr:row>
      <xdr:rowOff>104451</xdr:rowOff>
    </xdr:to>
    <xdr:pic>
      <xdr:nvPicPr>
        <xdr:cNvPr id="2" name="Picture 1">
          <a:extLst>
            <a:ext uri="{FF2B5EF4-FFF2-40B4-BE49-F238E27FC236}">
              <a16:creationId xmlns:a16="http://schemas.microsoft.com/office/drawing/2014/main" id="{185FA1E7-C6F0-46BB-B77F-E24DEABAFD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36750"/>
          <a:ext cx="2724150" cy="1437951"/>
        </a:xfrm>
        <a:prstGeom prst="rect">
          <a:avLst/>
        </a:prstGeom>
      </xdr:spPr>
    </xdr:pic>
    <xdr:clientData/>
  </xdr:twoCellAnchor>
  <xdr:twoCellAnchor editAs="oneCell">
    <xdr:from>
      <xdr:col>4</xdr:col>
      <xdr:colOff>0</xdr:colOff>
      <xdr:row>75</xdr:row>
      <xdr:rowOff>0</xdr:rowOff>
    </xdr:from>
    <xdr:to>
      <xdr:col>5</xdr:col>
      <xdr:colOff>1166284</xdr:colOff>
      <xdr:row>82</xdr:row>
      <xdr:rowOff>152400</xdr:rowOff>
    </xdr:to>
    <xdr:pic>
      <xdr:nvPicPr>
        <xdr:cNvPr id="3" name="Picture 2">
          <a:extLst>
            <a:ext uri="{FF2B5EF4-FFF2-40B4-BE49-F238E27FC236}">
              <a16:creationId xmlns:a16="http://schemas.microsoft.com/office/drawing/2014/main" id="{F81BFE81-FF06-4838-9BEE-0D6DBE73091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36750"/>
          <a:ext cx="2743201" cy="1485900"/>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2686050</xdr:colOff>
      <xdr:row>90</xdr:row>
      <xdr:rowOff>136165</xdr:rowOff>
    </xdr:to>
    <xdr:pic>
      <xdr:nvPicPr>
        <xdr:cNvPr id="2" name="Picture 1">
          <a:extLst>
            <a:ext uri="{FF2B5EF4-FFF2-40B4-BE49-F238E27FC236}">
              <a16:creationId xmlns:a16="http://schemas.microsoft.com/office/drawing/2014/main" id="{DA978665-ED62-4203-ABCE-00FB85EDFB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66583"/>
          <a:ext cx="2686050" cy="1469665"/>
        </a:xfrm>
        <a:prstGeom prst="rect">
          <a:avLst/>
        </a:prstGeom>
      </xdr:spPr>
    </xdr:pic>
    <xdr:clientData/>
  </xdr:twoCellAnchor>
  <xdr:twoCellAnchor editAs="oneCell">
    <xdr:from>
      <xdr:col>4</xdr:col>
      <xdr:colOff>0</xdr:colOff>
      <xdr:row>83</xdr:row>
      <xdr:rowOff>0</xdr:rowOff>
    </xdr:from>
    <xdr:to>
      <xdr:col>5</xdr:col>
      <xdr:colOff>1166284</xdr:colOff>
      <xdr:row>90</xdr:row>
      <xdr:rowOff>152400</xdr:rowOff>
    </xdr:to>
    <xdr:pic>
      <xdr:nvPicPr>
        <xdr:cNvPr id="3" name="Picture 2">
          <a:extLst>
            <a:ext uri="{FF2B5EF4-FFF2-40B4-BE49-F238E27FC236}">
              <a16:creationId xmlns:a16="http://schemas.microsoft.com/office/drawing/2014/main" id="{402DBF2F-518A-425D-8F52-99C93FA0C25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66583"/>
          <a:ext cx="2743201" cy="1485900"/>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2724150</xdr:colOff>
      <xdr:row>91</xdr:row>
      <xdr:rowOff>104451</xdr:rowOff>
    </xdr:to>
    <xdr:pic>
      <xdr:nvPicPr>
        <xdr:cNvPr id="2" name="Picture 1">
          <a:extLst>
            <a:ext uri="{FF2B5EF4-FFF2-40B4-BE49-F238E27FC236}">
              <a16:creationId xmlns:a16="http://schemas.microsoft.com/office/drawing/2014/main" id="{17BAD46F-CC03-44EF-9635-4D0F576621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393583"/>
          <a:ext cx="2724150" cy="1437951"/>
        </a:xfrm>
        <a:prstGeom prst="rect">
          <a:avLst/>
        </a:prstGeom>
      </xdr:spPr>
    </xdr:pic>
    <xdr:clientData/>
  </xdr:twoCellAnchor>
  <xdr:twoCellAnchor editAs="oneCell">
    <xdr:from>
      <xdr:col>4</xdr:col>
      <xdr:colOff>0</xdr:colOff>
      <xdr:row>84</xdr:row>
      <xdr:rowOff>0</xdr:rowOff>
    </xdr:from>
    <xdr:to>
      <xdr:col>5</xdr:col>
      <xdr:colOff>1166284</xdr:colOff>
      <xdr:row>91</xdr:row>
      <xdr:rowOff>152400</xdr:rowOff>
    </xdr:to>
    <xdr:pic>
      <xdr:nvPicPr>
        <xdr:cNvPr id="3" name="Picture 2">
          <a:extLst>
            <a:ext uri="{FF2B5EF4-FFF2-40B4-BE49-F238E27FC236}">
              <a16:creationId xmlns:a16="http://schemas.microsoft.com/office/drawing/2014/main" id="{8013BAEA-51C7-46E3-B4EA-F8C9D388905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393583"/>
          <a:ext cx="2743201" cy="1485900"/>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2724150</xdr:colOff>
      <xdr:row>90</xdr:row>
      <xdr:rowOff>104451</xdr:rowOff>
    </xdr:to>
    <xdr:pic>
      <xdr:nvPicPr>
        <xdr:cNvPr id="2" name="Picture 1">
          <a:extLst>
            <a:ext uri="{FF2B5EF4-FFF2-40B4-BE49-F238E27FC236}">
              <a16:creationId xmlns:a16="http://schemas.microsoft.com/office/drawing/2014/main" id="{3E1037D6-EBF4-4191-8D9C-8E98C5E8B1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192500"/>
          <a:ext cx="2724150" cy="1437951"/>
        </a:xfrm>
        <a:prstGeom prst="rect">
          <a:avLst/>
        </a:prstGeom>
      </xdr:spPr>
    </xdr:pic>
    <xdr:clientData/>
  </xdr:twoCellAnchor>
  <xdr:twoCellAnchor editAs="oneCell">
    <xdr:from>
      <xdr:col>4</xdr:col>
      <xdr:colOff>0</xdr:colOff>
      <xdr:row>83</xdr:row>
      <xdr:rowOff>0</xdr:rowOff>
    </xdr:from>
    <xdr:to>
      <xdr:col>5</xdr:col>
      <xdr:colOff>1166284</xdr:colOff>
      <xdr:row>90</xdr:row>
      <xdr:rowOff>152400</xdr:rowOff>
    </xdr:to>
    <xdr:pic>
      <xdr:nvPicPr>
        <xdr:cNvPr id="3" name="Picture 2">
          <a:extLst>
            <a:ext uri="{FF2B5EF4-FFF2-40B4-BE49-F238E27FC236}">
              <a16:creationId xmlns:a16="http://schemas.microsoft.com/office/drawing/2014/main" id="{BC69C259-8377-4F0B-8B55-7AC1ADEC61E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192500"/>
          <a:ext cx="2743201" cy="1485900"/>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2724150</xdr:colOff>
      <xdr:row>92</xdr:row>
      <xdr:rowOff>104451</xdr:rowOff>
    </xdr:to>
    <xdr:pic>
      <xdr:nvPicPr>
        <xdr:cNvPr id="2" name="Picture 1">
          <a:extLst>
            <a:ext uri="{FF2B5EF4-FFF2-40B4-BE49-F238E27FC236}">
              <a16:creationId xmlns:a16="http://schemas.microsoft.com/office/drawing/2014/main" id="{56F82FD7-BD14-4AAB-81B1-C643289641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73500"/>
          <a:ext cx="2724150" cy="1437951"/>
        </a:xfrm>
        <a:prstGeom prst="rect">
          <a:avLst/>
        </a:prstGeom>
      </xdr:spPr>
    </xdr:pic>
    <xdr:clientData/>
  </xdr:twoCellAnchor>
  <xdr:twoCellAnchor editAs="oneCell">
    <xdr:from>
      <xdr:col>4</xdr:col>
      <xdr:colOff>0</xdr:colOff>
      <xdr:row>85</xdr:row>
      <xdr:rowOff>0</xdr:rowOff>
    </xdr:from>
    <xdr:to>
      <xdr:col>5</xdr:col>
      <xdr:colOff>1166284</xdr:colOff>
      <xdr:row>92</xdr:row>
      <xdr:rowOff>152400</xdr:rowOff>
    </xdr:to>
    <xdr:pic>
      <xdr:nvPicPr>
        <xdr:cNvPr id="3" name="Picture 2">
          <a:extLst>
            <a:ext uri="{FF2B5EF4-FFF2-40B4-BE49-F238E27FC236}">
              <a16:creationId xmlns:a16="http://schemas.microsoft.com/office/drawing/2014/main" id="{542FB454-8080-44C4-8066-7D2B2BEA57E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73500"/>
          <a:ext cx="2743201" cy="1485900"/>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1</xdr:col>
      <xdr:colOff>0</xdr:colOff>
      <xdr:row>125</xdr:row>
      <xdr:rowOff>0</xdr:rowOff>
    </xdr:from>
    <xdr:to>
      <xdr:col>2</xdr:col>
      <xdr:colOff>2733675</xdr:colOff>
      <xdr:row>132</xdr:row>
      <xdr:rowOff>120957</xdr:rowOff>
    </xdr:to>
    <xdr:pic>
      <xdr:nvPicPr>
        <xdr:cNvPr id="2" name="Picture 1">
          <a:extLst>
            <a:ext uri="{FF2B5EF4-FFF2-40B4-BE49-F238E27FC236}">
              <a16:creationId xmlns:a16="http://schemas.microsoft.com/office/drawing/2014/main" id="{971C066A-6432-467F-B19A-70A4701643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309917"/>
          <a:ext cx="2733675" cy="1454457"/>
        </a:xfrm>
        <a:prstGeom prst="rect">
          <a:avLst/>
        </a:prstGeom>
      </xdr:spPr>
    </xdr:pic>
    <xdr:clientData/>
  </xdr:twoCellAnchor>
  <xdr:twoCellAnchor editAs="oneCell">
    <xdr:from>
      <xdr:col>4</xdr:col>
      <xdr:colOff>0</xdr:colOff>
      <xdr:row>125</xdr:row>
      <xdr:rowOff>0</xdr:rowOff>
    </xdr:from>
    <xdr:to>
      <xdr:col>5</xdr:col>
      <xdr:colOff>1156758</xdr:colOff>
      <xdr:row>132</xdr:row>
      <xdr:rowOff>133351</xdr:rowOff>
    </xdr:to>
    <xdr:pic>
      <xdr:nvPicPr>
        <xdr:cNvPr id="3" name="Picture 2">
          <a:extLst>
            <a:ext uri="{FF2B5EF4-FFF2-40B4-BE49-F238E27FC236}">
              <a16:creationId xmlns:a16="http://schemas.microsoft.com/office/drawing/2014/main" id="{6FAF5814-FFA3-4039-B5A4-70D42F409FC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309917"/>
          <a:ext cx="2733675" cy="146685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126</xdr:row>
      <xdr:rowOff>0</xdr:rowOff>
    </xdr:from>
    <xdr:to>
      <xdr:col>2</xdr:col>
      <xdr:colOff>2733675</xdr:colOff>
      <xdr:row>133</xdr:row>
      <xdr:rowOff>120957</xdr:rowOff>
    </xdr:to>
    <xdr:pic>
      <xdr:nvPicPr>
        <xdr:cNvPr id="2" name="Picture 1">
          <a:extLst>
            <a:ext uri="{FF2B5EF4-FFF2-40B4-BE49-F238E27FC236}">
              <a16:creationId xmlns:a16="http://schemas.microsoft.com/office/drawing/2014/main" id="{04C77FCF-F0FA-4597-8719-4C62F2B881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500417"/>
          <a:ext cx="2733675" cy="1454457"/>
        </a:xfrm>
        <a:prstGeom prst="rect">
          <a:avLst/>
        </a:prstGeom>
      </xdr:spPr>
    </xdr:pic>
    <xdr:clientData/>
  </xdr:twoCellAnchor>
  <xdr:twoCellAnchor editAs="oneCell">
    <xdr:from>
      <xdr:col>4</xdr:col>
      <xdr:colOff>0</xdr:colOff>
      <xdr:row>126</xdr:row>
      <xdr:rowOff>0</xdr:rowOff>
    </xdr:from>
    <xdr:to>
      <xdr:col>5</xdr:col>
      <xdr:colOff>1156758</xdr:colOff>
      <xdr:row>133</xdr:row>
      <xdr:rowOff>133351</xdr:rowOff>
    </xdr:to>
    <xdr:pic>
      <xdr:nvPicPr>
        <xdr:cNvPr id="3" name="Picture 2">
          <a:extLst>
            <a:ext uri="{FF2B5EF4-FFF2-40B4-BE49-F238E27FC236}">
              <a16:creationId xmlns:a16="http://schemas.microsoft.com/office/drawing/2014/main" id="{EB2A41D2-4B25-4E9B-8BEC-20CE2C3BA75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500417"/>
          <a:ext cx="2733675" cy="1466851"/>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2724150</xdr:colOff>
      <xdr:row>85</xdr:row>
      <xdr:rowOff>104451</xdr:rowOff>
    </xdr:to>
    <xdr:pic>
      <xdr:nvPicPr>
        <xdr:cNvPr id="2" name="Picture 1">
          <a:extLst>
            <a:ext uri="{FF2B5EF4-FFF2-40B4-BE49-F238E27FC236}">
              <a16:creationId xmlns:a16="http://schemas.microsoft.com/office/drawing/2014/main" id="{FC24BFB4-CFEF-4B20-B893-735C068CFD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314083"/>
          <a:ext cx="2724150" cy="1437951"/>
        </a:xfrm>
        <a:prstGeom prst="rect">
          <a:avLst/>
        </a:prstGeom>
      </xdr:spPr>
    </xdr:pic>
    <xdr:clientData/>
  </xdr:twoCellAnchor>
  <xdr:twoCellAnchor editAs="oneCell">
    <xdr:from>
      <xdr:col>4</xdr:col>
      <xdr:colOff>0</xdr:colOff>
      <xdr:row>78</xdr:row>
      <xdr:rowOff>0</xdr:rowOff>
    </xdr:from>
    <xdr:to>
      <xdr:col>5</xdr:col>
      <xdr:colOff>1166284</xdr:colOff>
      <xdr:row>85</xdr:row>
      <xdr:rowOff>152400</xdr:rowOff>
    </xdr:to>
    <xdr:pic>
      <xdr:nvPicPr>
        <xdr:cNvPr id="3" name="Picture 2">
          <a:extLst>
            <a:ext uri="{FF2B5EF4-FFF2-40B4-BE49-F238E27FC236}">
              <a16:creationId xmlns:a16="http://schemas.microsoft.com/office/drawing/2014/main" id="{26B5AEF2-DABE-4C98-AED7-BA564555CD3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314083"/>
          <a:ext cx="2743201" cy="1485900"/>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1</xdr:col>
      <xdr:colOff>0</xdr:colOff>
      <xdr:row>93</xdr:row>
      <xdr:rowOff>0</xdr:rowOff>
    </xdr:from>
    <xdr:to>
      <xdr:col>2</xdr:col>
      <xdr:colOff>2724150</xdr:colOff>
      <xdr:row>100</xdr:row>
      <xdr:rowOff>104451</xdr:rowOff>
    </xdr:to>
    <xdr:pic>
      <xdr:nvPicPr>
        <xdr:cNvPr id="2" name="Picture 1">
          <a:extLst>
            <a:ext uri="{FF2B5EF4-FFF2-40B4-BE49-F238E27FC236}">
              <a16:creationId xmlns:a16="http://schemas.microsoft.com/office/drawing/2014/main" id="{EE48A412-E399-4E3F-9E12-D829571333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161000"/>
          <a:ext cx="2724150" cy="1437951"/>
        </a:xfrm>
        <a:prstGeom prst="rect">
          <a:avLst/>
        </a:prstGeom>
      </xdr:spPr>
    </xdr:pic>
    <xdr:clientData/>
  </xdr:twoCellAnchor>
  <xdr:twoCellAnchor editAs="oneCell">
    <xdr:from>
      <xdr:col>4</xdr:col>
      <xdr:colOff>0</xdr:colOff>
      <xdr:row>93</xdr:row>
      <xdr:rowOff>0</xdr:rowOff>
    </xdr:from>
    <xdr:to>
      <xdr:col>5</xdr:col>
      <xdr:colOff>1166284</xdr:colOff>
      <xdr:row>100</xdr:row>
      <xdr:rowOff>152400</xdr:rowOff>
    </xdr:to>
    <xdr:pic>
      <xdr:nvPicPr>
        <xdr:cNvPr id="3" name="Picture 2">
          <a:extLst>
            <a:ext uri="{FF2B5EF4-FFF2-40B4-BE49-F238E27FC236}">
              <a16:creationId xmlns:a16="http://schemas.microsoft.com/office/drawing/2014/main" id="{320D2AC5-039D-48E6-9B65-C2B16ED4BDE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161000"/>
          <a:ext cx="2743201" cy="1485900"/>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2733675</xdr:colOff>
      <xdr:row>108</xdr:row>
      <xdr:rowOff>120957</xdr:rowOff>
    </xdr:to>
    <xdr:pic>
      <xdr:nvPicPr>
        <xdr:cNvPr id="2" name="Picture 1">
          <a:extLst>
            <a:ext uri="{FF2B5EF4-FFF2-40B4-BE49-F238E27FC236}">
              <a16:creationId xmlns:a16="http://schemas.microsoft.com/office/drawing/2014/main" id="{4157FBFB-8349-4ABC-8824-76FAB0BB3B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32083"/>
          <a:ext cx="2733675" cy="1454457"/>
        </a:xfrm>
        <a:prstGeom prst="rect">
          <a:avLst/>
        </a:prstGeom>
      </xdr:spPr>
    </xdr:pic>
    <xdr:clientData/>
  </xdr:twoCellAnchor>
  <xdr:twoCellAnchor editAs="oneCell">
    <xdr:from>
      <xdr:col>4</xdr:col>
      <xdr:colOff>0</xdr:colOff>
      <xdr:row>101</xdr:row>
      <xdr:rowOff>0</xdr:rowOff>
    </xdr:from>
    <xdr:to>
      <xdr:col>5</xdr:col>
      <xdr:colOff>1156758</xdr:colOff>
      <xdr:row>108</xdr:row>
      <xdr:rowOff>133351</xdr:rowOff>
    </xdr:to>
    <xdr:pic>
      <xdr:nvPicPr>
        <xdr:cNvPr id="3" name="Picture 2">
          <a:extLst>
            <a:ext uri="{FF2B5EF4-FFF2-40B4-BE49-F238E27FC236}">
              <a16:creationId xmlns:a16="http://schemas.microsoft.com/office/drawing/2014/main" id="{3B30C8FC-3644-42D2-93B9-CBF12A11B2D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32083"/>
          <a:ext cx="2733675" cy="1466851"/>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1</xdr:col>
      <xdr:colOff>0</xdr:colOff>
      <xdr:row>71</xdr:row>
      <xdr:rowOff>0</xdr:rowOff>
    </xdr:from>
    <xdr:to>
      <xdr:col>2</xdr:col>
      <xdr:colOff>2724150</xdr:colOff>
      <xdr:row>78</xdr:row>
      <xdr:rowOff>104775</xdr:rowOff>
    </xdr:to>
    <xdr:pic>
      <xdr:nvPicPr>
        <xdr:cNvPr id="2" name="Picture 1">
          <a:extLst>
            <a:ext uri="{FF2B5EF4-FFF2-40B4-BE49-F238E27FC236}">
              <a16:creationId xmlns:a16="http://schemas.microsoft.com/office/drawing/2014/main" id="{AED369B4-CC14-4339-B0E9-ED27BE007B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948833"/>
          <a:ext cx="2724150" cy="1438275"/>
        </a:xfrm>
        <a:prstGeom prst="rect">
          <a:avLst/>
        </a:prstGeom>
      </xdr:spPr>
    </xdr:pic>
    <xdr:clientData/>
  </xdr:twoCellAnchor>
  <xdr:twoCellAnchor editAs="oneCell">
    <xdr:from>
      <xdr:col>4</xdr:col>
      <xdr:colOff>0</xdr:colOff>
      <xdr:row>71</xdr:row>
      <xdr:rowOff>0</xdr:rowOff>
    </xdr:from>
    <xdr:to>
      <xdr:col>5</xdr:col>
      <xdr:colOff>1147234</xdr:colOff>
      <xdr:row>78</xdr:row>
      <xdr:rowOff>124014</xdr:rowOff>
    </xdr:to>
    <xdr:pic>
      <xdr:nvPicPr>
        <xdr:cNvPr id="3" name="Picture 2">
          <a:extLst>
            <a:ext uri="{FF2B5EF4-FFF2-40B4-BE49-F238E27FC236}">
              <a16:creationId xmlns:a16="http://schemas.microsoft.com/office/drawing/2014/main" id="{4A64A42B-9C34-4276-ACC5-035DCF69629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948833"/>
          <a:ext cx="2724151" cy="1457514"/>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2733675</xdr:colOff>
      <xdr:row>128</xdr:row>
      <xdr:rowOff>120957</xdr:rowOff>
    </xdr:to>
    <xdr:pic>
      <xdr:nvPicPr>
        <xdr:cNvPr id="2" name="Picture 1">
          <a:extLst>
            <a:ext uri="{FF2B5EF4-FFF2-40B4-BE49-F238E27FC236}">
              <a16:creationId xmlns:a16="http://schemas.microsoft.com/office/drawing/2014/main" id="{8D80CBDB-0E0D-4803-98F8-C17058417E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399750"/>
          <a:ext cx="2733675" cy="1454457"/>
        </a:xfrm>
        <a:prstGeom prst="rect">
          <a:avLst/>
        </a:prstGeom>
      </xdr:spPr>
    </xdr:pic>
    <xdr:clientData/>
  </xdr:twoCellAnchor>
  <xdr:twoCellAnchor editAs="oneCell">
    <xdr:from>
      <xdr:col>4</xdr:col>
      <xdr:colOff>0</xdr:colOff>
      <xdr:row>121</xdr:row>
      <xdr:rowOff>0</xdr:rowOff>
    </xdr:from>
    <xdr:to>
      <xdr:col>5</xdr:col>
      <xdr:colOff>1156758</xdr:colOff>
      <xdr:row>128</xdr:row>
      <xdr:rowOff>133351</xdr:rowOff>
    </xdr:to>
    <xdr:pic>
      <xdr:nvPicPr>
        <xdr:cNvPr id="3" name="Picture 2">
          <a:extLst>
            <a:ext uri="{FF2B5EF4-FFF2-40B4-BE49-F238E27FC236}">
              <a16:creationId xmlns:a16="http://schemas.microsoft.com/office/drawing/2014/main" id="{B5CB904F-3B23-480E-BE82-C714A328E77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399750"/>
          <a:ext cx="2733675" cy="1466851"/>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xdr:col>
      <xdr:colOff>0</xdr:colOff>
      <xdr:row>100</xdr:row>
      <xdr:rowOff>0</xdr:rowOff>
    </xdr:from>
    <xdr:to>
      <xdr:col>2</xdr:col>
      <xdr:colOff>2733675</xdr:colOff>
      <xdr:row>107</xdr:row>
      <xdr:rowOff>120957</xdr:rowOff>
    </xdr:to>
    <xdr:pic>
      <xdr:nvPicPr>
        <xdr:cNvPr id="2" name="Picture 1">
          <a:extLst>
            <a:ext uri="{FF2B5EF4-FFF2-40B4-BE49-F238E27FC236}">
              <a16:creationId xmlns:a16="http://schemas.microsoft.com/office/drawing/2014/main" id="{72649B7B-9D84-4804-8D3B-8A06331321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462750"/>
          <a:ext cx="2733675" cy="1454457"/>
        </a:xfrm>
        <a:prstGeom prst="rect">
          <a:avLst/>
        </a:prstGeom>
      </xdr:spPr>
    </xdr:pic>
    <xdr:clientData/>
  </xdr:twoCellAnchor>
  <xdr:twoCellAnchor editAs="oneCell">
    <xdr:from>
      <xdr:col>4</xdr:col>
      <xdr:colOff>0</xdr:colOff>
      <xdr:row>100</xdr:row>
      <xdr:rowOff>0</xdr:rowOff>
    </xdr:from>
    <xdr:to>
      <xdr:col>5</xdr:col>
      <xdr:colOff>1156758</xdr:colOff>
      <xdr:row>107</xdr:row>
      <xdr:rowOff>133351</xdr:rowOff>
    </xdr:to>
    <xdr:pic>
      <xdr:nvPicPr>
        <xdr:cNvPr id="3" name="Picture 2">
          <a:extLst>
            <a:ext uri="{FF2B5EF4-FFF2-40B4-BE49-F238E27FC236}">
              <a16:creationId xmlns:a16="http://schemas.microsoft.com/office/drawing/2014/main" id="{34C3CFFD-6A85-4035-A4CA-4B585BBD7FA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462750"/>
          <a:ext cx="2733675" cy="1466851"/>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2733675</xdr:colOff>
      <xdr:row>106</xdr:row>
      <xdr:rowOff>120957</xdr:rowOff>
    </xdr:to>
    <xdr:pic>
      <xdr:nvPicPr>
        <xdr:cNvPr id="2" name="Picture 1">
          <a:extLst>
            <a:ext uri="{FF2B5EF4-FFF2-40B4-BE49-F238E27FC236}">
              <a16:creationId xmlns:a16="http://schemas.microsoft.com/office/drawing/2014/main" id="{4788967A-4890-483B-8C80-A39B0D02C2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261667"/>
          <a:ext cx="2733675" cy="1454457"/>
        </a:xfrm>
        <a:prstGeom prst="rect">
          <a:avLst/>
        </a:prstGeom>
      </xdr:spPr>
    </xdr:pic>
    <xdr:clientData/>
  </xdr:twoCellAnchor>
  <xdr:twoCellAnchor editAs="oneCell">
    <xdr:from>
      <xdr:col>4</xdr:col>
      <xdr:colOff>0</xdr:colOff>
      <xdr:row>99</xdr:row>
      <xdr:rowOff>0</xdr:rowOff>
    </xdr:from>
    <xdr:to>
      <xdr:col>5</xdr:col>
      <xdr:colOff>1156758</xdr:colOff>
      <xdr:row>106</xdr:row>
      <xdr:rowOff>133351</xdr:rowOff>
    </xdr:to>
    <xdr:pic>
      <xdr:nvPicPr>
        <xdr:cNvPr id="3" name="Picture 2">
          <a:extLst>
            <a:ext uri="{FF2B5EF4-FFF2-40B4-BE49-F238E27FC236}">
              <a16:creationId xmlns:a16="http://schemas.microsoft.com/office/drawing/2014/main" id="{96B23595-0AE0-48E2-968E-654A2771B29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261667"/>
          <a:ext cx="2733675" cy="1466851"/>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2733675</xdr:colOff>
      <xdr:row>82</xdr:row>
      <xdr:rowOff>120957</xdr:rowOff>
    </xdr:to>
    <xdr:pic>
      <xdr:nvPicPr>
        <xdr:cNvPr id="2" name="Picture 1">
          <a:extLst>
            <a:ext uri="{FF2B5EF4-FFF2-40B4-BE49-F238E27FC236}">
              <a16:creationId xmlns:a16="http://schemas.microsoft.com/office/drawing/2014/main" id="{43AB6332-AF95-4348-A815-1D8AE61E5D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68500"/>
          <a:ext cx="2733675" cy="1454457"/>
        </a:xfrm>
        <a:prstGeom prst="rect">
          <a:avLst/>
        </a:prstGeom>
      </xdr:spPr>
    </xdr:pic>
    <xdr:clientData/>
  </xdr:twoCellAnchor>
  <xdr:twoCellAnchor editAs="oneCell">
    <xdr:from>
      <xdr:col>4</xdr:col>
      <xdr:colOff>0</xdr:colOff>
      <xdr:row>75</xdr:row>
      <xdr:rowOff>0</xdr:rowOff>
    </xdr:from>
    <xdr:to>
      <xdr:col>5</xdr:col>
      <xdr:colOff>1156758</xdr:colOff>
      <xdr:row>82</xdr:row>
      <xdr:rowOff>133351</xdr:rowOff>
    </xdr:to>
    <xdr:pic>
      <xdr:nvPicPr>
        <xdr:cNvPr id="3" name="Picture 2">
          <a:extLst>
            <a:ext uri="{FF2B5EF4-FFF2-40B4-BE49-F238E27FC236}">
              <a16:creationId xmlns:a16="http://schemas.microsoft.com/office/drawing/2014/main" id="{50D719E8-0C3F-4D92-A0E7-0DDF1FCD28E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68500"/>
          <a:ext cx="2733675" cy="1466851"/>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2733675</xdr:colOff>
      <xdr:row>80</xdr:row>
      <xdr:rowOff>120957</xdr:rowOff>
    </xdr:to>
    <xdr:pic>
      <xdr:nvPicPr>
        <xdr:cNvPr id="2" name="Picture 1">
          <a:extLst>
            <a:ext uri="{FF2B5EF4-FFF2-40B4-BE49-F238E27FC236}">
              <a16:creationId xmlns:a16="http://schemas.microsoft.com/office/drawing/2014/main" id="{B7EF44FB-5CF5-441A-8773-F876EC6869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276917"/>
          <a:ext cx="2733675" cy="1454457"/>
        </a:xfrm>
        <a:prstGeom prst="rect">
          <a:avLst/>
        </a:prstGeom>
      </xdr:spPr>
    </xdr:pic>
    <xdr:clientData/>
  </xdr:twoCellAnchor>
  <xdr:twoCellAnchor editAs="oneCell">
    <xdr:from>
      <xdr:col>4</xdr:col>
      <xdr:colOff>0</xdr:colOff>
      <xdr:row>73</xdr:row>
      <xdr:rowOff>0</xdr:rowOff>
    </xdr:from>
    <xdr:to>
      <xdr:col>5</xdr:col>
      <xdr:colOff>1156758</xdr:colOff>
      <xdr:row>80</xdr:row>
      <xdr:rowOff>133351</xdr:rowOff>
    </xdr:to>
    <xdr:pic>
      <xdr:nvPicPr>
        <xdr:cNvPr id="3" name="Picture 2">
          <a:extLst>
            <a:ext uri="{FF2B5EF4-FFF2-40B4-BE49-F238E27FC236}">
              <a16:creationId xmlns:a16="http://schemas.microsoft.com/office/drawing/2014/main" id="{7A026AB0-8962-4BA8-90DB-ADA8049BC06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276917"/>
          <a:ext cx="2733675" cy="1466851"/>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2733675</xdr:colOff>
      <xdr:row>128</xdr:row>
      <xdr:rowOff>120957</xdr:rowOff>
    </xdr:to>
    <xdr:pic>
      <xdr:nvPicPr>
        <xdr:cNvPr id="2" name="Picture 1">
          <a:extLst>
            <a:ext uri="{FF2B5EF4-FFF2-40B4-BE49-F238E27FC236}">
              <a16:creationId xmlns:a16="http://schemas.microsoft.com/office/drawing/2014/main" id="{0FF4C130-D973-4E9E-A798-B6D89D314C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31500"/>
          <a:ext cx="2733675" cy="1454457"/>
        </a:xfrm>
        <a:prstGeom prst="rect">
          <a:avLst/>
        </a:prstGeom>
      </xdr:spPr>
    </xdr:pic>
    <xdr:clientData/>
  </xdr:twoCellAnchor>
  <xdr:twoCellAnchor editAs="oneCell">
    <xdr:from>
      <xdr:col>4</xdr:col>
      <xdr:colOff>0</xdr:colOff>
      <xdr:row>121</xdr:row>
      <xdr:rowOff>0</xdr:rowOff>
    </xdr:from>
    <xdr:to>
      <xdr:col>5</xdr:col>
      <xdr:colOff>1156758</xdr:colOff>
      <xdr:row>128</xdr:row>
      <xdr:rowOff>133351</xdr:rowOff>
    </xdr:to>
    <xdr:pic>
      <xdr:nvPicPr>
        <xdr:cNvPr id="3" name="Picture 2">
          <a:extLst>
            <a:ext uri="{FF2B5EF4-FFF2-40B4-BE49-F238E27FC236}">
              <a16:creationId xmlns:a16="http://schemas.microsoft.com/office/drawing/2014/main" id="{5076782F-15A6-4687-ADA2-78773B2318C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31500"/>
          <a:ext cx="2733675" cy="146685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112</xdr:row>
      <xdr:rowOff>0</xdr:rowOff>
    </xdr:from>
    <xdr:to>
      <xdr:col>2</xdr:col>
      <xdr:colOff>2743200</xdr:colOff>
      <xdr:row>119</xdr:row>
      <xdr:rowOff>123825</xdr:rowOff>
    </xdr:to>
    <xdr:pic>
      <xdr:nvPicPr>
        <xdr:cNvPr id="2" name="Picture 1">
          <a:extLst>
            <a:ext uri="{FF2B5EF4-FFF2-40B4-BE49-F238E27FC236}">
              <a16:creationId xmlns:a16="http://schemas.microsoft.com/office/drawing/2014/main" id="{2914085A-A510-4962-8620-B5DD86663E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738167"/>
          <a:ext cx="2743200" cy="1457325"/>
        </a:xfrm>
        <a:prstGeom prst="rect">
          <a:avLst/>
        </a:prstGeom>
      </xdr:spPr>
    </xdr:pic>
    <xdr:clientData/>
  </xdr:twoCellAnchor>
  <xdr:twoCellAnchor editAs="oneCell">
    <xdr:from>
      <xdr:col>4</xdr:col>
      <xdr:colOff>0</xdr:colOff>
      <xdr:row>112</xdr:row>
      <xdr:rowOff>0</xdr:rowOff>
    </xdr:from>
    <xdr:to>
      <xdr:col>5</xdr:col>
      <xdr:colOff>1166283</xdr:colOff>
      <xdr:row>119</xdr:row>
      <xdr:rowOff>142875</xdr:rowOff>
    </xdr:to>
    <xdr:pic>
      <xdr:nvPicPr>
        <xdr:cNvPr id="3" name="Picture 2">
          <a:extLst>
            <a:ext uri="{FF2B5EF4-FFF2-40B4-BE49-F238E27FC236}">
              <a16:creationId xmlns:a16="http://schemas.microsoft.com/office/drawing/2014/main" id="{B58752BE-8E25-4407-AB91-064172E1744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738167"/>
          <a:ext cx="2743200" cy="1476375"/>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1</xdr:col>
      <xdr:colOff>0</xdr:colOff>
      <xdr:row>108</xdr:row>
      <xdr:rowOff>0</xdr:rowOff>
    </xdr:from>
    <xdr:to>
      <xdr:col>2</xdr:col>
      <xdr:colOff>2733675</xdr:colOff>
      <xdr:row>115</xdr:row>
      <xdr:rowOff>120957</xdr:rowOff>
    </xdr:to>
    <xdr:pic>
      <xdr:nvPicPr>
        <xdr:cNvPr id="2" name="Picture 1">
          <a:extLst>
            <a:ext uri="{FF2B5EF4-FFF2-40B4-BE49-F238E27FC236}">
              <a16:creationId xmlns:a16="http://schemas.microsoft.com/office/drawing/2014/main" id="{435A26EF-16B3-400E-B4FF-F369ACF6B4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933833"/>
          <a:ext cx="2733675" cy="1454457"/>
        </a:xfrm>
        <a:prstGeom prst="rect">
          <a:avLst/>
        </a:prstGeom>
      </xdr:spPr>
    </xdr:pic>
    <xdr:clientData/>
  </xdr:twoCellAnchor>
  <xdr:twoCellAnchor editAs="oneCell">
    <xdr:from>
      <xdr:col>4</xdr:col>
      <xdr:colOff>0</xdr:colOff>
      <xdr:row>108</xdr:row>
      <xdr:rowOff>0</xdr:rowOff>
    </xdr:from>
    <xdr:to>
      <xdr:col>5</xdr:col>
      <xdr:colOff>1156758</xdr:colOff>
      <xdr:row>115</xdr:row>
      <xdr:rowOff>133351</xdr:rowOff>
    </xdr:to>
    <xdr:pic>
      <xdr:nvPicPr>
        <xdr:cNvPr id="3" name="Picture 2">
          <a:extLst>
            <a:ext uri="{FF2B5EF4-FFF2-40B4-BE49-F238E27FC236}">
              <a16:creationId xmlns:a16="http://schemas.microsoft.com/office/drawing/2014/main" id="{103544CA-A1D7-41E2-99BA-A00023BD25F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933833"/>
          <a:ext cx="2733675" cy="1466851"/>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1</xdr:col>
      <xdr:colOff>0</xdr:colOff>
      <xdr:row>571</xdr:row>
      <xdr:rowOff>0</xdr:rowOff>
    </xdr:from>
    <xdr:to>
      <xdr:col>2</xdr:col>
      <xdr:colOff>2733675</xdr:colOff>
      <xdr:row>578</xdr:row>
      <xdr:rowOff>120957</xdr:rowOff>
    </xdr:to>
    <xdr:pic>
      <xdr:nvPicPr>
        <xdr:cNvPr id="2" name="Picture 1">
          <a:extLst>
            <a:ext uri="{FF2B5EF4-FFF2-40B4-BE49-F238E27FC236}">
              <a16:creationId xmlns:a16="http://schemas.microsoft.com/office/drawing/2014/main" id="{DDAD79BC-10AF-4F07-B792-EA0554FF53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09188250"/>
          <a:ext cx="2733675" cy="1454457"/>
        </a:xfrm>
        <a:prstGeom prst="rect">
          <a:avLst/>
        </a:prstGeom>
      </xdr:spPr>
    </xdr:pic>
    <xdr:clientData/>
  </xdr:twoCellAnchor>
  <xdr:twoCellAnchor editAs="oneCell">
    <xdr:from>
      <xdr:col>4</xdr:col>
      <xdr:colOff>0</xdr:colOff>
      <xdr:row>571</xdr:row>
      <xdr:rowOff>0</xdr:rowOff>
    </xdr:from>
    <xdr:to>
      <xdr:col>5</xdr:col>
      <xdr:colOff>1156758</xdr:colOff>
      <xdr:row>578</xdr:row>
      <xdr:rowOff>133351</xdr:rowOff>
    </xdr:to>
    <xdr:pic>
      <xdr:nvPicPr>
        <xdr:cNvPr id="3" name="Picture 2">
          <a:extLst>
            <a:ext uri="{FF2B5EF4-FFF2-40B4-BE49-F238E27FC236}">
              <a16:creationId xmlns:a16="http://schemas.microsoft.com/office/drawing/2014/main" id="{240509E4-33AA-4D91-ADB6-C77B77297E7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09188250"/>
          <a:ext cx="2733675" cy="1466851"/>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2733675</xdr:colOff>
      <xdr:row>108</xdr:row>
      <xdr:rowOff>120957</xdr:rowOff>
    </xdr:to>
    <xdr:pic>
      <xdr:nvPicPr>
        <xdr:cNvPr id="2" name="Picture 1">
          <a:extLst>
            <a:ext uri="{FF2B5EF4-FFF2-40B4-BE49-F238E27FC236}">
              <a16:creationId xmlns:a16="http://schemas.microsoft.com/office/drawing/2014/main" id="{2AA8B9F0-02DA-47E5-8058-5039686911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706167"/>
          <a:ext cx="2733675" cy="1454457"/>
        </a:xfrm>
        <a:prstGeom prst="rect">
          <a:avLst/>
        </a:prstGeom>
      </xdr:spPr>
    </xdr:pic>
    <xdr:clientData/>
  </xdr:twoCellAnchor>
  <xdr:twoCellAnchor editAs="oneCell">
    <xdr:from>
      <xdr:col>4</xdr:col>
      <xdr:colOff>0</xdr:colOff>
      <xdr:row>101</xdr:row>
      <xdr:rowOff>0</xdr:rowOff>
    </xdr:from>
    <xdr:to>
      <xdr:col>5</xdr:col>
      <xdr:colOff>1156758</xdr:colOff>
      <xdr:row>108</xdr:row>
      <xdr:rowOff>133351</xdr:rowOff>
    </xdr:to>
    <xdr:pic>
      <xdr:nvPicPr>
        <xdr:cNvPr id="3" name="Picture 2">
          <a:extLst>
            <a:ext uri="{FF2B5EF4-FFF2-40B4-BE49-F238E27FC236}">
              <a16:creationId xmlns:a16="http://schemas.microsoft.com/office/drawing/2014/main" id="{BCF259AE-1B16-482F-A46F-E8A9FE731A4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706167"/>
          <a:ext cx="2733675" cy="146685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2724150</xdr:colOff>
      <xdr:row>80</xdr:row>
      <xdr:rowOff>104775</xdr:rowOff>
    </xdr:to>
    <xdr:pic>
      <xdr:nvPicPr>
        <xdr:cNvPr id="2" name="Picture 1">
          <a:extLst>
            <a:ext uri="{FF2B5EF4-FFF2-40B4-BE49-F238E27FC236}">
              <a16:creationId xmlns:a16="http://schemas.microsoft.com/office/drawing/2014/main" id="{C179C337-C82B-4746-B46F-0358D92072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724150" cy="1438275"/>
        </a:xfrm>
        <a:prstGeom prst="rect">
          <a:avLst/>
        </a:prstGeom>
      </xdr:spPr>
    </xdr:pic>
    <xdr:clientData/>
  </xdr:twoCellAnchor>
  <xdr:twoCellAnchor editAs="oneCell">
    <xdr:from>
      <xdr:col>4</xdr:col>
      <xdr:colOff>0</xdr:colOff>
      <xdr:row>73</xdr:row>
      <xdr:rowOff>0</xdr:rowOff>
    </xdr:from>
    <xdr:to>
      <xdr:col>5</xdr:col>
      <xdr:colOff>1147234</xdr:colOff>
      <xdr:row>80</xdr:row>
      <xdr:rowOff>124014</xdr:rowOff>
    </xdr:to>
    <xdr:pic>
      <xdr:nvPicPr>
        <xdr:cNvPr id="3" name="Picture 2">
          <a:extLst>
            <a:ext uri="{FF2B5EF4-FFF2-40B4-BE49-F238E27FC236}">
              <a16:creationId xmlns:a16="http://schemas.microsoft.com/office/drawing/2014/main" id="{EDA868AC-476B-4CA0-88F4-58BD608C01B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724151" cy="145751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108</xdr:row>
      <xdr:rowOff>0</xdr:rowOff>
    </xdr:from>
    <xdr:to>
      <xdr:col>2</xdr:col>
      <xdr:colOff>2752724</xdr:colOff>
      <xdr:row>115</xdr:row>
      <xdr:rowOff>123825</xdr:rowOff>
    </xdr:to>
    <xdr:pic>
      <xdr:nvPicPr>
        <xdr:cNvPr id="2" name="Picture 1">
          <a:extLst>
            <a:ext uri="{FF2B5EF4-FFF2-40B4-BE49-F238E27FC236}">
              <a16:creationId xmlns:a16="http://schemas.microsoft.com/office/drawing/2014/main" id="{EA38C812-DD6A-4855-841F-4BAAB2BFD5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261917"/>
          <a:ext cx="2752724" cy="1457325"/>
        </a:xfrm>
        <a:prstGeom prst="rect">
          <a:avLst/>
        </a:prstGeom>
      </xdr:spPr>
    </xdr:pic>
    <xdr:clientData/>
  </xdr:twoCellAnchor>
  <xdr:twoCellAnchor editAs="oneCell">
    <xdr:from>
      <xdr:col>4</xdr:col>
      <xdr:colOff>0</xdr:colOff>
      <xdr:row>108</xdr:row>
      <xdr:rowOff>0</xdr:rowOff>
    </xdr:from>
    <xdr:to>
      <xdr:col>5</xdr:col>
      <xdr:colOff>1166284</xdr:colOff>
      <xdr:row>115</xdr:row>
      <xdr:rowOff>152400</xdr:rowOff>
    </xdr:to>
    <xdr:pic>
      <xdr:nvPicPr>
        <xdr:cNvPr id="3" name="Picture 2">
          <a:extLst>
            <a:ext uri="{FF2B5EF4-FFF2-40B4-BE49-F238E27FC236}">
              <a16:creationId xmlns:a16="http://schemas.microsoft.com/office/drawing/2014/main" id="{EA6BFA98-D000-4AA0-976F-CD99752E079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261917"/>
          <a:ext cx="2743201" cy="14859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151</xdr:row>
      <xdr:rowOff>0</xdr:rowOff>
    </xdr:from>
    <xdr:to>
      <xdr:col>2</xdr:col>
      <xdr:colOff>2724150</xdr:colOff>
      <xdr:row>158</xdr:row>
      <xdr:rowOff>104451</xdr:rowOff>
    </xdr:to>
    <xdr:pic>
      <xdr:nvPicPr>
        <xdr:cNvPr id="2" name="Picture 1">
          <a:extLst>
            <a:ext uri="{FF2B5EF4-FFF2-40B4-BE49-F238E27FC236}">
              <a16:creationId xmlns:a16="http://schemas.microsoft.com/office/drawing/2014/main" id="{178A9A1E-DCF3-4009-82A3-DA3CBE6A6D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9167667"/>
          <a:ext cx="2724150" cy="1437951"/>
        </a:xfrm>
        <a:prstGeom prst="rect">
          <a:avLst/>
        </a:prstGeom>
      </xdr:spPr>
    </xdr:pic>
    <xdr:clientData/>
  </xdr:twoCellAnchor>
  <xdr:twoCellAnchor editAs="oneCell">
    <xdr:from>
      <xdr:col>4</xdr:col>
      <xdr:colOff>0</xdr:colOff>
      <xdr:row>151</xdr:row>
      <xdr:rowOff>0</xdr:rowOff>
    </xdr:from>
    <xdr:to>
      <xdr:col>5</xdr:col>
      <xdr:colOff>1147233</xdr:colOff>
      <xdr:row>158</xdr:row>
      <xdr:rowOff>133351</xdr:rowOff>
    </xdr:to>
    <xdr:pic>
      <xdr:nvPicPr>
        <xdr:cNvPr id="3" name="Picture 2">
          <a:extLst>
            <a:ext uri="{FF2B5EF4-FFF2-40B4-BE49-F238E27FC236}">
              <a16:creationId xmlns:a16="http://schemas.microsoft.com/office/drawing/2014/main" id="{946E7476-8642-45B0-B85F-2BB09E75872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9167667"/>
          <a:ext cx="2724150" cy="146685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2686050</xdr:colOff>
      <xdr:row>93</xdr:row>
      <xdr:rowOff>136165</xdr:rowOff>
    </xdr:to>
    <xdr:pic>
      <xdr:nvPicPr>
        <xdr:cNvPr id="2" name="Picture 1">
          <a:extLst>
            <a:ext uri="{FF2B5EF4-FFF2-40B4-BE49-F238E27FC236}">
              <a16:creationId xmlns:a16="http://schemas.microsoft.com/office/drawing/2014/main" id="{267D7B5A-C773-4D94-8633-FEE6607F23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686050" cy="1469665"/>
        </a:xfrm>
        <a:prstGeom prst="rect">
          <a:avLst/>
        </a:prstGeom>
      </xdr:spPr>
    </xdr:pic>
    <xdr:clientData/>
  </xdr:twoCellAnchor>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59E93BD9-EA21-4E25-B39D-1F6EBE16747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743201" cy="14859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183</xdr:row>
      <xdr:rowOff>0</xdr:rowOff>
    </xdr:from>
    <xdr:to>
      <xdr:col>2</xdr:col>
      <xdr:colOff>2686050</xdr:colOff>
      <xdr:row>190</xdr:row>
      <xdr:rowOff>136165</xdr:rowOff>
    </xdr:to>
    <xdr:pic>
      <xdr:nvPicPr>
        <xdr:cNvPr id="2" name="Picture 1">
          <a:extLst>
            <a:ext uri="{FF2B5EF4-FFF2-40B4-BE49-F238E27FC236}">
              <a16:creationId xmlns:a16="http://schemas.microsoft.com/office/drawing/2014/main" id="{EABDE56A-2076-49E1-BBA8-E1681E61FF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5263667"/>
          <a:ext cx="2686050" cy="1469665"/>
        </a:xfrm>
        <a:prstGeom prst="rect">
          <a:avLst/>
        </a:prstGeom>
      </xdr:spPr>
    </xdr:pic>
    <xdr:clientData/>
  </xdr:twoCellAnchor>
  <xdr:twoCellAnchor editAs="oneCell">
    <xdr:from>
      <xdr:col>4</xdr:col>
      <xdr:colOff>0</xdr:colOff>
      <xdr:row>183</xdr:row>
      <xdr:rowOff>0</xdr:rowOff>
    </xdr:from>
    <xdr:to>
      <xdr:col>5</xdr:col>
      <xdr:colOff>1147233</xdr:colOff>
      <xdr:row>190</xdr:row>
      <xdr:rowOff>133351</xdr:rowOff>
    </xdr:to>
    <xdr:pic>
      <xdr:nvPicPr>
        <xdr:cNvPr id="3" name="Picture 2">
          <a:extLst>
            <a:ext uri="{FF2B5EF4-FFF2-40B4-BE49-F238E27FC236}">
              <a16:creationId xmlns:a16="http://schemas.microsoft.com/office/drawing/2014/main" id="{6BC4A6F2-9A27-450B-9D6E-AFE3DCA07AC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5263667"/>
          <a:ext cx="2724150" cy="146685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112</xdr:row>
      <xdr:rowOff>0</xdr:rowOff>
    </xdr:from>
    <xdr:to>
      <xdr:col>2</xdr:col>
      <xdr:colOff>2743200</xdr:colOff>
      <xdr:row>119</xdr:row>
      <xdr:rowOff>123825</xdr:rowOff>
    </xdr:to>
    <xdr:pic>
      <xdr:nvPicPr>
        <xdr:cNvPr id="2" name="Picture 1">
          <a:extLst>
            <a:ext uri="{FF2B5EF4-FFF2-40B4-BE49-F238E27FC236}">
              <a16:creationId xmlns:a16="http://schemas.microsoft.com/office/drawing/2014/main" id="{B13FC3EF-FA08-4744-BEF7-C36577E52C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738167"/>
          <a:ext cx="2743200" cy="1457325"/>
        </a:xfrm>
        <a:prstGeom prst="rect">
          <a:avLst/>
        </a:prstGeom>
      </xdr:spPr>
    </xdr:pic>
    <xdr:clientData/>
  </xdr:twoCellAnchor>
  <xdr:twoCellAnchor editAs="oneCell">
    <xdr:from>
      <xdr:col>4</xdr:col>
      <xdr:colOff>0</xdr:colOff>
      <xdr:row>112</xdr:row>
      <xdr:rowOff>0</xdr:rowOff>
    </xdr:from>
    <xdr:to>
      <xdr:col>5</xdr:col>
      <xdr:colOff>1166283</xdr:colOff>
      <xdr:row>119</xdr:row>
      <xdr:rowOff>142875</xdr:rowOff>
    </xdr:to>
    <xdr:pic>
      <xdr:nvPicPr>
        <xdr:cNvPr id="3" name="Picture 2">
          <a:extLst>
            <a:ext uri="{FF2B5EF4-FFF2-40B4-BE49-F238E27FC236}">
              <a16:creationId xmlns:a16="http://schemas.microsoft.com/office/drawing/2014/main" id="{0181EA03-7290-4A7D-A306-4329DFBAACB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738167"/>
          <a:ext cx="2743200" cy="14763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104</xdr:row>
      <xdr:rowOff>0</xdr:rowOff>
    </xdr:from>
    <xdr:to>
      <xdr:col>2</xdr:col>
      <xdr:colOff>2733675</xdr:colOff>
      <xdr:row>111</xdr:row>
      <xdr:rowOff>120957</xdr:rowOff>
    </xdr:to>
    <xdr:pic>
      <xdr:nvPicPr>
        <xdr:cNvPr id="2" name="Picture 1">
          <a:extLst>
            <a:ext uri="{FF2B5EF4-FFF2-40B4-BE49-F238E27FC236}">
              <a16:creationId xmlns:a16="http://schemas.microsoft.com/office/drawing/2014/main" id="{00DDE5A4-2D92-428B-999A-9A29677185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214167"/>
          <a:ext cx="2733675" cy="1454457"/>
        </a:xfrm>
        <a:prstGeom prst="rect">
          <a:avLst/>
        </a:prstGeom>
      </xdr:spPr>
    </xdr:pic>
    <xdr:clientData/>
  </xdr:twoCellAnchor>
  <xdr:twoCellAnchor editAs="oneCell">
    <xdr:from>
      <xdr:col>4</xdr:col>
      <xdr:colOff>0</xdr:colOff>
      <xdr:row>104</xdr:row>
      <xdr:rowOff>0</xdr:rowOff>
    </xdr:from>
    <xdr:to>
      <xdr:col>5</xdr:col>
      <xdr:colOff>1156758</xdr:colOff>
      <xdr:row>111</xdr:row>
      <xdr:rowOff>133351</xdr:rowOff>
    </xdr:to>
    <xdr:pic>
      <xdr:nvPicPr>
        <xdr:cNvPr id="3" name="Picture 2">
          <a:extLst>
            <a:ext uri="{FF2B5EF4-FFF2-40B4-BE49-F238E27FC236}">
              <a16:creationId xmlns:a16="http://schemas.microsoft.com/office/drawing/2014/main" id="{D522F94E-A68F-4FA5-9BA2-95467E1E23E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214167"/>
          <a:ext cx="2733675" cy="14668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160</xdr:row>
      <xdr:rowOff>0</xdr:rowOff>
    </xdr:from>
    <xdr:to>
      <xdr:col>2</xdr:col>
      <xdr:colOff>2733675</xdr:colOff>
      <xdr:row>167</xdr:row>
      <xdr:rowOff>120957</xdr:rowOff>
    </xdr:to>
    <xdr:pic>
      <xdr:nvPicPr>
        <xdr:cNvPr id="2" name="Picture 1">
          <a:extLst>
            <a:ext uri="{FF2B5EF4-FFF2-40B4-BE49-F238E27FC236}">
              <a16:creationId xmlns:a16="http://schemas.microsoft.com/office/drawing/2014/main" id="{D3ED8BAA-DF90-407E-8568-310146D204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0913917"/>
          <a:ext cx="2733675" cy="1454457"/>
        </a:xfrm>
        <a:prstGeom prst="rect">
          <a:avLst/>
        </a:prstGeom>
      </xdr:spPr>
    </xdr:pic>
    <xdr:clientData/>
  </xdr:twoCellAnchor>
  <xdr:twoCellAnchor editAs="oneCell">
    <xdr:from>
      <xdr:col>4</xdr:col>
      <xdr:colOff>0</xdr:colOff>
      <xdr:row>160</xdr:row>
      <xdr:rowOff>0</xdr:rowOff>
    </xdr:from>
    <xdr:to>
      <xdr:col>5</xdr:col>
      <xdr:colOff>1156758</xdr:colOff>
      <xdr:row>167</xdr:row>
      <xdr:rowOff>133351</xdr:rowOff>
    </xdr:to>
    <xdr:pic>
      <xdr:nvPicPr>
        <xdr:cNvPr id="3" name="Picture 2">
          <a:extLst>
            <a:ext uri="{FF2B5EF4-FFF2-40B4-BE49-F238E27FC236}">
              <a16:creationId xmlns:a16="http://schemas.microsoft.com/office/drawing/2014/main" id="{FE62D3E2-58DB-4CF8-BA4C-D4F21FFCA04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0913917"/>
          <a:ext cx="2733675" cy="146685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179</xdr:row>
      <xdr:rowOff>0</xdr:rowOff>
    </xdr:from>
    <xdr:to>
      <xdr:col>2</xdr:col>
      <xdr:colOff>2743200</xdr:colOff>
      <xdr:row>186</xdr:row>
      <xdr:rowOff>123825</xdr:rowOff>
    </xdr:to>
    <xdr:pic>
      <xdr:nvPicPr>
        <xdr:cNvPr id="2" name="Picture 1">
          <a:extLst>
            <a:ext uri="{FF2B5EF4-FFF2-40B4-BE49-F238E27FC236}">
              <a16:creationId xmlns:a16="http://schemas.microsoft.com/office/drawing/2014/main" id="{DCD1FA85-26DA-4619-A37B-42925FFCD3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4501667"/>
          <a:ext cx="2743200" cy="1457325"/>
        </a:xfrm>
        <a:prstGeom prst="rect">
          <a:avLst/>
        </a:prstGeom>
      </xdr:spPr>
    </xdr:pic>
    <xdr:clientData/>
  </xdr:twoCellAnchor>
  <xdr:twoCellAnchor editAs="oneCell">
    <xdr:from>
      <xdr:col>4</xdr:col>
      <xdr:colOff>0</xdr:colOff>
      <xdr:row>179</xdr:row>
      <xdr:rowOff>0</xdr:rowOff>
    </xdr:from>
    <xdr:to>
      <xdr:col>5</xdr:col>
      <xdr:colOff>1166283</xdr:colOff>
      <xdr:row>186</xdr:row>
      <xdr:rowOff>142875</xdr:rowOff>
    </xdr:to>
    <xdr:pic>
      <xdr:nvPicPr>
        <xdr:cNvPr id="3" name="Picture 2">
          <a:extLst>
            <a:ext uri="{FF2B5EF4-FFF2-40B4-BE49-F238E27FC236}">
              <a16:creationId xmlns:a16="http://schemas.microsoft.com/office/drawing/2014/main" id="{6FDA72C1-6C12-47DE-BBCD-CAAB717E426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4501667"/>
          <a:ext cx="2743200" cy="14763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143</xdr:row>
      <xdr:rowOff>0</xdr:rowOff>
    </xdr:from>
    <xdr:to>
      <xdr:col>2</xdr:col>
      <xdr:colOff>2686050</xdr:colOff>
      <xdr:row>150</xdr:row>
      <xdr:rowOff>136165</xdr:rowOff>
    </xdr:to>
    <xdr:pic>
      <xdr:nvPicPr>
        <xdr:cNvPr id="2" name="Picture 1">
          <a:extLst>
            <a:ext uri="{FF2B5EF4-FFF2-40B4-BE49-F238E27FC236}">
              <a16:creationId xmlns:a16="http://schemas.microsoft.com/office/drawing/2014/main" id="{AB640F72-B4D3-4CDD-909C-BCCC917BE7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8151667"/>
          <a:ext cx="2686050" cy="1469665"/>
        </a:xfrm>
        <a:prstGeom prst="rect">
          <a:avLst/>
        </a:prstGeom>
      </xdr:spPr>
    </xdr:pic>
    <xdr:clientData/>
  </xdr:twoCellAnchor>
  <xdr:twoCellAnchor editAs="oneCell">
    <xdr:from>
      <xdr:col>4</xdr:col>
      <xdr:colOff>0</xdr:colOff>
      <xdr:row>143</xdr:row>
      <xdr:rowOff>0</xdr:rowOff>
    </xdr:from>
    <xdr:to>
      <xdr:col>5</xdr:col>
      <xdr:colOff>1147233</xdr:colOff>
      <xdr:row>150</xdr:row>
      <xdr:rowOff>133351</xdr:rowOff>
    </xdr:to>
    <xdr:pic>
      <xdr:nvPicPr>
        <xdr:cNvPr id="3" name="Picture 2">
          <a:extLst>
            <a:ext uri="{FF2B5EF4-FFF2-40B4-BE49-F238E27FC236}">
              <a16:creationId xmlns:a16="http://schemas.microsoft.com/office/drawing/2014/main" id="{D15A89CE-0E87-4CC9-B736-E6693C12B35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8151667"/>
          <a:ext cx="2724150" cy="146685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143</xdr:row>
      <xdr:rowOff>0</xdr:rowOff>
    </xdr:from>
    <xdr:to>
      <xdr:col>2</xdr:col>
      <xdr:colOff>2733675</xdr:colOff>
      <xdr:row>150</xdr:row>
      <xdr:rowOff>120957</xdr:rowOff>
    </xdr:to>
    <xdr:pic>
      <xdr:nvPicPr>
        <xdr:cNvPr id="2" name="Picture 1">
          <a:extLst>
            <a:ext uri="{FF2B5EF4-FFF2-40B4-BE49-F238E27FC236}">
              <a16:creationId xmlns:a16="http://schemas.microsoft.com/office/drawing/2014/main" id="{FB736719-1845-4690-AED8-E01CF10C29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738917"/>
          <a:ext cx="2733675" cy="1454457"/>
        </a:xfrm>
        <a:prstGeom prst="rect">
          <a:avLst/>
        </a:prstGeom>
      </xdr:spPr>
    </xdr:pic>
    <xdr:clientData/>
  </xdr:twoCellAnchor>
  <xdr:twoCellAnchor editAs="oneCell">
    <xdr:from>
      <xdr:col>4</xdr:col>
      <xdr:colOff>0</xdr:colOff>
      <xdr:row>143</xdr:row>
      <xdr:rowOff>0</xdr:rowOff>
    </xdr:from>
    <xdr:to>
      <xdr:col>5</xdr:col>
      <xdr:colOff>1156758</xdr:colOff>
      <xdr:row>150</xdr:row>
      <xdr:rowOff>133351</xdr:rowOff>
    </xdr:to>
    <xdr:pic>
      <xdr:nvPicPr>
        <xdr:cNvPr id="3" name="Picture 2">
          <a:extLst>
            <a:ext uri="{FF2B5EF4-FFF2-40B4-BE49-F238E27FC236}">
              <a16:creationId xmlns:a16="http://schemas.microsoft.com/office/drawing/2014/main" id="{471B4089-39BA-4BD4-BDF4-DFC12FF3C90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7738917"/>
          <a:ext cx="2733675" cy="146685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2686050</xdr:colOff>
      <xdr:row>82</xdr:row>
      <xdr:rowOff>136165</xdr:rowOff>
    </xdr:to>
    <xdr:pic>
      <xdr:nvPicPr>
        <xdr:cNvPr id="2" name="Picture 1">
          <a:extLst>
            <a:ext uri="{FF2B5EF4-FFF2-40B4-BE49-F238E27FC236}">
              <a16:creationId xmlns:a16="http://schemas.microsoft.com/office/drawing/2014/main" id="{D30A88FE-DD39-4F5B-A2C6-122ED6E17B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686050" cy="1469665"/>
        </a:xfrm>
        <a:prstGeom prst="rect">
          <a:avLst/>
        </a:prstGeom>
      </xdr:spPr>
    </xdr:pic>
    <xdr:clientData/>
  </xdr:twoCellAnchor>
  <xdr:twoCellAnchor editAs="oneCell">
    <xdr:from>
      <xdr:col>4</xdr:col>
      <xdr:colOff>0</xdr:colOff>
      <xdr:row>75</xdr:row>
      <xdr:rowOff>0</xdr:rowOff>
    </xdr:from>
    <xdr:to>
      <xdr:col>5</xdr:col>
      <xdr:colOff>1166284</xdr:colOff>
      <xdr:row>82</xdr:row>
      <xdr:rowOff>152400</xdr:rowOff>
    </xdr:to>
    <xdr:pic>
      <xdr:nvPicPr>
        <xdr:cNvPr id="3" name="Picture 2">
          <a:extLst>
            <a:ext uri="{FF2B5EF4-FFF2-40B4-BE49-F238E27FC236}">
              <a16:creationId xmlns:a16="http://schemas.microsoft.com/office/drawing/2014/main" id="{95267575-3756-4E90-9DB3-4CAA7F2E3A9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743201" cy="14859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96</xdr:row>
      <xdr:rowOff>0</xdr:rowOff>
    </xdr:from>
    <xdr:to>
      <xdr:col>2</xdr:col>
      <xdr:colOff>2733675</xdr:colOff>
      <xdr:row>103</xdr:row>
      <xdr:rowOff>120957</xdr:rowOff>
    </xdr:to>
    <xdr:pic>
      <xdr:nvPicPr>
        <xdr:cNvPr id="2" name="Picture 1">
          <a:extLst>
            <a:ext uri="{FF2B5EF4-FFF2-40B4-BE49-F238E27FC236}">
              <a16:creationId xmlns:a16="http://schemas.microsoft.com/office/drawing/2014/main" id="{E719586A-3BDF-4AFC-8297-09AEC77CF3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690167"/>
          <a:ext cx="2733675" cy="1454457"/>
        </a:xfrm>
        <a:prstGeom prst="rect">
          <a:avLst/>
        </a:prstGeom>
      </xdr:spPr>
    </xdr:pic>
    <xdr:clientData/>
  </xdr:twoCellAnchor>
  <xdr:twoCellAnchor editAs="oneCell">
    <xdr:from>
      <xdr:col>4</xdr:col>
      <xdr:colOff>0</xdr:colOff>
      <xdr:row>96</xdr:row>
      <xdr:rowOff>0</xdr:rowOff>
    </xdr:from>
    <xdr:to>
      <xdr:col>5</xdr:col>
      <xdr:colOff>1156758</xdr:colOff>
      <xdr:row>103</xdr:row>
      <xdr:rowOff>133351</xdr:rowOff>
    </xdr:to>
    <xdr:pic>
      <xdr:nvPicPr>
        <xdr:cNvPr id="3" name="Picture 2">
          <a:extLst>
            <a:ext uri="{FF2B5EF4-FFF2-40B4-BE49-F238E27FC236}">
              <a16:creationId xmlns:a16="http://schemas.microsoft.com/office/drawing/2014/main" id="{60631F7B-0EDD-4174-8380-61A233A6DFA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690167"/>
          <a:ext cx="2733675" cy="146685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80</xdr:row>
      <xdr:rowOff>0</xdr:rowOff>
    </xdr:from>
    <xdr:to>
      <xdr:col>2</xdr:col>
      <xdr:colOff>2686050</xdr:colOff>
      <xdr:row>87</xdr:row>
      <xdr:rowOff>136165</xdr:rowOff>
    </xdr:to>
    <xdr:pic>
      <xdr:nvPicPr>
        <xdr:cNvPr id="2" name="Picture 1">
          <a:extLst>
            <a:ext uri="{FF2B5EF4-FFF2-40B4-BE49-F238E27FC236}">
              <a16:creationId xmlns:a16="http://schemas.microsoft.com/office/drawing/2014/main" id="{D98CE600-E809-466F-A975-31B29A186D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980833"/>
          <a:ext cx="2686050" cy="1469665"/>
        </a:xfrm>
        <a:prstGeom prst="rect">
          <a:avLst/>
        </a:prstGeom>
      </xdr:spPr>
    </xdr:pic>
    <xdr:clientData/>
  </xdr:twoCellAnchor>
  <xdr:twoCellAnchor editAs="oneCell">
    <xdr:from>
      <xdr:col>4</xdr:col>
      <xdr:colOff>0</xdr:colOff>
      <xdr:row>80</xdr:row>
      <xdr:rowOff>0</xdr:rowOff>
    </xdr:from>
    <xdr:to>
      <xdr:col>5</xdr:col>
      <xdr:colOff>1166284</xdr:colOff>
      <xdr:row>87</xdr:row>
      <xdr:rowOff>152400</xdr:rowOff>
    </xdr:to>
    <xdr:pic>
      <xdr:nvPicPr>
        <xdr:cNvPr id="3" name="Picture 2">
          <a:extLst>
            <a:ext uri="{FF2B5EF4-FFF2-40B4-BE49-F238E27FC236}">
              <a16:creationId xmlns:a16="http://schemas.microsoft.com/office/drawing/2014/main" id="{B68DAF9B-20F6-4EDD-8DBB-73CC123429F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980833"/>
          <a:ext cx="2743201" cy="14859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182</xdr:row>
      <xdr:rowOff>0</xdr:rowOff>
    </xdr:from>
    <xdr:to>
      <xdr:col>2</xdr:col>
      <xdr:colOff>2733675</xdr:colOff>
      <xdr:row>189</xdr:row>
      <xdr:rowOff>120957</xdr:rowOff>
    </xdr:to>
    <xdr:pic>
      <xdr:nvPicPr>
        <xdr:cNvPr id="2" name="Picture 1">
          <a:extLst>
            <a:ext uri="{FF2B5EF4-FFF2-40B4-BE49-F238E27FC236}">
              <a16:creationId xmlns:a16="http://schemas.microsoft.com/office/drawing/2014/main" id="{E8DCE082-20AC-4605-A404-2E34A2AAEE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5168417"/>
          <a:ext cx="2733675" cy="1454457"/>
        </a:xfrm>
        <a:prstGeom prst="rect">
          <a:avLst/>
        </a:prstGeom>
      </xdr:spPr>
    </xdr:pic>
    <xdr:clientData/>
  </xdr:twoCellAnchor>
  <xdr:twoCellAnchor editAs="oneCell">
    <xdr:from>
      <xdr:col>4</xdr:col>
      <xdr:colOff>0</xdr:colOff>
      <xdr:row>182</xdr:row>
      <xdr:rowOff>0</xdr:rowOff>
    </xdr:from>
    <xdr:to>
      <xdr:col>5</xdr:col>
      <xdr:colOff>1156758</xdr:colOff>
      <xdr:row>189</xdr:row>
      <xdr:rowOff>133351</xdr:rowOff>
    </xdr:to>
    <xdr:pic>
      <xdr:nvPicPr>
        <xdr:cNvPr id="3" name="Picture 2">
          <a:extLst>
            <a:ext uri="{FF2B5EF4-FFF2-40B4-BE49-F238E27FC236}">
              <a16:creationId xmlns:a16="http://schemas.microsoft.com/office/drawing/2014/main" id="{4B0381A1-AE89-476A-8644-CA711B0FC95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5168417"/>
          <a:ext cx="2733675" cy="146685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170</xdr:row>
      <xdr:rowOff>0</xdr:rowOff>
    </xdr:from>
    <xdr:to>
      <xdr:col>2</xdr:col>
      <xdr:colOff>2733675</xdr:colOff>
      <xdr:row>177</xdr:row>
      <xdr:rowOff>120957</xdr:rowOff>
    </xdr:to>
    <xdr:pic>
      <xdr:nvPicPr>
        <xdr:cNvPr id="2" name="Picture 1">
          <a:extLst>
            <a:ext uri="{FF2B5EF4-FFF2-40B4-BE49-F238E27FC236}">
              <a16:creationId xmlns:a16="http://schemas.microsoft.com/office/drawing/2014/main" id="{F1EA4D60-58DB-4A21-B729-AA46D7D2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115250"/>
          <a:ext cx="2733675" cy="1454457"/>
        </a:xfrm>
        <a:prstGeom prst="rect">
          <a:avLst/>
        </a:prstGeom>
      </xdr:spPr>
    </xdr:pic>
    <xdr:clientData/>
  </xdr:twoCellAnchor>
  <xdr:twoCellAnchor editAs="oneCell">
    <xdr:from>
      <xdr:col>4</xdr:col>
      <xdr:colOff>0</xdr:colOff>
      <xdr:row>170</xdr:row>
      <xdr:rowOff>0</xdr:rowOff>
    </xdr:from>
    <xdr:to>
      <xdr:col>5</xdr:col>
      <xdr:colOff>1147233</xdr:colOff>
      <xdr:row>177</xdr:row>
      <xdr:rowOff>133350</xdr:rowOff>
    </xdr:to>
    <xdr:pic>
      <xdr:nvPicPr>
        <xdr:cNvPr id="3" name="Picture 2">
          <a:extLst>
            <a:ext uri="{FF2B5EF4-FFF2-40B4-BE49-F238E27FC236}">
              <a16:creationId xmlns:a16="http://schemas.microsoft.com/office/drawing/2014/main" id="{737C4567-5DFE-4225-A270-4A9500C1593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3115250"/>
          <a:ext cx="2724150" cy="146685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126</xdr:row>
      <xdr:rowOff>0</xdr:rowOff>
    </xdr:from>
    <xdr:to>
      <xdr:col>2</xdr:col>
      <xdr:colOff>2733675</xdr:colOff>
      <xdr:row>133</xdr:row>
      <xdr:rowOff>120957</xdr:rowOff>
    </xdr:to>
    <xdr:pic>
      <xdr:nvPicPr>
        <xdr:cNvPr id="2" name="Picture 1">
          <a:extLst>
            <a:ext uri="{FF2B5EF4-FFF2-40B4-BE49-F238E27FC236}">
              <a16:creationId xmlns:a16="http://schemas.microsoft.com/office/drawing/2014/main" id="{F19F231C-18F9-4B1C-8FE8-4D34CD2FF8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458083"/>
          <a:ext cx="2733675" cy="1454457"/>
        </a:xfrm>
        <a:prstGeom prst="rect">
          <a:avLst/>
        </a:prstGeom>
      </xdr:spPr>
    </xdr:pic>
    <xdr:clientData/>
  </xdr:twoCellAnchor>
  <xdr:twoCellAnchor editAs="oneCell">
    <xdr:from>
      <xdr:col>4</xdr:col>
      <xdr:colOff>0</xdr:colOff>
      <xdr:row>126</xdr:row>
      <xdr:rowOff>0</xdr:rowOff>
    </xdr:from>
    <xdr:to>
      <xdr:col>5</xdr:col>
      <xdr:colOff>1156758</xdr:colOff>
      <xdr:row>133</xdr:row>
      <xdr:rowOff>133351</xdr:rowOff>
    </xdr:to>
    <xdr:pic>
      <xdr:nvPicPr>
        <xdr:cNvPr id="3" name="Picture 2">
          <a:extLst>
            <a:ext uri="{FF2B5EF4-FFF2-40B4-BE49-F238E27FC236}">
              <a16:creationId xmlns:a16="http://schemas.microsoft.com/office/drawing/2014/main" id="{114671C8-4C0A-4226-9E9B-57C35032643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458083"/>
          <a:ext cx="2733675" cy="146685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494</xdr:row>
      <xdr:rowOff>0</xdr:rowOff>
    </xdr:from>
    <xdr:to>
      <xdr:col>2</xdr:col>
      <xdr:colOff>2724150</xdr:colOff>
      <xdr:row>501</xdr:row>
      <xdr:rowOff>104775</xdr:rowOff>
    </xdr:to>
    <xdr:pic>
      <xdr:nvPicPr>
        <xdr:cNvPr id="2" name="Picture 1">
          <a:extLst>
            <a:ext uri="{FF2B5EF4-FFF2-40B4-BE49-F238E27FC236}">
              <a16:creationId xmlns:a16="http://schemas.microsoft.com/office/drawing/2014/main" id="{C5D4B55B-D576-4F30-B350-75CAEF113E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90381667"/>
          <a:ext cx="2724150" cy="1438275"/>
        </a:xfrm>
        <a:prstGeom prst="rect">
          <a:avLst/>
        </a:prstGeom>
      </xdr:spPr>
    </xdr:pic>
    <xdr:clientData/>
  </xdr:twoCellAnchor>
  <xdr:twoCellAnchor editAs="oneCell">
    <xdr:from>
      <xdr:col>4</xdr:col>
      <xdr:colOff>0</xdr:colOff>
      <xdr:row>494</xdr:row>
      <xdr:rowOff>0</xdr:rowOff>
    </xdr:from>
    <xdr:to>
      <xdr:col>5</xdr:col>
      <xdr:colOff>1147234</xdr:colOff>
      <xdr:row>501</xdr:row>
      <xdr:rowOff>124014</xdr:rowOff>
    </xdr:to>
    <xdr:pic>
      <xdr:nvPicPr>
        <xdr:cNvPr id="3" name="Picture 2">
          <a:extLst>
            <a:ext uri="{FF2B5EF4-FFF2-40B4-BE49-F238E27FC236}">
              <a16:creationId xmlns:a16="http://schemas.microsoft.com/office/drawing/2014/main" id="{530F4901-CEB3-45AD-83C1-01B751C0348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90381667"/>
          <a:ext cx="2724151" cy="14575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129</xdr:row>
      <xdr:rowOff>0</xdr:rowOff>
    </xdr:from>
    <xdr:to>
      <xdr:col>2</xdr:col>
      <xdr:colOff>2733675</xdr:colOff>
      <xdr:row>136</xdr:row>
      <xdr:rowOff>120957</xdr:rowOff>
    </xdr:to>
    <xdr:pic>
      <xdr:nvPicPr>
        <xdr:cNvPr id="2" name="Picture 1">
          <a:extLst>
            <a:ext uri="{FF2B5EF4-FFF2-40B4-BE49-F238E27FC236}">
              <a16:creationId xmlns:a16="http://schemas.microsoft.com/office/drawing/2014/main" id="{1DF5471D-265C-467D-A80B-2C370E73DD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976667"/>
          <a:ext cx="2733675" cy="1454457"/>
        </a:xfrm>
        <a:prstGeom prst="rect">
          <a:avLst/>
        </a:prstGeom>
      </xdr:spPr>
    </xdr:pic>
    <xdr:clientData/>
  </xdr:twoCellAnchor>
  <xdr:twoCellAnchor editAs="oneCell">
    <xdr:from>
      <xdr:col>4</xdr:col>
      <xdr:colOff>0</xdr:colOff>
      <xdr:row>129</xdr:row>
      <xdr:rowOff>0</xdr:rowOff>
    </xdr:from>
    <xdr:to>
      <xdr:col>5</xdr:col>
      <xdr:colOff>1156758</xdr:colOff>
      <xdr:row>136</xdr:row>
      <xdr:rowOff>133351</xdr:rowOff>
    </xdr:to>
    <xdr:pic>
      <xdr:nvPicPr>
        <xdr:cNvPr id="3" name="Picture 2">
          <a:extLst>
            <a:ext uri="{FF2B5EF4-FFF2-40B4-BE49-F238E27FC236}">
              <a16:creationId xmlns:a16="http://schemas.microsoft.com/office/drawing/2014/main" id="{8E580D8F-3242-47E6-B61E-9A75BA724FE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976667"/>
          <a:ext cx="2733675" cy="146685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120</xdr:row>
      <xdr:rowOff>0</xdr:rowOff>
    </xdr:from>
    <xdr:to>
      <xdr:col>2</xdr:col>
      <xdr:colOff>2733675</xdr:colOff>
      <xdr:row>127</xdr:row>
      <xdr:rowOff>120957</xdr:rowOff>
    </xdr:to>
    <xdr:pic>
      <xdr:nvPicPr>
        <xdr:cNvPr id="2" name="Picture 1">
          <a:extLst>
            <a:ext uri="{FF2B5EF4-FFF2-40B4-BE49-F238E27FC236}">
              <a16:creationId xmlns:a16="http://schemas.microsoft.com/office/drawing/2014/main" id="{46A9A1C0-4240-414F-9CBA-00E5DBD8E4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262167"/>
          <a:ext cx="2733675" cy="1454457"/>
        </a:xfrm>
        <a:prstGeom prst="rect">
          <a:avLst/>
        </a:prstGeom>
      </xdr:spPr>
    </xdr:pic>
    <xdr:clientData/>
  </xdr:twoCellAnchor>
  <xdr:twoCellAnchor editAs="oneCell">
    <xdr:from>
      <xdr:col>4</xdr:col>
      <xdr:colOff>0</xdr:colOff>
      <xdr:row>120</xdr:row>
      <xdr:rowOff>0</xdr:rowOff>
    </xdr:from>
    <xdr:to>
      <xdr:col>5</xdr:col>
      <xdr:colOff>1156758</xdr:colOff>
      <xdr:row>127</xdr:row>
      <xdr:rowOff>133351</xdr:rowOff>
    </xdr:to>
    <xdr:pic>
      <xdr:nvPicPr>
        <xdr:cNvPr id="3" name="Picture 2">
          <a:extLst>
            <a:ext uri="{FF2B5EF4-FFF2-40B4-BE49-F238E27FC236}">
              <a16:creationId xmlns:a16="http://schemas.microsoft.com/office/drawing/2014/main" id="{8FC835E3-CEA5-4DDD-9F13-7F75FFEE4F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262167"/>
          <a:ext cx="2733675" cy="146685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166</xdr:row>
      <xdr:rowOff>0</xdr:rowOff>
    </xdr:from>
    <xdr:to>
      <xdr:col>2</xdr:col>
      <xdr:colOff>2724150</xdr:colOff>
      <xdr:row>173</xdr:row>
      <xdr:rowOff>104451</xdr:rowOff>
    </xdr:to>
    <xdr:pic>
      <xdr:nvPicPr>
        <xdr:cNvPr id="2" name="Picture 1">
          <a:extLst>
            <a:ext uri="{FF2B5EF4-FFF2-40B4-BE49-F238E27FC236}">
              <a16:creationId xmlns:a16="http://schemas.microsoft.com/office/drawing/2014/main" id="{278C4665-32B5-4FDD-A4A6-CA206426A8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342667"/>
          <a:ext cx="2724150" cy="1437951"/>
        </a:xfrm>
        <a:prstGeom prst="rect">
          <a:avLst/>
        </a:prstGeom>
      </xdr:spPr>
    </xdr:pic>
    <xdr:clientData/>
  </xdr:twoCellAnchor>
  <xdr:twoCellAnchor editAs="oneCell">
    <xdr:from>
      <xdr:col>4</xdr:col>
      <xdr:colOff>0</xdr:colOff>
      <xdr:row>166</xdr:row>
      <xdr:rowOff>0</xdr:rowOff>
    </xdr:from>
    <xdr:to>
      <xdr:col>5</xdr:col>
      <xdr:colOff>1147233</xdr:colOff>
      <xdr:row>173</xdr:row>
      <xdr:rowOff>133351</xdr:rowOff>
    </xdr:to>
    <xdr:pic>
      <xdr:nvPicPr>
        <xdr:cNvPr id="3" name="Picture 2">
          <a:extLst>
            <a:ext uri="{FF2B5EF4-FFF2-40B4-BE49-F238E27FC236}">
              <a16:creationId xmlns:a16="http://schemas.microsoft.com/office/drawing/2014/main" id="{90691229-4C5F-40D9-AAF4-6ABCF40BDE4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342667"/>
          <a:ext cx="2724150" cy="1466851"/>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165</xdr:row>
      <xdr:rowOff>0</xdr:rowOff>
    </xdr:from>
    <xdr:to>
      <xdr:col>2</xdr:col>
      <xdr:colOff>2686050</xdr:colOff>
      <xdr:row>172</xdr:row>
      <xdr:rowOff>136165</xdr:rowOff>
    </xdr:to>
    <xdr:pic>
      <xdr:nvPicPr>
        <xdr:cNvPr id="2" name="Picture 1">
          <a:extLst>
            <a:ext uri="{FF2B5EF4-FFF2-40B4-BE49-F238E27FC236}">
              <a16:creationId xmlns:a16="http://schemas.microsoft.com/office/drawing/2014/main" id="{7D90DC4F-3ACC-4199-9A1A-A15512A0F8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300333"/>
          <a:ext cx="2686050" cy="1469665"/>
        </a:xfrm>
        <a:prstGeom prst="rect">
          <a:avLst/>
        </a:prstGeom>
      </xdr:spPr>
    </xdr:pic>
    <xdr:clientData/>
  </xdr:twoCellAnchor>
  <xdr:twoCellAnchor editAs="oneCell">
    <xdr:from>
      <xdr:col>4</xdr:col>
      <xdr:colOff>0</xdr:colOff>
      <xdr:row>165</xdr:row>
      <xdr:rowOff>0</xdr:rowOff>
    </xdr:from>
    <xdr:to>
      <xdr:col>5</xdr:col>
      <xdr:colOff>1147233</xdr:colOff>
      <xdr:row>172</xdr:row>
      <xdr:rowOff>133351</xdr:rowOff>
    </xdr:to>
    <xdr:pic>
      <xdr:nvPicPr>
        <xdr:cNvPr id="3" name="Picture 2">
          <a:extLst>
            <a:ext uri="{FF2B5EF4-FFF2-40B4-BE49-F238E27FC236}">
              <a16:creationId xmlns:a16="http://schemas.microsoft.com/office/drawing/2014/main" id="{0A087542-D560-4010-A30C-D9920901690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300333"/>
          <a:ext cx="2724150" cy="146685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2743200</xdr:colOff>
      <xdr:row>81</xdr:row>
      <xdr:rowOff>123825</xdr:rowOff>
    </xdr:to>
    <xdr:pic>
      <xdr:nvPicPr>
        <xdr:cNvPr id="2" name="Picture 1">
          <a:extLst>
            <a:ext uri="{FF2B5EF4-FFF2-40B4-BE49-F238E27FC236}">
              <a16:creationId xmlns:a16="http://schemas.microsoft.com/office/drawing/2014/main" id="{9FC78421-6EF7-4EDC-884F-0AAC08F794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743200" cy="1457325"/>
        </a:xfrm>
        <a:prstGeom prst="rect">
          <a:avLst/>
        </a:prstGeom>
      </xdr:spPr>
    </xdr:pic>
    <xdr:clientData/>
  </xdr:twoCellAnchor>
  <xdr:twoCellAnchor editAs="oneCell">
    <xdr:from>
      <xdr:col>4</xdr:col>
      <xdr:colOff>0</xdr:colOff>
      <xdr:row>74</xdr:row>
      <xdr:rowOff>0</xdr:rowOff>
    </xdr:from>
    <xdr:to>
      <xdr:col>5</xdr:col>
      <xdr:colOff>1147233</xdr:colOff>
      <xdr:row>81</xdr:row>
      <xdr:rowOff>133350</xdr:rowOff>
    </xdr:to>
    <xdr:pic>
      <xdr:nvPicPr>
        <xdr:cNvPr id="3" name="Picture 2">
          <a:extLst>
            <a:ext uri="{FF2B5EF4-FFF2-40B4-BE49-F238E27FC236}">
              <a16:creationId xmlns:a16="http://schemas.microsoft.com/office/drawing/2014/main" id="{E94E3C12-4746-4967-94C5-9343F616B88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724150" cy="146685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96</xdr:row>
      <xdr:rowOff>0</xdr:rowOff>
    </xdr:from>
    <xdr:to>
      <xdr:col>2</xdr:col>
      <xdr:colOff>2733675</xdr:colOff>
      <xdr:row>103</xdr:row>
      <xdr:rowOff>120957</xdr:rowOff>
    </xdr:to>
    <xdr:pic>
      <xdr:nvPicPr>
        <xdr:cNvPr id="2" name="Picture 1">
          <a:extLst>
            <a:ext uri="{FF2B5EF4-FFF2-40B4-BE49-F238E27FC236}">
              <a16:creationId xmlns:a16="http://schemas.microsoft.com/office/drawing/2014/main" id="{A22FB4B3-AFEB-4CA9-B6F6-9C056AC01A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690167"/>
          <a:ext cx="2733675" cy="1454457"/>
        </a:xfrm>
        <a:prstGeom prst="rect">
          <a:avLst/>
        </a:prstGeom>
      </xdr:spPr>
    </xdr:pic>
    <xdr:clientData/>
  </xdr:twoCellAnchor>
  <xdr:twoCellAnchor editAs="oneCell">
    <xdr:from>
      <xdr:col>4</xdr:col>
      <xdr:colOff>0</xdr:colOff>
      <xdr:row>96</xdr:row>
      <xdr:rowOff>0</xdr:rowOff>
    </xdr:from>
    <xdr:to>
      <xdr:col>5</xdr:col>
      <xdr:colOff>1156758</xdr:colOff>
      <xdr:row>103</xdr:row>
      <xdr:rowOff>133351</xdr:rowOff>
    </xdr:to>
    <xdr:pic>
      <xdr:nvPicPr>
        <xdr:cNvPr id="3" name="Picture 2">
          <a:extLst>
            <a:ext uri="{FF2B5EF4-FFF2-40B4-BE49-F238E27FC236}">
              <a16:creationId xmlns:a16="http://schemas.microsoft.com/office/drawing/2014/main" id="{375DFE94-6533-4308-ADDE-F8339B24A6D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690167"/>
          <a:ext cx="2733675" cy="146685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2743200</xdr:colOff>
      <xdr:row>80</xdr:row>
      <xdr:rowOff>123825</xdr:rowOff>
    </xdr:to>
    <xdr:pic>
      <xdr:nvPicPr>
        <xdr:cNvPr id="2" name="Picture 1">
          <a:extLst>
            <a:ext uri="{FF2B5EF4-FFF2-40B4-BE49-F238E27FC236}">
              <a16:creationId xmlns:a16="http://schemas.microsoft.com/office/drawing/2014/main" id="{5FBC234F-FD80-4454-8E17-8D34D57DE5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743200" cy="1457325"/>
        </a:xfrm>
        <a:prstGeom prst="rect">
          <a:avLst/>
        </a:prstGeom>
      </xdr:spPr>
    </xdr:pic>
    <xdr:clientData/>
  </xdr:twoCellAnchor>
  <xdr:twoCellAnchor editAs="oneCell">
    <xdr:from>
      <xdr:col>4</xdr:col>
      <xdr:colOff>0</xdr:colOff>
      <xdr:row>73</xdr:row>
      <xdr:rowOff>0</xdr:rowOff>
    </xdr:from>
    <xdr:to>
      <xdr:col>5</xdr:col>
      <xdr:colOff>1147233</xdr:colOff>
      <xdr:row>80</xdr:row>
      <xdr:rowOff>133350</xdr:rowOff>
    </xdr:to>
    <xdr:pic>
      <xdr:nvPicPr>
        <xdr:cNvPr id="3" name="Picture 2">
          <a:extLst>
            <a:ext uri="{FF2B5EF4-FFF2-40B4-BE49-F238E27FC236}">
              <a16:creationId xmlns:a16="http://schemas.microsoft.com/office/drawing/2014/main" id="{8D521587-0EC5-45EE-891E-E4A62C94249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724150" cy="146685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2733675</xdr:colOff>
      <xdr:row>108</xdr:row>
      <xdr:rowOff>120957</xdr:rowOff>
    </xdr:to>
    <xdr:pic>
      <xdr:nvPicPr>
        <xdr:cNvPr id="2" name="Picture 1">
          <a:extLst>
            <a:ext uri="{FF2B5EF4-FFF2-40B4-BE49-F238E27FC236}">
              <a16:creationId xmlns:a16="http://schemas.microsoft.com/office/drawing/2014/main" id="{F2A38526-43A1-4BF7-BFF1-32B8234915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42667"/>
          <a:ext cx="2733675" cy="1454457"/>
        </a:xfrm>
        <a:prstGeom prst="rect">
          <a:avLst/>
        </a:prstGeom>
      </xdr:spPr>
    </xdr:pic>
    <xdr:clientData/>
  </xdr:twoCellAnchor>
  <xdr:twoCellAnchor editAs="oneCell">
    <xdr:from>
      <xdr:col>4</xdr:col>
      <xdr:colOff>0</xdr:colOff>
      <xdr:row>101</xdr:row>
      <xdr:rowOff>0</xdr:rowOff>
    </xdr:from>
    <xdr:to>
      <xdr:col>5</xdr:col>
      <xdr:colOff>1156758</xdr:colOff>
      <xdr:row>108</xdr:row>
      <xdr:rowOff>133351</xdr:rowOff>
    </xdr:to>
    <xdr:pic>
      <xdr:nvPicPr>
        <xdr:cNvPr id="3" name="Picture 2">
          <a:extLst>
            <a:ext uri="{FF2B5EF4-FFF2-40B4-BE49-F238E27FC236}">
              <a16:creationId xmlns:a16="http://schemas.microsoft.com/office/drawing/2014/main" id="{8EFFC0B4-05E4-4351-8B70-D01CEC02A0B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42667"/>
          <a:ext cx="2733675" cy="146685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134</xdr:row>
      <xdr:rowOff>0</xdr:rowOff>
    </xdr:from>
    <xdr:to>
      <xdr:col>2</xdr:col>
      <xdr:colOff>2733675</xdr:colOff>
      <xdr:row>141</xdr:row>
      <xdr:rowOff>120957</xdr:rowOff>
    </xdr:to>
    <xdr:pic>
      <xdr:nvPicPr>
        <xdr:cNvPr id="2" name="Picture 1">
          <a:extLst>
            <a:ext uri="{FF2B5EF4-FFF2-40B4-BE49-F238E27FC236}">
              <a16:creationId xmlns:a16="http://schemas.microsoft.com/office/drawing/2014/main" id="{7B388857-EE8D-4696-A072-0EEBF10108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024417"/>
          <a:ext cx="2733675" cy="1454457"/>
        </a:xfrm>
        <a:prstGeom prst="rect">
          <a:avLst/>
        </a:prstGeom>
      </xdr:spPr>
    </xdr:pic>
    <xdr:clientData/>
  </xdr:twoCellAnchor>
  <xdr:twoCellAnchor editAs="oneCell">
    <xdr:from>
      <xdr:col>4</xdr:col>
      <xdr:colOff>0</xdr:colOff>
      <xdr:row>134</xdr:row>
      <xdr:rowOff>0</xdr:rowOff>
    </xdr:from>
    <xdr:to>
      <xdr:col>5</xdr:col>
      <xdr:colOff>1156758</xdr:colOff>
      <xdr:row>141</xdr:row>
      <xdr:rowOff>133351</xdr:rowOff>
    </xdr:to>
    <xdr:pic>
      <xdr:nvPicPr>
        <xdr:cNvPr id="3" name="Picture 2">
          <a:extLst>
            <a:ext uri="{FF2B5EF4-FFF2-40B4-BE49-F238E27FC236}">
              <a16:creationId xmlns:a16="http://schemas.microsoft.com/office/drawing/2014/main" id="{76D3D731-A1E5-4FE5-8C42-5FFFC94A959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6024417"/>
          <a:ext cx="2733675" cy="146685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116</xdr:row>
      <xdr:rowOff>0</xdr:rowOff>
    </xdr:from>
    <xdr:to>
      <xdr:col>2</xdr:col>
      <xdr:colOff>2686050</xdr:colOff>
      <xdr:row>123</xdr:row>
      <xdr:rowOff>136165</xdr:rowOff>
    </xdr:to>
    <xdr:pic>
      <xdr:nvPicPr>
        <xdr:cNvPr id="2" name="Picture 1">
          <a:extLst>
            <a:ext uri="{FF2B5EF4-FFF2-40B4-BE49-F238E27FC236}">
              <a16:creationId xmlns:a16="http://schemas.microsoft.com/office/drawing/2014/main" id="{67E10FA2-556F-4673-B4DB-1675A8E0BA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500167"/>
          <a:ext cx="2686050" cy="1469665"/>
        </a:xfrm>
        <a:prstGeom prst="rect">
          <a:avLst/>
        </a:prstGeom>
      </xdr:spPr>
    </xdr:pic>
    <xdr:clientData/>
  </xdr:twoCellAnchor>
  <xdr:twoCellAnchor editAs="oneCell">
    <xdr:from>
      <xdr:col>4</xdr:col>
      <xdr:colOff>0</xdr:colOff>
      <xdr:row>116</xdr:row>
      <xdr:rowOff>0</xdr:rowOff>
    </xdr:from>
    <xdr:to>
      <xdr:col>5</xdr:col>
      <xdr:colOff>1147233</xdr:colOff>
      <xdr:row>123</xdr:row>
      <xdr:rowOff>133351</xdr:rowOff>
    </xdr:to>
    <xdr:pic>
      <xdr:nvPicPr>
        <xdr:cNvPr id="3" name="Picture 2">
          <a:extLst>
            <a:ext uri="{FF2B5EF4-FFF2-40B4-BE49-F238E27FC236}">
              <a16:creationId xmlns:a16="http://schemas.microsoft.com/office/drawing/2014/main" id="{D51BB84F-B6D0-47E1-9DA7-C52AEA96FBF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500167"/>
          <a:ext cx="2724150" cy="1466851"/>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96</xdr:row>
      <xdr:rowOff>0</xdr:rowOff>
    </xdr:from>
    <xdr:to>
      <xdr:col>2</xdr:col>
      <xdr:colOff>2733675</xdr:colOff>
      <xdr:row>103</xdr:row>
      <xdr:rowOff>120957</xdr:rowOff>
    </xdr:to>
    <xdr:pic>
      <xdr:nvPicPr>
        <xdr:cNvPr id="2" name="Picture 1">
          <a:extLst>
            <a:ext uri="{FF2B5EF4-FFF2-40B4-BE49-F238E27FC236}">
              <a16:creationId xmlns:a16="http://schemas.microsoft.com/office/drawing/2014/main" id="{18DDF900-E38F-4E93-9180-E3D91DA6CD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690167"/>
          <a:ext cx="2733675" cy="1454457"/>
        </a:xfrm>
        <a:prstGeom prst="rect">
          <a:avLst/>
        </a:prstGeom>
      </xdr:spPr>
    </xdr:pic>
    <xdr:clientData/>
  </xdr:twoCellAnchor>
  <xdr:twoCellAnchor editAs="oneCell">
    <xdr:from>
      <xdr:col>4</xdr:col>
      <xdr:colOff>0</xdr:colOff>
      <xdr:row>96</xdr:row>
      <xdr:rowOff>0</xdr:rowOff>
    </xdr:from>
    <xdr:to>
      <xdr:col>5</xdr:col>
      <xdr:colOff>1156758</xdr:colOff>
      <xdr:row>103</xdr:row>
      <xdr:rowOff>133351</xdr:rowOff>
    </xdr:to>
    <xdr:pic>
      <xdr:nvPicPr>
        <xdr:cNvPr id="3" name="Picture 2">
          <a:extLst>
            <a:ext uri="{FF2B5EF4-FFF2-40B4-BE49-F238E27FC236}">
              <a16:creationId xmlns:a16="http://schemas.microsoft.com/office/drawing/2014/main" id="{46ABC3C6-107A-4132-9A6F-F77A8F46398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690167"/>
          <a:ext cx="2733675" cy="14668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2733675</xdr:colOff>
      <xdr:row>109</xdr:row>
      <xdr:rowOff>120957</xdr:rowOff>
    </xdr:to>
    <xdr:pic>
      <xdr:nvPicPr>
        <xdr:cNvPr id="2" name="Picture 1">
          <a:extLst>
            <a:ext uri="{FF2B5EF4-FFF2-40B4-BE49-F238E27FC236}">
              <a16:creationId xmlns:a16="http://schemas.microsoft.com/office/drawing/2014/main" id="{C64D8D52-A721-4D0D-83DC-60F6A3DE71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833167"/>
          <a:ext cx="2733675" cy="1454457"/>
        </a:xfrm>
        <a:prstGeom prst="rect">
          <a:avLst/>
        </a:prstGeom>
      </xdr:spPr>
    </xdr:pic>
    <xdr:clientData/>
  </xdr:twoCellAnchor>
  <xdr:twoCellAnchor editAs="oneCell">
    <xdr:from>
      <xdr:col>4</xdr:col>
      <xdr:colOff>0</xdr:colOff>
      <xdr:row>102</xdr:row>
      <xdr:rowOff>0</xdr:rowOff>
    </xdr:from>
    <xdr:to>
      <xdr:col>5</xdr:col>
      <xdr:colOff>1156758</xdr:colOff>
      <xdr:row>109</xdr:row>
      <xdr:rowOff>133351</xdr:rowOff>
    </xdr:to>
    <xdr:pic>
      <xdr:nvPicPr>
        <xdr:cNvPr id="3" name="Picture 2">
          <a:extLst>
            <a:ext uri="{FF2B5EF4-FFF2-40B4-BE49-F238E27FC236}">
              <a16:creationId xmlns:a16="http://schemas.microsoft.com/office/drawing/2014/main" id="{CC688C23-4560-4F12-ADB2-056A10EFD35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833167"/>
          <a:ext cx="2733675" cy="146685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97</xdr:row>
      <xdr:rowOff>0</xdr:rowOff>
    </xdr:from>
    <xdr:to>
      <xdr:col>2</xdr:col>
      <xdr:colOff>2733675</xdr:colOff>
      <xdr:row>104</xdr:row>
      <xdr:rowOff>120957</xdr:rowOff>
    </xdr:to>
    <xdr:pic>
      <xdr:nvPicPr>
        <xdr:cNvPr id="2" name="Picture 1">
          <a:extLst>
            <a:ext uri="{FF2B5EF4-FFF2-40B4-BE49-F238E27FC236}">
              <a16:creationId xmlns:a16="http://schemas.microsoft.com/office/drawing/2014/main" id="{11CCFAFD-B5CA-4289-8B6E-2733B7F6FD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880667"/>
          <a:ext cx="2733675" cy="1454457"/>
        </a:xfrm>
        <a:prstGeom prst="rect">
          <a:avLst/>
        </a:prstGeom>
      </xdr:spPr>
    </xdr:pic>
    <xdr:clientData/>
  </xdr:twoCellAnchor>
  <xdr:twoCellAnchor editAs="oneCell">
    <xdr:from>
      <xdr:col>4</xdr:col>
      <xdr:colOff>0</xdr:colOff>
      <xdr:row>97</xdr:row>
      <xdr:rowOff>0</xdr:rowOff>
    </xdr:from>
    <xdr:to>
      <xdr:col>5</xdr:col>
      <xdr:colOff>1156758</xdr:colOff>
      <xdr:row>104</xdr:row>
      <xdr:rowOff>133351</xdr:rowOff>
    </xdr:to>
    <xdr:pic>
      <xdr:nvPicPr>
        <xdr:cNvPr id="3" name="Picture 2">
          <a:extLst>
            <a:ext uri="{FF2B5EF4-FFF2-40B4-BE49-F238E27FC236}">
              <a16:creationId xmlns:a16="http://schemas.microsoft.com/office/drawing/2014/main" id="{ABDF11BA-707A-4507-A923-697D05A83E1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880667"/>
          <a:ext cx="2733675" cy="1466851"/>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106</xdr:row>
      <xdr:rowOff>0</xdr:rowOff>
    </xdr:from>
    <xdr:to>
      <xdr:col>2</xdr:col>
      <xdr:colOff>2733675</xdr:colOff>
      <xdr:row>113</xdr:row>
      <xdr:rowOff>120957</xdr:rowOff>
    </xdr:to>
    <xdr:pic>
      <xdr:nvPicPr>
        <xdr:cNvPr id="2" name="Picture 1">
          <a:extLst>
            <a:ext uri="{FF2B5EF4-FFF2-40B4-BE49-F238E27FC236}">
              <a16:creationId xmlns:a16="http://schemas.microsoft.com/office/drawing/2014/main" id="{AA702DB8-E934-4866-A47D-D78F97DE47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626917"/>
          <a:ext cx="2733675" cy="1454457"/>
        </a:xfrm>
        <a:prstGeom prst="rect">
          <a:avLst/>
        </a:prstGeom>
      </xdr:spPr>
    </xdr:pic>
    <xdr:clientData/>
  </xdr:twoCellAnchor>
  <xdr:twoCellAnchor editAs="oneCell">
    <xdr:from>
      <xdr:col>4</xdr:col>
      <xdr:colOff>0</xdr:colOff>
      <xdr:row>106</xdr:row>
      <xdr:rowOff>0</xdr:rowOff>
    </xdr:from>
    <xdr:to>
      <xdr:col>5</xdr:col>
      <xdr:colOff>1156758</xdr:colOff>
      <xdr:row>113</xdr:row>
      <xdr:rowOff>133351</xdr:rowOff>
    </xdr:to>
    <xdr:pic>
      <xdr:nvPicPr>
        <xdr:cNvPr id="3" name="Picture 2">
          <a:extLst>
            <a:ext uri="{FF2B5EF4-FFF2-40B4-BE49-F238E27FC236}">
              <a16:creationId xmlns:a16="http://schemas.microsoft.com/office/drawing/2014/main" id="{3B53D056-2937-431D-B06F-B572F5FC8E2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626917"/>
          <a:ext cx="2733675" cy="1466851"/>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2733675</xdr:colOff>
      <xdr:row>128</xdr:row>
      <xdr:rowOff>120957</xdr:rowOff>
    </xdr:to>
    <xdr:pic>
      <xdr:nvPicPr>
        <xdr:cNvPr id="2" name="Picture 1">
          <a:extLst>
            <a:ext uri="{FF2B5EF4-FFF2-40B4-BE49-F238E27FC236}">
              <a16:creationId xmlns:a16="http://schemas.microsoft.com/office/drawing/2014/main" id="{974D74AA-8679-4A0C-B68C-A26FBEE595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733675" cy="1454457"/>
        </a:xfrm>
        <a:prstGeom prst="rect">
          <a:avLst/>
        </a:prstGeom>
      </xdr:spPr>
    </xdr:pic>
    <xdr:clientData/>
  </xdr:twoCellAnchor>
  <xdr:twoCellAnchor editAs="oneCell">
    <xdr:from>
      <xdr:col>4</xdr:col>
      <xdr:colOff>0</xdr:colOff>
      <xdr:row>121</xdr:row>
      <xdr:rowOff>0</xdr:rowOff>
    </xdr:from>
    <xdr:to>
      <xdr:col>5</xdr:col>
      <xdr:colOff>1156758</xdr:colOff>
      <xdr:row>128</xdr:row>
      <xdr:rowOff>133351</xdr:rowOff>
    </xdr:to>
    <xdr:pic>
      <xdr:nvPicPr>
        <xdr:cNvPr id="3" name="Picture 2">
          <a:extLst>
            <a:ext uri="{FF2B5EF4-FFF2-40B4-BE49-F238E27FC236}">
              <a16:creationId xmlns:a16="http://schemas.microsoft.com/office/drawing/2014/main" id="{29CBA5D2-F5CF-44C4-BAB1-53FEBCCD8A0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733675" cy="1466851"/>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2733675</xdr:colOff>
      <xdr:row>90</xdr:row>
      <xdr:rowOff>120957</xdr:rowOff>
    </xdr:to>
    <xdr:pic>
      <xdr:nvPicPr>
        <xdr:cNvPr id="2" name="Picture 1">
          <a:extLst>
            <a:ext uri="{FF2B5EF4-FFF2-40B4-BE49-F238E27FC236}">
              <a16:creationId xmlns:a16="http://schemas.microsoft.com/office/drawing/2014/main" id="{F7E580D9-A1EC-4AF6-92D3-0B24EC48F7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733675" cy="1454457"/>
        </a:xfrm>
        <a:prstGeom prst="rect">
          <a:avLst/>
        </a:prstGeom>
      </xdr:spPr>
    </xdr:pic>
    <xdr:clientData/>
  </xdr:twoCellAnchor>
  <xdr:twoCellAnchor editAs="oneCell">
    <xdr:from>
      <xdr:col>4</xdr:col>
      <xdr:colOff>0</xdr:colOff>
      <xdr:row>83</xdr:row>
      <xdr:rowOff>0</xdr:rowOff>
    </xdr:from>
    <xdr:to>
      <xdr:col>5</xdr:col>
      <xdr:colOff>1156758</xdr:colOff>
      <xdr:row>90</xdr:row>
      <xdr:rowOff>133351</xdr:rowOff>
    </xdr:to>
    <xdr:pic>
      <xdr:nvPicPr>
        <xdr:cNvPr id="3" name="Picture 2">
          <a:extLst>
            <a:ext uri="{FF2B5EF4-FFF2-40B4-BE49-F238E27FC236}">
              <a16:creationId xmlns:a16="http://schemas.microsoft.com/office/drawing/2014/main" id="{95F63EE8-933E-4C52-BC51-507C56138A7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733675" cy="1466851"/>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170</xdr:row>
      <xdr:rowOff>0</xdr:rowOff>
    </xdr:from>
    <xdr:to>
      <xdr:col>2</xdr:col>
      <xdr:colOff>2733675</xdr:colOff>
      <xdr:row>177</xdr:row>
      <xdr:rowOff>120957</xdr:rowOff>
    </xdr:to>
    <xdr:pic>
      <xdr:nvPicPr>
        <xdr:cNvPr id="2" name="Picture 1">
          <a:extLst>
            <a:ext uri="{FF2B5EF4-FFF2-40B4-BE49-F238E27FC236}">
              <a16:creationId xmlns:a16="http://schemas.microsoft.com/office/drawing/2014/main" id="{8D506170-87DF-4D06-896D-7AF4A2D1AF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787167"/>
          <a:ext cx="2733675" cy="1454457"/>
        </a:xfrm>
        <a:prstGeom prst="rect">
          <a:avLst/>
        </a:prstGeom>
      </xdr:spPr>
    </xdr:pic>
    <xdr:clientData/>
  </xdr:twoCellAnchor>
  <xdr:twoCellAnchor editAs="oneCell">
    <xdr:from>
      <xdr:col>4</xdr:col>
      <xdr:colOff>0</xdr:colOff>
      <xdr:row>170</xdr:row>
      <xdr:rowOff>0</xdr:rowOff>
    </xdr:from>
    <xdr:to>
      <xdr:col>5</xdr:col>
      <xdr:colOff>1156758</xdr:colOff>
      <xdr:row>177</xdr:row>
      <xdr:rowOff>133351</xdr:rowOff>
    </xdr:to>
    <xdr:pic>
      <xdr:nvPicPr>
        <xdr:cNvPr id="3" name="Picture 2">
          <a:extLst>
            <a:ext uri="{FF2B5EF4-FFF2-40B4-BE49-F238E27FC236}">
              <a16:creationId xmlns:a16="http://schemas.microsoft.com/office/drawing/2014/main" id="{E3592FB2-51D1-4A63-B60E-B5975A1179E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787167"/>
          <a:ext cx="2733675" cy="146685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316</xdr:row>
      <xdr:rowOff>0</xdr:rowOff>
    </xdr:from>
    <xdr:to>
      <xdr:col>2</xdr:col>
      <xdr:colOff>2752724</xdr:colOff>
      <xdr:row>323</xdr:row>
      <xdr:rowOff>123825</xdr:rowOff>
    </xdr:to>
    <xdr:pic>
      <xdr:nvPicPr>
        <xdr:cNvPr id="2" name="Picture 1">
          <a:extLst>
            <a:ext uri="{FF2B5EF4-FFF2-40B4-BE49-F238E27FC236}">
              <a16:creationId xmlns:a16="http://schemas.microsoft.com/office/drawing/2014/main" id="{AD57AB24-5EB1-48FE-9023-A7720C1EA2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59234917"/>
          <a:ext cx="2752724" cy="1457325"/>
        </a:xfrm>
        <a:prstGeom prst="rect">
          <a:avLst/>
        </a:prstGeom>
      </xdr:spPr>
    </xdr:pic>
    <xdr:clientData/>
  </xdr:twoCellAnchor>
  <xdr:twoCellAnchor editAs="oneCell">
    <xdr:from>
      <xdr:col>4</xdr:col>
      <xdr:colOff>0</xdr:colOff>
      <xdr:row>316</xdr:row>
      <xdr:rowOff>0</xdr:rowOff>
    </xdr:from>
    <xdr:to>
      <xdr:col>5</xdr:col>
      <xdr:colOff>1166284</xdr:colOff>
      <xdr:row>323</xdr:row>
      <xdr:rowOff>152400</xdr:rowOff>
    </xdr:to>
    <xdr:pic>
      <xdr:nvPicPr>
        <xdr:cNvPr id="3" name="Picture 2">
          <a:extLst>
            <a:ext uri="{FF2B5EF4-FFF2-40B4-BE49-F238E27FC236}">
              <a16:creationId xmlns:a16="http://schemas.microsoft.com/office/drawing/2014/main" id="{F7EEEE9D-DD86-4ECF-A63E-6721D4C9742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59234917"/>
          <a:ext cx="2743201" cy="14859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2733675</xdr:colOff>
      <xdr:row>128</xdr:row>
      <xdr:rowOff>120957</xdr:rowOff>
    </xdr:to>
    <xdr:pic>
      <xdr:nvPicPr>
        <xdr:cNvPr id="2" name="Picture 1">
          <a:extLst>
            <a:ext uri="{FF2B5EF4-FFF2-40B4-BE49-F238E27FC236}">
              <a16:creationId xmlns:a16="http://schemas.microsoft.com/office/drawing/2014/main" id="{162F3D86-56E9-4C18-A6BF-FFE0994DFC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733675" cy="1454457"/>
        </a:xfrm>
        <a:prstGeom prst="rect">
          <a:avLst/>
        </a:prstGeom>
      </xdr:spPr>
    </xdr:pic>
    <xdr:clientData/>
  </xdr:twoCellAnchor>
  <xdr:twoCellAnchor editAs="oneCell">
    <xdr:from>
      <xdr:col>4</xdr:col>
      <xdr:colOff>0</xdr:colOff>
      <xdr:row>121</xdr:row>
      <xdr:rowOff>0</xdr:rowOff>
    </xdr:from>
    <xdr:to>
      <xdr:col>5</xdr:col>
      <xdr:colOff>1156758</xdr:colOff>
      <xdr:row>128</xdr:row>
      <xdr:rowOff>133351</xdr:rowOff>
    </xdr:to>
    <xdr:pic>
      <xdr:nvPicPr>
        <xdr:cNvPr id="3" name="Picture 2">
          <a:extLst>
            <a:ext uri="{FF2B5EF4-FFF2-40B4-BE49-F238E27FC236}">
              <a16:creationId xmlns:a16="http://schemas.microsoft.com/office/drawing/2014/main" id="{27A61B65-9697-4256-84A2-97577341B46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733675" cy="1466851"/>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2</xdr:col>
      <xdr:colOff>2733675</xdr:colOff>
      <xdr:row>105</xdr:row>
      <xdr:rowOff>120957</xdr:rowOff>
    </xdr:to>
    <xdr:pic>
      <xdr:nvPicPr>
        <xdr:cNvPr id="2" name="Picture 1">
          <a:extLst>
            <a:ext uri="{FF2B5EF4-FFF2-40B4-BE49-F238E27FC236}">
              <a16:creationId xmlns:a16="http://schemas.microsoft.com/office/drawing/2014/main" id="{0B8AA9B3-7195-488B-8D33-3C34B43915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071167"/>
          <a:ext cx="2733675" cy="1454457"/>
        </a:xfrm>
        <a:prstGeom prst="rect">
          <a:avLst/>
        </a:prstGeom>
      </xdr:spPr>
    </xdr:pic>
    <xdr:clientData/>
  </xdr:twoCellAnchor>
  <xdr:twoCellAnchor editAs="oneCell">
    <xdr:from>
      <xdr:col>4</xdr:col>
      <xdr:colOff>0</xdr:colOff>
      <xdr:row>98</xdr:row>
      <xdr:rowOff>0</xdr:rowOff>
    </xdr:from>
    <xdr:to>
      <xdr:col>5</xdr:col>
      <xdr:colOff>1156758</xdr:colOff>
      <xdr:row>105</xdr:row>
      <xdr:rowOff>133351</xdr:rowOff>
    </xdr:to>
    <xdr:pic>
      <xdr:nvPicPr>
        <xdr:cNvPr id="3" name="Picture 2">
          <a:extLst>
            <a:ext uri="{FF2B5EF4-FFF2-40B4-BE49-F238E27FC236}">
              <a16:creationId xmlns:a16="http://schemas.microsoft.com/office/drawing/2014/main" id="{2DFC5085-57C7-45C3-84B6-EFF29891F40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071167"/>
          <a:ext cx="2733675" cy="1466851"/>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2686050</xdr:colOff>
      <xdr:row>79</xdr:row>
      <xdr:rowOff>136165</xdr:rowOff>
    </xdr:to>
    <xdr:pic>
      <xdr:nvPicPr>
        <xdr:cNvPr id="2" name="Picture 1">
          <a:extLst>
            <a:ext uri="{FF2B5EF4-FFF2-40B4-BE49-F238E27FC236}">
              <a16:creationId xmlns:a16="http://schemas.microsoft.com/office/drawing/2014/main" id="{76753840-A022-4FE4-80B2-A9DC70C3F5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686050" cy="1469665"/>
        </a:xfrm>
        <a:prstGeom prst="rect">
          <a:avLst/>
        </a:prstGeom>
      </xdr:spPr>
    </xdr:pic>
    <xdr:clientData/>
  </xdr:twoCellAnchor>
  <xdr:twoCellAnchor editAs="oneCell">
    <xdr:from>
      <xdr:col>4</xdr:col>
      <xdr:colOff>0</xdr:colOff>
      <xdr:row>72</xdr:row>
      <xdr:rowOff>0</xdr:rowOff>
    </xdr:from>
    <xdr:to>
      <xdr:col>5</xdr:col>
      <xdr:colOff>1166284</xdr:colOff>
      <xdr:row>79</xdr:row>
      <xdr:rowOff>152400</xdr:rowOff>
    </xdr:to>
    <xdr:pic>
      <xdr:nvPicPr>
        <xdr:cNvPr id="3" name="Picture 2">
          <a:extLst>
            <a:ext uri="{FF2B5EF4-FFF2-40B4-BE49-F238E27FC236}">
              <a16:creationId xmlns:a16="http://schemas.microsoft.com/office/drawing/2014/main" id="{703A68C6-D346-4AD3-BAE9-97D6333B3A7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743201" cy="14859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2</xdr:col>
      <xdr:colOff>2733675</xdr:colOff>
      <xdr:row>105</xdr:row>
      <xdr:rowOff>120957</xdr:rowOff>
    </xdr:to>
    <xdr:pic>
      <xdr:nvPicPr>
        <xdr:cNvPr id="2" name="Picture 1">
          <a:extLst>
            <a:ext uri="{FF2B5EF4-FFF2-40B4-BE49-F238E27FC236}">
              <a16:creationId xmlns:a16="http://schemas.microsoft.com/office/drawing/2014/main" id="{C317500E-05D9-4722-AB86-EFD093A274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071167"/>
          <a:ext cx="2733675" cy="1454457"/>
        </a:xfrm>
        <a:prstGeom prst="rect">
          <a:avLst/>
        </a:prstGeom>
      </xdr:spPr>
    </xdr:pic>
    <xdr:clientData/>
  </xdr:twoCellAnchor>
  <xdr:twoCellAnchor editAs="oneCell">
    <xdr:from>
      <xdr:col>4</xdr:col>
      <xdr:colOff>0</xdr:colOff>
      <xdr:row>98</xdr:row>
      <xdr:rowOff>0</xdr:rowOff>
    </xdr:from>
    <xdr:to>
      <xdr:col>5</xdr:col>
      <xdr:colOff>1156758</xdr:colOff>
      <xdr:row>105</xdr:row>
      <xdr:rowOff>133351</xdr:rowOff>
    </xdr:to>
    <xdr:pic>
      <xdr:nvPicPr>
        <xdr:cNvPr id="3" name="Picture 2">
          <a:extLst>
            <a:ext uri="{FF2B5EF4-FFF2-40B4-BE49-F238E27FC236}">
              <a16:creationId xmlns:a16="http://schemas.microsoft.com/office/drawing/2014/main" id="{8D5E291D-63F5-41E3-905D-7CF5DBDF4A8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071167"/>
          <a:ext cx="2733675" cy="14668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164</xdr:row>
      <xdr:rowOff>0</xdr:rowOff>
    </xdr:from>
    <xdr:to>
      <xdr:col>2</xdr:col>
      <xdr:colOff>2733675</xdr:colOff>
      <xdr:row>171</xdr:row>
      <xdr:rowOff>120957</xdr:rowOff>
    </xdr:to>
    <xdr:pic>
      <xdr:nvPicPr>
        <xdr:cNvPr id="2" name="Picture 1">
          <a:extLst>
            <a:ext uri="{FF2B5EF4-FFF2-40B4-BE49-F238E27FC236}">
              <a16:creationId xmlns:a16="http://schemas.microsoft.com/office/drawing/2014/main" id="{C5C5FC23-F711-49B8-9154-6B5EAAA007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1644167"/>
          <a:ext cx="2733675" cy="1454457"/>
        </a:xfrm>
        <a:prstGeom prst="rect">
          <a:avLst/>
        </a:prstGeom>
      </xdr:spPr>
    </xdr:pic>
    <xdr:clientData/>
  </xdr:twoCellAnchor>
  <xdr:twoCellAnchor editAs="oneCell">
    <xdr:from>
      <xdr:col>4</xdr:col>
      <xdr:colOff>0</xdr:colOff>
      <xdr:row>164</xdr:row>
      <xdr:rowOff>0</xdr:rowOff>
    </xdr:from>
    <xdr:to>
      <xdr:col>5</xdr:col>
      <xdr:colOff>1156758</xdr:colOff>
      <xdr:row>171</xdr:row>
      <xdr:rowOff>133351</xdr:rowOff>
    </xdr:to>
    <xdr:pic>
      <xdr:nvPicPr>
        <xdr:cNvPr id="3" name="Picture 2">
          <a:extLst>
            <a:ext uri="{FF2B5EF4-FFF2-40B4-BE49-F238E27FC236}">
              <a16:creationId xmlns:a16="http://schemas.microsoft.com/office/drawing/2014/main" id="{59BCFE3C-D127-40AD-8018-ACC00882280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1644167"/>
          <a:ext cx="2733675" cy="1466851"/>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2733675</xdr:colOff>
      <xdr:row>106</xdr:row>
      <xdr:rowOff>120957</xdr:rowOff>
    </xdr:to>
    <xdr:pic>
      <xdr:nvPicPr>
        <xdr:cNvPr id="2" name="Picture 1">
          <a:extLst>
            <a:ext uri="{FF2B5EF4-FFF2-40B4-BE49-F238E27FC236}">
              <a16:creationId xmlns:a16="http://schemas.microsoft.com/office/drawing/2014/main" id="{1B1A2E04-641D-4118-AE5F-682CEFAB91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261667"/>
          <a:ext cx="2733675" cy="1454457"/>
        </a:xfrm>
        <a:prstGeom prst="rect">
          <a:avLst/>
        </a:prstGeom>
      </xdr:spPr>
    </xdr:pic>
    <xdr:clientData/>
  </xdr:twoCellAnchor>
  <xdr:twoCellAnchor editAs="oneCell">
    <xdr:from>
      <xdr:col>4</xdr:col>
      <xdr:colOff>0</xdr:colOff>
      <xdr:row>99</xdr:row>
      <xdr:rowOff>0</xdr:rowOff>
    </xdr:from>
    <xdr:to>
      <xdr:col>5</xdr:col>
      <xdr:colOff>1156758</xdr:colOff>
      <xdr:row>106</xdr:row>
      <xdr:rowOff>133351</xdr:rowOff>
    </xdr:to>
    <xdr:pic>
      <xdr:nvPicPr>
        <xdr:cNvPr id="3" name="Picture 2">
          <a:extLst>
            <a:ext uri="{FF2B5EF4-FFF2-40B4-BE49-F238E27FC236}">
              <a16:creationId xmlns:a16="http://schemas.microsoft.com/office/drawing/2014/main" id="{6EB6638D-0FC0-4AE3-A24F-8D619CE1839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261667"/>
          <a:ext cx="2733675" cy="1466851"/>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118</xdr:row>
      <xdr:rowOff>0</xdr:rowOff>
    </xdr:from>
    <xdr:to>
      <xdr:col>2</xdr:col>
      <xdr:colOff>2733675</xdr:colOff>
      <xdr:row>125</xdr:row>
      <xdr:rowOff>120957</xdr:rowOff>
    </xdr:to>
    <xdr:pic>
      <xdr:nvPicPr>
        <xdr:cNvPr id="2" name="Picture 1">
          <a:extLst>
            <a:ext uri="{FF2B5EF4-FFF2-40B4-BE49-F238E27FC236}">
              <a16:creationId xmlns:a16="http://schemas.microsoft.com/office/drawing/2014/main" id="{1BF3FA03-8F93-4CBF-A7A5-818E926A0A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881167"/>
          <a:ext cx="2733675" cy="1454457"/>
        </a:xfrm>
        <a:prstGeom prst="rect">
          <a:avLst/>
        </a:prstGeom>
      </xdr:spPr>
    </xdr:pic>
    <xdr:clientData/>
  </xdr:twoCellAnchor>
  <xdr:twoCellAnchor editAs="oneCell">
    <xdr:from>
      <xdr:col>4</xdr:col>
      <xdr:colOff>0</xdr:colOff>
      <xdr:row>118</xdr:row>
      <xdr:rowOff>0</xdr:rowOff>
    </xdr:from>
    <xdr:to>
      <xdr:col>5</xdr:col>
      <xdr:colOff>1156758</xdr:colOff>
      <xdr:row>125</xdr:row>
      <xdr:rowOff>133351</xdr:rowOff>
    </xdr:to>
    <xdr:pic>
      <xdr:nvPicPr>
        <xdr:cNvPr id="3" name="Picture 2">
          <a:extLst>
            <a:ext uri="{FF2B5EF4-FFF2-40B4-BE49-F238E27FC236}">
              <a16:creationId xmlns:a16="http://schemas.microsoft.com/office/drawing/2014/main" id="{60D49565-BF8B-4FDA-95A5-5DB5B43F6BC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881167"/>
          <a:ext cx="2733675" cy="1466851"/>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2733675</xdr:colOff>
      <xdr:row>128</xdr:row>
      <xdr:rowOff>120957</xdr:rowOff>
    </xdr:to>
    <xdr:pic>
      <xdr:nvPicPr>
        <xdr:cNvPr id="2" name="Picture 1">
          <a:extLst>
            <a:ext uri="{FF2B5EF4-FFF2-40B4-BE49-F238E27FC236}">
              <a16:creationId xmlns:a16="http://schemas.microsoft.com/office/drawing/2014/main" id="{DEF17A93-41E1-41D8-AAEE-DCCBBD2269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733675" cy="1454457"/>
        </a:xfrm>
        <a:prstGeom prst="rect">
          <a:avLst/>
        </a:prstGeom>
      </xdr:spPr>
    </xdr:pic>
    <xdr:clientData/>
  </xdr:twoCellAnchor>
  <xdr:twoCellAnchor editAs="oneCell">
    <xdr:from>
      <xdr:col>4</xdr:col>
      <xdr:colOff>0</xdr:colOff>
      <xdr:row>121</xdr:row>
      <xdr:rowOff>0</xdr:rowOff>
    </xdr:from>
    <xdr:to>
      <xdr:col>5</xdr:col>
      <xdr:colOff>1156758</xdr:colOff>
      <xdr:row>128</xdr:row>
      <xdr:rowOff>133351</xdr:rowOff>
    </xdr:to>
    <xdr:pic>
      <xdr:nvPicPr>
        <xdr:cNvPr id="3" name="Picture 2">
          <a:extLst>
            <a:ext uri="{FF2B5EF4-FFF2-40B4-BE49-F238E27FC236}">
              <a16:creationId xmlns:a16="http://schemas.microsoft.com/office/drawing/2014/main" id="{292461C1-2B16-41E8-B6CB-718746FD6B7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733675" cy="1466851"/>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2733675</xdr:colOff>
      <xdr:row>108</xdr:row>
      <xdr:rowOff>120957</xdr:rowOff>
    </xdr:to>
    <xdr:pic>
      <xdr:nvPicPr>
        <xdr:cNvPr id="2" name="Picture 1">
          <a:extLst>
            <a:ext uri="{FF2B5EF4-FFF2-40B4-BE49-F238E27FC236}">
              <a16:creationId xmlns:a16="http://schemas.microsoft.com/office/drawing/2014/main" id="{785FB503-7837-4B3D-91EF-EA934E493C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42667"/>
          <a:ext cx="2733675" cy="1454457"/>
        </a:xfrm>
        <a:prstGeom prst="rect">
          <a:avLst/>
        </a:prstGeom>
      </xdr:spPr>
    </xdr:pic>
    <xdr:clientData/>
  </xdr:twoCellAnchor>
  <xdr:twoCellAnchor editAs="oneCell">
    <xdr:from>
      <xdr:col>4</xdr:col>
      <xdr:colOff>0</xdr:colOff>
      <xdr:row>101</xdr:row>
      <xdr:rowOff>0</xdr:rowOff>
    </xdr:from>
    <xdr:to>
      <xdr:col>5</xdr:col>
      <xdr:colOff>1156758</xdr:colOff>
      <xdr:row>108</xdr:row>
      <xdr:rowOff>133351</xdr:rowOff>
    </xdr:to>
    <xdr:pic>
      <xdr:nvPicPr>
        <xdr:cNvPr id="3" name="Picture 2">
          <a:extLst>
            <a:ext uri="{FF2B5EF4-FFF2-40B4-BE49-F238E27FC236}">
              <a16:creationId xmlns:a16="http://schemas.microsoft.com/office/drawing/2014/main" id="{D31A799E-4648-4B91-AB07-7120460DADC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42667"/>
          <a:ext cx="2733675" cy="1466851"/>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159</xdr:row>
      <xdr:rowOff>0</xdr:rowOff>
    </xdr:from>
    <xdr:to>
      <xdr:col>2</xdr:col>
      <xdr:colOff>2686050</xdr:colOff>
      <xdr:row>166</xdr:row>
      <xdr:rowOff>136165</xdr:rowOff>
    </xdr:to>
    <xdr:pic>
      <xdr:nvPicPr>
        <xdr:cNvPr id="2" name="Picture 1">
          <a:extLst>
            <a:ext uri="{FF2B5EF4-FFF2-40B4-BE49-F238E27FC236}">
              <a16:creationId xmlns:a16="http://schemas.microsoft.com/office/drawing/2014/main" id="{6AFF1A86-6AEE-406B-BDB7-D259114E77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0691667"/>
          <a:ext cx="2686050" cy="1469665"/>
        </a:xfrm>
        <a:prstGeom prst="rect">
          <a:avLst/>
        </a:prstGeom>
      </xdr:spPr>
    </xdr:pic>
    <xdr:clientData/>
  </xdr:twoCellAnchor>
  <xdr:twoCellAnchor editAs="oneCell">
    <xdr:from>
      <xdr:col>4</xdr:col>
      <xdr:colOff>0</xdr:colOff>
      <xdr:row>159</xdr:row>
      <xdr:rowOff>0</xdr:rowOff>
    </xdr:from>
    <xdr:to>
      <xdr:col>5</xdr:col>
      <xdr:colOff>1166284</xdr:colOff>
      <xdr:row>166</xdr:row>
      <xdr:rowOff>152400</xdr:rowOff>
    </xdr:to>
    <xdr:pic>
      <xdr:nvPicPr>
        <xdr:cNvPr id="3" name="Picture 2">
          <a:extLst>
            <a:ext uri="{FF2B5EF4-FFF2-40B4-BE49-F238E27FC236}">
              <a16:creationId xmlns:a16="http://schemas.microsoft.com/office/drawing/2014/main" id="{AB4EBC96-8B68-4260-93EF-913045820A5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0691667"/>
          <a:ext cx="2743201" cy="14859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2733675</xdr:colOff>
      <xdr:row>128</xdr:row>
      <xdr:rowOff>120957</xdr:rowOff>
    </xdr:to>
    <xdr:pic>
      <xdr:nvPicPr>
        <xdr:cNvPr id="2" name="Picture 1">
          <a:extLst>
            <a:ext uri="{FF2B5EF4-FFF2-40B4-BE49-F238E27FC236}">
              <a16:creationId xmlns:a16="http://schemas.microsoft.com/office/drawing/2014/main" id="{2DF92DE6-8AE7-43A3-A27B-B6AE14E3C4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733675" cy="1454457"/>
        </a:xfrm>
        <a:prstGeom prst="rect">
          <a:avLst/>
        </a:prstGeom>
      </xdr:spPr>
    </xdr:pic>
    <xdr:clientData/>
  </xdr:twoCellAnchor>
  <xdr:twoCellAnchor editAs="oneCell">
    <xdr:from>
      <xdr:col>4</xdr:col>
      <xdr:colOff>0</xdr:colOff>
      <xdr:row>121</xdr:row>
      <xdr:rowOff>0</xdr:rowOff>
    </xdr:from>
    <xdr:to>
      <xdr:col>5</xdr:col>
      <xdr:colOff>1156758</xdr:colOff>
      <xdr:row>128</xdr:row>
      <xdr:rowOff>133351</xdr:rowOff>
    </xdr:to>
    <xdr:pic>
      <xdr:nvPicPr>
        <xdr:cNvPr id="3" name="Picture 2">
          <a:extLst>
            <a:ext uri="{FF2B5EF4-FFF2-40B4-BE49-F238E27FC236}">
              <a16:creationId xmlns:a16="http://schemas.microsoft.com/office/drawing/2014/main" id="{2DAE150D-2D98-4721-9BB5-9BD17A1566F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733675" cy="1466851"/>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2686050</xdr:colOff>
      <xdr:row>91</xdr:row>
      <xdr:rowOff>136165</xdr:rowOff>
    </xdr:to>
    <xdr:pic>
      <xdr:nvPicPr>
        <xdr:cNvPr id="2" name="Picture 1">
          <a:extLst>
            <a:ext uri="{FF2B5EF4-FFF2-40B4-BE49-F238E27FC236}">
              <a16:creationId xmlns:a16="http://schemas.microsoft.com/office/drawing/2014/main" id="{44934631-B9DA-49DB-BD15-0BC3D99796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686050" cy="1469665"/>
        </a:xfrm>
        <a:prstGeom prst="rect">
          <a:avLst/>
        </a:prstGeom>
      </xdr:spPr>
    </xdr:pic>
    <xdr:clientData/>
  </xdr:twoCellAnchor>
  <xdr:twoCellAnchor editAs="oneCell">
    <xdr:from>
      <xdr:col>4</xdr:col>
      <xdr:colOff>0</xdr:colOff>
      <xdr:row>84</xdr:row>
      <xdr:rowOff>0</xdr:rowOff>
    </xdr:from>
    <xdr:to>
      <xdr:col>5</xdr:col>
      <xdr:colOff>1166284</xdr:colOff>
      <xdr:row>91</xdr:row>
      <xdr:rowOff>152400</xdr:rowOff>
    </xdr:to>
    <xdr:pic>
      <xdr:nvPicPr>
        <xdr:cNvPr id="3" name="Picture 2">
          <a:extLst>
            <a:ext uri="{FF2B5EF4-FFF2-40B4-BE49-F238E27FC236}">
              <a16:creationId xmlns:a16="http://schemas.microsoft.com/office/drawing/2014/main" id="{7637B794-62E4-49FE-9DD1-6D103FB22CA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743201" cy="14859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2686050</xdr:colOff>
      <xdr:row>89</xdr:row>
      <xdr:rowOff>136165</xdr:rowOff>
    </xdr:to>
    <xdr:pic>
      <xdr:nvPicPr>
        <xdr:cNvPr id="2" name="Picture 1">
          <a:extLst>
            <a:ext uri="{FF2B5EF4-FFF2-40B4-BE49-F238E27FC236}">
              <a16:creationId xmlns:a16="http://schemas.microsoft.com/office/drawing/2014/main" id="{A316BBC1-4488-45C1-ABC7-9C0BF9507D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686050" cy="1469665"/>
        </a:xfrm>
        <a:prstGeom prst="rect">
          <a:avLst/>
        </a:prstGeom>
      </xdr:spPr>
    </xdr:pic>
    <xdr:clientData/>
  </xdr:twoCellAnchor>
  <xdr:twoCellAnchor editAs="oneCell">
    <xdr:from>
      <xdr:col>4</xdr:col>
      <xdr:colOff>0</xdr:colOff>
      <xdr:row>82</xdr:row>
      <xdr:rowOff>0</xdr:rowOff>
    </xdr:from>
    <xdr:to>
      <xdr:col>5</xdr:col>
      <xdr:colOff>1166284</xdr:colOff>
      <xdr:row>89</xdr:row>
      <xdr:rowOff>152400</xdr:rowOff>
    </xdr:to>
    <xdr:pic>
      <xdr:nvPicPr>
        <xdr:cNvPr id="3" name="Picture 2">
          <a:extLst>
            <a:ext uri="{FF2B5EF4-FFF2-40B4-BE49-F238E27FC236}">
              <a16:creationId xmlns:a16="http://schemas.microsoft.com/office/drawing/2014/main" id="{05545490-BBD4-4A67-AD85-1DA5C18D8FA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743201" cy="14859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77</xdr:row>
      <xdr:rowOff>0</xdr:rowOff>
    </xdr:from>
    <xdr:to>
      <xdr:col>2</xdr:col>
      <xdr:colOff>2686050</xdr:colOff>
      <xdr:row>84</xdr:row>
      <xdr:rowOff>136165</xdr:rowOff>
    </xdr:to>
    <xdr:pic>
      <xdr:nvPicPr>
        <xdr:cNvPr id="2" name="Picture 1">
          <a:extLst>
            <a:ext uri="{FF2B5EF4-FFF2-40B4-BE49-F238E27FC236}">
              <a16:creationId xmlns:a16="http://schemas.microsoft.com/office/drawing/2014/main" id="{75CF0BF4-FE84-4D13-B939-5E6DC8AD39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070667"/>
          <a:ext cx="2686050" cy="1469665"/>
        </a:xfrm>
        <a:prstGeom prst="rect">
          <a:avLst/>
        </a:prstGeom>
      </xdr:spPr>
    </xdr:pic>
    <xdr:clientData/>
  </xdr:twoCellAnchor>
  <xdr:twoCellAnchor editAs="oneCell">
    <xdr:from>
      <xdr:col>4</xdr:col>
      <xdr:colOff>0</xdr:colOff>
      <xdr:row>77</xdr:row>
      <xdr:rowOff>0</xdr:rowOff>
    </xdr:from>
    <xdr:to>
      <xdr:col>5</xdr:col>
      <xdr:colOff>1166284</xdr:colOff>
      <xdr:row>84</xdr:row>
      <xdr:rowOff>152400</xdr:rowOff>
    </xdr:to>
    <xdr:pic>
      <xdr:nvPicPr>
        <xdr:cNvPr id="3" name="Picture 2">
          <a:extLst>
            <a:ext uri="{FF2B5EF4-FFF2-40B4-BE49-F238E27FC236}">
              <a16:creationId xmlns:a16="http://schemas.microsoft.com/office/drawing/2014/main" id="{573D3FBC-61DA-439A-8F07-2F43A3950D3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070667"/>
          <a:ext cx="2743201" cy="1485900"/>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107</xdr:row>
      <xdr:rowOff>0</xdr:rowOff>
    </xdr:from>
    <xdr:to>
      <xdr:col>2</xdr:col>
      <xdr:colOff>2733675</xdr:colOff>
      <xdr:row>114</xdr:row>
      <xdr:rowOff>120957</xdr:rowOff>
    </xdr:to>
    <xdr:pic>
      <xdr:nvPicPr>
        <xdr:cNvPr id="2" name="Picture 1">
          <a:extLst>
            <a:ext uri="{FF2B5EF4-FFF2-40B4-BE49-F238E27FC236}">
              <a16:creationId xmlns:a16="http://schemas.microsoft.com/office/drawing/2014/main" id="{5C6F1A25-F675-46AB-890D-58E525087A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785667"/>
          <a:ext cx="2733675" cy="1454457"/>
        </a:xfrm>
        <a:prstGeom prst="rect">
          <a:avLst/>
        </a:prstGeom>
      </xdr:spPr>
    </xdr:pic>
    <xdr:clientData/>
  </xdr:twoCellAnchor>
  <xdr:twoCellAnchor editAs="oneCell">
    <xdr:from>
      <xdr:col>4</xdr:col>
      <xdr:colOff>0</xdr:colOff>
      <xdr:row>107</xdr:row>
      <xdr:rowOff>0</xdr:rowOff>
    </xdr:from>
    <xdr:to>
      <xdr:col>5</xdr:col>
      <xdr:colOff>1156758</xdr:colOff>
      <xdr:row>114</xdr:row>
      <xdr:rowOff>133351</xdr:rowOff>
    </xdr:to>
    <xdr:pic>
      <xdr:nvPicPr>
        <xdr:cNvPr id="3" name="Picture 2">
          <a:extLst>
            <a:ext uri="{FF2B5EF4-FFF2-40B4-BE49-F238E27FC236}">
              <a16:creationId xmlns:a16="http://schemas.microsoft.com/office/drawing/2014/main" id="{D708289B-4013-4725-9CF1-33FFA1F64EE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785667"/>
          <a:ext cx="2733675" cy="146685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2752724</xdr:colOff>
      <xdr:row>97</xdr:row>
      <xdr:rowOff>123825</xdr:rowOff>
    </xdr:to>
    <xdr:pic>
      <xdr:nvPicPr>
        <xdr:cNvPr id="2" name="Picture 1">
          <a:extLst>
            <a:ext uri="{FF2B5EF4-FFF2-40B4-BE49-F238E27FC236}">
              <a16:creationId xmlns:a16="http://schemas.microsoft.com/office/drawing/2014/main" id="{915957A7-5462-4B25-9BD7-80017BE7E3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752724" cy="1457325"/>
        </a:xfrm>
        <a:prstGeom prst="rect">
          <a:avLst/>
        </a:prstGeom>
      </xdr:spPr>
    </xdr:pic>
    <xdr:clientData/>
  </xdr:twoCellAnchor>
  <xdr:twoCellAnchor editAs="oneCell">
    <xdr:from>
      <xdr:col>4</xdr:col>
      <xdr:colOff>0</xdr:colOff>
      <xdr:row>90</xdr:row>
      <xdr:rowOff>0</xdr:rowOff>
    </xdr:from>
    <xdr:to>
      <xdr:col>5</xdr:col>
      <xdr:colOff>1166284</xdr:colOff>
      <xdr:row>97</xdr:row>
      <xdr:rowOff>152400</xdr:rowOff>
    </xdr:to>
    <xdr:pic>
      <xdr:nvPicPr>
        <xdr:cNvPr id="3" name="Picture 2">
          <a:extLst>
            <a:ext uri="{FF2B5EF4-FFF2-40B4-BE49-F238E27FC236}">
              <a16:creationId xmlns:a16="http://schemas.microsoft.com/office/drawing/2014/main" id="{EF97F57B-BFF3-4FB7-B49F-19D9FF1DC01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743201" cy="1485900"/>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2724150</xdr:colOff>
      <xdr:row>91</xdr:row>
      <xdr:rowOff>104451</xdr:rowOff>
    </xdr:to>
    <xdr:pic>
      <xdr:nvPicPr>
        <xdr:cNvPr id="2" name="Picture 1">
          <a:extLst>
            <a:ext uri="{FF2B5EF4-FFF2-40B4-BE49-F238E27FC236}">
              <a16:creationId xmlns:a16="http://schemas.microsoft.com/office/drawing/2014/main" id="{EAF701EC-8680-4200-B0D5-AE2BE7AD0A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42833"/>
          <a:ext cx="2724150" cy="1437951"/>
        </a:xfrm>
        <a:prstGeom prst="rect">
          <a:avLst/>
        </a:prstGeom>
      </xdr:spPr>
    </xdr:pic>
    <xdr:clientData/>
  </xdr:twoCellAnchor>
  <xdr:twoCellAnchor editAs="oneCell">
    <xdr:from>
      <xdr:col>4</xdr:col>
      <xdr:colOff>0</xdr:colOff>
      <xdr:row>84</xdr:row>
      <xdr:rowOff>0</xdr:rowOff>
    </xdr:from>
    <xdr:to>
      <xdr:col>5</xdr:col>
      <xdr:colOff>1166284</xdr:colOff>
      <xdr:row>91</xdr:row>
      <xdr:rowOff>152400</xdr:rowOff>
    </xdr:to>
    <xdr:pic>
      <xdr:nvPicPr>
        <xdr:cNvPr id="3" name="Picture 2">
          <a:extLst>
            <a:ext uri="{FF2B5EF4-FFF2-40B4-BE49-F238E27FC236}">
              <a16:creationId xmlns:a16="http://schemas.microsoft.com/office/drawing/2014/main" id="{4335E0C4-D5D5-499F-BCCC-180D5D4FC87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42833"/>
          <a:ext cx="2743201" cy="1485900"/>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2733675</xdr:colOff>
      <xdr:row>88</xdr:row>
      <xdr:rowOff>120957</xdr:rowOff>
    </xdr:to>
    <xdr:pic>
      <xdr:nvPicPr>
        <xdr:cNvPr id="2" name="Picture 1">
          <a:extLst>
            <a:ext uri="{FF2B5EF4-FFF2-40B4-BE49-F238E27FC236}">
              <a16:creationId xmlns:a16="http://schemas.microsoft.com/office/drawing/2014/main" id="{79FD6EA6-F0CE-4AA4-9860-EB00CEF6CE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733675" cy="1454457"/>
        </a:xfrm>
        <a:prstGeom prst="rect">
          <a:avLst/>
        </a:prstGeom>
      </xdr:spPr>
    </xdr:pic>
    <xdr:clientData/>
  </xdr:twoCellAnchor>
  <xdr:twoCellAnchor editAs="oneCell">
    <xdr:from>
      <xdr:col>4</xdr:col>
      <xdr:colOff>0</xdr:colOff>
      <xdr:row>81</xdr:row>
      <xdr:rowOff>0</xdr:rowOff>
    </xdr:from>
    <xdr:to>
      <xdr:col>5</xdr:col>
      <xdr:colOff>1156758</xdr:colOff>
      <xdr:row>88</xdr:row>
      <xdr:rowOff>133351</xdr:rowOff>
    </xdr:to>
    <xdr:pic>
      <xdr:nvPicPr>
        <xdr:cNvPr id="3" name="Picture 2">
          <a:extLst>
            <a:ext uri="{FF2B5EF4-FFF2-40B4-BE49-F238E27FC236}">
              <a16:creationId xmlns:a16="http://schemas.microsoft.com/office/drawing/2014/main" id="{B608592D-5D63-49D7-8B55-26A3DB57BC6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733675" cy="1466851"/>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2733675</xdr:colOff>
      <xdr:row>88</xdr:row>
      <xdr:rowOff>120957</xdr:rowOff>
    </xdr:to>
    <xdr:pic>
      <xdr:nvPicPr>
        <xdr:cNvPr id="2" name="Picture 1">
          <a:extLst>
            <a:ext uri="{FF2B5EF4-FFF2-40B4-BE49-F238E27FC236}">
              <a16:creationId xmlns:a16="http://schemas.microsoft.com/office/drawing/2014/main" id="{F6C6615B-A754-4224-9B5B-9DB9011BB0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733675" cy="1454457"/>
        </a:xfrm>
        <a:prstGeom prst="rect">
          <a:avLst/>
        </a:prstGeom>
      </xdr:spPr>
    </xdr:pic>
    <xdr:clientData/>
  </xdr:twoCellAnchor>
  <xdr:twoCellAnchor editAs="oneCell">
    <xdr:from>
      <xdr:col>4</xdr:col>
      <xdr:colOff>0</xdr:colOff>
      <xdr:row>81</xdr:row>
      <xdr:rowOff>0</xdr:rowOff>
    </xdr:from>
    <xdr:to>
      <xdr:col>5</xdr:col>
      <xdr:colOff>1156758</xdr:colOff>
      <xdr:row>88</xdr:row>
      <xdr:rowOff>133351</xdr:rowOff>
    </xdr:to>
    <xdr:pic>
      <xdr:nvPicPr>
        <xdr:cNvPr id="3" name="Picture 2">
          <a:extLst>
            <a:ext uri="{FF2B5EF4-FFF2-40B4-BE49-F238E27FC236}">
              <a16:creationId xmlns:a16="http://schemas.microsoft.com/office/drawing/2014/main" id="{B1391B52-5451-4035-ACCF-15B94FC1E76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733675" cy="1466851"/>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119</xdr:row>
      <xdr:rowOff>0</xdr:rowOff>
    </xdr:from>
    <xdr:to>
      <xdr:col>2</xdr:col>
      <xdr:colOff>2733675</xdr:colOff>
      <xdr:row>126</xdr:row>
      <xdr:rowOff>120957</xdr:rowOff>
    </xdr:to>
    <xdr:pic>
      <xdr:nvPicPr>
        <xdr:cNvPr id="2" name="Picture 1">
          <a:extLst>
            <a:ext uri="{FF2B5EF4-FFF2-40B4-BE49-F238E27FC236}">
              <a16:creationId xmlns:a16="http://schemas.microsoft.com/office/drawing/2014/main" id="{CE5CF1FA-186C-4564-A260-448B439D64C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31500"/>
          <a:ext cx="2733675" cy="1454457"/>
        </a:xfrm>
        <a:prstGeom prst="rect">
          <a:avLst/>
        </a:prstGeom>
      </xdr:spPr>
    </xdr:pic>
    <xdr:clientData/>
  </xdr:twoCellAnchor>
  <xdr:twoCellAnchor editAs="oneCell">
    <xdr:from>
      <xdr:col>4</xdr:col>
      <xdr:colOff>0</xdr:colOff>
      <xdr:row>119</xdr:row>
      <xdr:rowOff>0</xdr:rowOff>
    </xdr:from>
    <xdr:to>
      <xdr:col>5</xdr:col>
      <xdr:colOff>1156758</xdr:colOff>
      <xdr:row>126</xdr:row>
      <xdr:rowOff>133351</xdr:rowOff>
    </xdr:to>
    <xdr:pic>
      <xdr:nvPicPr>
        <xdr:cNvPr id="3" name="Picture 2">
          <a:extLst>
            <a:ext uri="{FF2B5EF4-FFF2-40B4-BE49-F238E27FC236}">
              <a16:creationId xmlns:a16="http://schemas.microsoft.com/office/drawing/2014/main" id="{77D7D6AD-4C69-450F-B290-3460E33E094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31500"/>
          <a:ext cx="2733675" cy="1466851"/>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131</xdr:row>
      <xdr:rowOff>0</xdr:rowOff>
    </xdr:from>
    <xdr:to>
      <xdr:col>2</xdr:col>
      <xdr:colOff>2733675</xdr:colOff>
      <xdr:row>138</xdr:row>
      <xdr:rowOff>120957</xdr:rowOff>
    </xdr:to>
    <xdr:pic>
      <xdr:nvPicPr>
        <xdr:cNvPr id="2" name="Picture 1">
          <a:extLst>
            <a:ext uri="{FF2B5EF4-FFF2-40B4-BE49-F238E27FC236}">
              <a16:creationId xmlns:a16="http://schemas.microsoft.com/office/drawing/2014/main" id="{6A69B048-BDA1-470D-BDCF-35C07F2BA1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685750"/>
          <a:ext cx="2733675" cy="1454457"/>
        </a:xfrm>
        <a:prstGeom prst="rect">
          <a:avLst/>
        </a:prstGeom>
      </xdr:spPr>
    </xdr:pic>
    <xdr:clientData/>
  </xdr:twoCellAnchor>
  <xdr:twoCellAnchor editAs="oneCell">
    <xdr:from>
      <xdr:col>4</xdr:col>
      <xdr:colOff>0</xdr:colOff>
      <xdr:row>131</xdr:row>
      <xdr:rowOff>0</xdr:rowOff>
    </xdr:from>
    <xdr:to>
      <xdr:col>5</xdr:col>
      <xdr:colOff>1156758</xdr:colOff>
      <xdr:row>138</xdr:row>
      <xdr:rowOff>133351</xdr:rowOff>
    </xdr:to>
    <xdr:pic>
      <xdr:nvPicPr>
        <xdr:cNvPr id="3" name="Picture 2">
          <a:extLst>
            <a:ext uri="{FF2B5EF4-FFF2-40B4-BE49-F238E27FC236}">
              <a16:creationId xmlns:a16="http://schemas.microsoft.com/office/drawing/2014/main" id="{294FB753-FEED-4DED-A9B4-174D3BF9D78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685750"/>
          <a:ext cx="2733675" cy="1466851"/>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130</xdr:row>
      <xdr:rowOff>0</xdr:rowOff>
    </xdr:from>
    <xdr:to>
      <xdr:col>2</xdr:col>
      <xdr:colOff>2743200</xdr:colOff>
      <xdr:row>137</xdr:row>
      <xdr:rowOff>123825</xdr:rowOff>
    </xdr:to>
    <xdr:pic>
      <xdr:nvPicPr>
        <xdr:cNvPr id="2" name="Picture 1">
          <a:extLst>
            <a:ext uri="{FF2B5EF4-FFF2-40B4-BE49-F238E27FC236}">
              <a16:creationId xmlns:a16="http://schemas.microsoft.com/office/drawing/2014/main" id="{3055966A-5017-4411-9AA6-9446DBE290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516417"/>
          <a:ext cx="2743200" cy="1457325"/>
        </a:xfrm>
        <a:prstGeom prst="rect">
          <a:avLst/>
        </a:prstGeom>
      </xdr:spPr>
    </xdr:pic>
    <xdr:clientData/>
  </xdr:twoCellAnchor>
  <xdr:twoCellAnchor editAs="oneCell">
    <xdr:from>
      <xdr:col>4</xdr:col>
      <xdr:colOff>0</xdr:colOff>
      <xdr:row>130</xdr:row>
      <xdr:rowOff>0</xdr:rowOff>
    </xdr:from>
    <xdr:to>
      <xdr:col>5</xdr:col>
      <xdr:colOff>1147233</xdr:colOff>
      <xdr:row>137</xdr:row>
      <xdr:rowOff>133350</xdr:rowOff>
    </xdr:to>
    <xdr:pic>
      <xdr:nvPicPr>
        <xdr:cNvPr id="3" name="Picture 2">
          <a:extLst>
            <a:ext uri="{FF2B5EF4-FFF2-40B4-BE49-F238E27FC236}">
              <a16:creationId xmlns:a16="http://schemas.microsoft.com/office/drawing/2014/main" id="{B45EAAD8-995B-4C49-B811-AA262FCEE47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516417"/>
          <a:ext cx="2724150" cy="1466850"/>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131</xdr:row>
      <xdr:rowOff>0</xdr:rowOff>
    </xdr:from>
    <xdr:to>
      <xdr:col>2</xdr:col>
      <xdr:colOff>2752724</xdr:colOff>
      <xdr:row>138</xdr:row>
      <xdr:rowOff>123825</xdr:rowOff>
    </xdr:to>
    <xdr:pic>
      <xdr:nvPicPr>
        <xdr:cNvPr id="2" name="Picture 1">
          <a:extLst>
            <a:ext uri="{FF2B5EF4-FFF2-40B4-BE49-F238E27FC236}">
              <a16:creationId xmlns:a16="http://schemas.microsoft.com/office/drawing/2014/main" id="{2B471441-0CDB-4886-AE83-638E839B0F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685750"/>
          <a:ext cx="2752724" cy="1457325"/>
        </a:xfrm>
        <a:prstGeom prst="rect">
          <a:avLst/>
        </a:prstGeom>
      </xdr:spPr>
    </xdr:pic>
    <xdr:clientData/>
  </xdr:twoCellAnchor>
  <xdr:twoCellAnchor editAs="oneCell">
    <xdr:from>
      <xdr:col>4</xdr:col>
      <xdr:colOff>0</xdr:colOff>
      <xdr:row>131</xdr:row>
      <xdr:rowOff>0</xdr:rowOff>
    </xdr:from>
    <xdr:to>
      <xdr:col>5</xdr:col>
      <xdr:colOff>1166283</xdr:colOff>
      <xdr:row>138</xdr:row>
      <xdr:rowOff>142875</xdr:rowOff>
    </xdr:to>
    <xdr:pic>
      <xdr:nvPicPr>
        <xdr:cNvPr id="3" name="Picture 2">
          <a:extLst>
            <a:ext uri="{FF2B5EF4-FFF2-40B4-BE49-F238E27FC236}">
              <a16:creationId xmlns:a16="http://schemas.microsoft.com/office/drawing/2014/main" id="{5F2D3B69-AF62-465D-9E28-9186CECA282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685750"/>
          <a:ext cx="2743200" cy="1476375"/>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2733675</xdr:colOff>
      <xdr:row>79</xdr:row>
      <xdr:rowOff>120957</xdr:rowOff>
    </xdr:to>
    <xdr:pic>
      <xdr:nvPicPr>
        <xdr:cNvPr id="2" name="Picture 1">
          <a:extLst>
            <a:ext uri="{FF2B5EF4-FFF2-40B4-BE49-F238E27FC236}">
              <a16:creationId xmlns:a16="http://schemas.microsoft.com/office/drawing/2014/main" id="{BB135E0A-3CE8-49AC-A8EF-91006F6DA6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733675" cy="1454457"/>
        </a:xfrm>
        <a:prstGeom prst="rect">
          <a:avLst/>
        </a:prstGeom>
      </xdr:spPr>
    </xdr:pic>
    <xdr:clientData/>
  </xdr:twoCellAnchor>
  <xdr:twoCellAnchor editAs="oneCell">
    <xdr:from>
      <xdr:col>4</xdr:col>
      <xdr:colOff>0</xdr:colOff>
      <xdr:row>72</xdr:row>
      <xdr:rowOff>0</xdr:rowOff>
    </xdr:from>
    <xdr:to>
      <xdr:col>5</xdr:col>
      <xdr:colOff>1156758</xdr:colOff>
      <xdr:row>79</xdr:row>
      <xdr:rowOff>133351</xdr:rowOff>
    </xdr:to>
    <xdr:pic>
      <xdr:nvPicPr>
        <xdr:cNvPr id="3" name="Picture 2">
          <a:extLst>
            <a:ext uri="{FF2B5EF4-FFF2-40B4-BE49-F238E27FC236}">
              <a16:creationId xmlns:a16="http://schemas.microsoft.com/office/drawing/2014/main" id="{93ADDD3B-BC6D-42DE-B34A-F9FCF55A349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733675" cy="1466851"/>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88</xdr:row>
      <xdr:rowOff>0</xdr:rowOff>
    </xdr:from>
    <xdr:to>
      <xdr:col>2</xdr:col>
      <xdr:colOff>2724150</xdr:colOff>
      <xdr:row>95</xdr:row>
      <xdr:rowOff>104775</xdr:rowOff>
    </xdr:to>
    <xdr:pic>
      <xdr:nvPicPr>
        <xdr:cNvPr id="2" name="Picture 1">
          <a:extLst>
            <a:ext uri="{FF2B5EF4-FFF2-40B4-BE49-F238E27FC236}">
              <a16:creationId xmlns:a16="http://schemas.microsoft.com/office/drawing/2014/main" id="{46C4A46E-42B6-4E47-A182-4439DE9638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166167"/>
          <a:ext cx="2724150" cy="1438275"/>
        </a:xfrm>
        <a:prstGeom prst="rect">
          <a:avLst/>
        </a:prstGeom>
      </xdr:spPr>
    </xdr:pic>
    <xdr:clientData/>
  </xdr:twoCellAnchor>
  <xdr:twoCellAnchor editAs="oneCell">
    <xdr:from>
      <xdr:col>4</xdr:col>
      <xdr:colOff>0</xdr:colOff>
      <xdr:row>88</xdr:row>
      <xdr:rowOff>0</xdr:rowOff>
    </xdr:from>
    <xdr:to>
      <xdr:col>5</xdr:col>
      <xdr:colOff>1166284</xdr:colOff>
      <xdr:row>95</xdr:row>
      <xdr:rowOff>152400</xdr:rowOff>
    </xdr:to>
    <xdr:pic>
      <xdr:nvPicPr>
        <xdr:cNvPr id="3" name="Picture 2">
          <a:extLst>
            <a:ext uri="{FF2B5EF4-FFF2-40B4-BE49-F238E27FC236}">
              <a16:creationId xmlns:a16="http://schemas.microsoft.com/office/drawing/2014/main" id="{24E558B6-A8FC-4083-8427-CF8455825FC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166167"/>
          <a:ext cx="2743201" cy="1485900"/>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96</xdr:row>
      <xdr:rowOff>0</xdr:rowOff>
    </xdr:from>
    <xdr:to>
      <xdr:col>2</xdr:col>
      <xdr:colOff>2724150</xdr:colOff>
      <xdr:row>103</xdr:row>
      <xdr:rowOff>104451</xdr:rowOff>
    </xdr:to>
    <xdr:pic>
      <xdr:nvPicPr>
        <xdr:cNvPr id="2" name="Picture 1">
          <a:extLst>
            <a:ext uri="{FF2B5EF4-FFF2-40B4-BE49-F238E27FC236}">
              <a16:creationId xmlns:a16="http://schemas.microsoft.com/office/drawing/2014/main" id="{5B04A4B1-B570-496A-800D-8C76A70035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690167"/>
          <a:ext cx="2724150" cy="1437951"/>
        </a:xfrm>
        <a:prstGeom prst="rect">
          <a:avLst/>
        </a:prstGeom>
      </xdr:spPr>
    </xdr:pic>
    <xdr:clientData/>
  </xdr:twoCellAnchor>
  <xdr:twoCellAnchor editAs="oneCell">
    <xdr:from>
      <xdr:col>4</xdr:col>
      <xdr:colOff>0</xdr:colOff>
      <xdr:row>96</xdr:row>
      <xdr:rowOff>0</xdr:rowOff>
    </xdr:from>
    <xdr:to>
      <xdr:col>5</xdr:col>
      <xdr:colOff>1166284</xdr:colOff>
      <xdr:row>103</xdr:row>
      <xdr:rowOff>152400</xdr:rowOff>
    </xdr:to>
    <xdr:pic>
      <xdr:nvPicPr>
        <xdr:cNvPr id="3" name="Picture 2">
          <a:extLst>
            <a:ext uri="{FF2B5EF4-FFF2-40B4-BE49-F238E27FC236}">
              <a16:creationId xmlns:a16="http://schemas.microsoft.com/office/drawing/2014/main" id="{E33931BB-CC5C-457C-B7AF-CFA2B942AD2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690167"/>
          <a:ext cx="2743201" cy="14859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2733675</xdr:colOff>
      <xdr:row>128</xdr:row>
      <xdr:rowOff>120957</xdr:rowOff>
    </xdr:to>
    <xdr:pic>
      <xdr:nvPicPr>
        <xdr:cNvPr id="2" name="Picture 1">
          <a:extLst>
            <a:ext uri="{FF2B5EF4-FFF2-40B4-BE49-F238E27FC236}">
              <a16:creationId xmlns:a16="http://schemas.microsoft.com/office/drawing/2014/main" id="{1F836D6F-8690-49E3-9E27-57AE9AFBE9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733675" cy="1454457"/>
        </a:xfrm>
        <a:prstGeom prst="rect">
          <a:avLst/>
        </a:prstGeom>
      </xdr:spPr>
    </xdr:pic>
    <xdr:clientData/>
  </xdr:twoCellAnchor>
  <xdr:twoCellAnchor editAs="oneCell">
    <xdr:from>
      <xdr:col>4</xdr:col>
      <xdr:colOff>0</xdr:colOff>
      <xdr:row>121</xdr:row>
      <xdr:rowOff>0</xdr:rowOff>
    </xdr:from>
    <xdr:to>
      <xdr:col>5</xdr:col>
      <xdr:colOff>1156758</xdr:colOff>
      <xdr:row>128</xdr:row>
      <xdr:rowOff>133351</xdr:rowOff>
    </xdr:to>
    <xdr:pic>
      <xdr:nvPicPr>
        <xdr:cNvPr id="3" name="Picture 2">
          <a:extLst>
            <a:ext uri="{FF2B5EF4-FFF2-40B4-BE49-F238E27FC236}">
              <a16:creationId xmlns:a16="http://schemas.microsoft.com/office/drawing/2014/main" id="{18BA348C-3B61-4302-B459-CA0B7F49493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733675" cy="1466851"/>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2724150</xdr:colOff>
      <xdr:row>94</xdr:row>
      <xdr:rowOff>104451</xdr:rowOff>
    </xdr:to>
    <xdr:pic>
      <xdr:nvPicPr>
        <xdr:cNvPr id="2" name="Picture 1">
          <a:extLst>
            <a:ext uri="{FF2B5EF4-FFF2-40B4-BE49-F238E27FC236}">
              <a16:creationId xmlns:a16="http://schemas.microsoft.com/office/drawing/2014/main" id="{A6FD9805-6A45-4D1A-8FAE-A5AFC27077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975667"/>
          <a:ext cx="2724150" cy="1437951"/>
        </a:xfrm>
        <a:prstGeom prst="rect">
          <a:avLst/>
        </a:prstGeom>
      </xdr:spPr>
    </xdr:pic>
    <xdr:clientData/>
  </xdr:twoCellAnchor>
  <xdr:twoCellAnchor editAs="oneCell">
    <xdr:from>
      <xdr:col>4</xdr:col>
      <xdr:colOff>0</xdr:colOff>
      <xdr:row>87</xdr:row>
      <xdr:rowOff>0</xdr:rowOff>
    </xdr:from>
    <xdr:to>
      <xdr:col>5</xdr:col>
      <xdr:colOff>1166284</xdr:colOff>
      <xdr:row>94</xdr:row>
      <xdr:rowOff>152400</xdr:rowOff>
    </xdr:to>
    <xdr:pic>
      <xdr:nvPicPr>
        <xdr:cNvPr id="3" name="Picture 2">
          <a:extLst>
            <a:ext uri="{FF2B5EF4-FFF2-40B4-BE49-F238E27FC236}">
              <a16:creationId xmlns:a16="http://schemas.microsoft.com/office/drawing/2014/main" id="{64A77F74-FD4F-4666-91C0-6BDBDF872B2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975667"/>
          <a:ext cx="2743201" cy="1485900"/>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2733675</xdr:colOff>
      <xdr:row>128</xdr:row>
      <xdr:rowOff>120957</xdr:rowOff>
    </xdr:to>
    <xdr:pic>
      <xdr:nvPicPr>
        <xdr:cNvPr id="2" name="Picture 1">
          <a:extLst>
            <a:ext uri="{FF2B5EF4-FFF2-40B4-BE49-F238E27FC236}">
              <a16:creationId xmlns:a16="http://schemas.microsoft.com/office/drawing/2014/main" id="{8E8BFECB-25EF-49FF-8550-620BF5332A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733675" cy="1454457"/>
        </a:xfrm>
        <a:prstGeom prst="rect">
          <a:avLst/>
        </a:prstGeom>
      </xdr:spPr>
    </xdr:pic>
    <xdr:clientData/>
  </xdr:twoCellAnchor>
  <xdr:twoCellAnchor editAs="oneCell">
    <xdr:from>
      <xdr:col>4</xdr:col>
      <xdr:colOff>0</xdr:colOff>
      <xdr:row>121</xdr:row>
      <xdr:rowOff>0</xdr:rowOff>
    </xdr:from>
    <xdr:to>
      <xdr:col>5</xdr:col>
      <xdr:colOff>1156758</xdr:colOff>
      <xdr:row>128</xdr:row>
      <xdr:rowOff>133351</xdr:rowOff>
    </xdr:to>
    <xdr:pic>
      <xdr:nvPicPr>
        <xdr:cNvPr id="3" name="Picture 2">
          <a:extLst>
            <a:ext uri="{FF2B5EF4-FFF2-40B4-BE49-F238E27FC236}">
              <a16:creationId xmlns:a16="http://schemas.microsoft.com/office/drawing/2014/main" id="{B54A9505-F697-4F6E-AC1B-08D691798EF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733675" cy="1466851"/>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2724150</xdr:colOff>
      <xdr:row>94</xdr:row>
      <xdr:rowOff>104451</xdr:rowOff>
    </xdr:to>
    <xdr:pic>
      <xdr:nvPicPr>
        <xdr:cNvPr id="2" name="Picture 1">
          <a:extLst>
            <a:ext uri="{FF2B5EF4-FFF2-40B4-BE49-F238E27FC236}">
              <a16:creationId xmlns:a16="http://schemas.microsoft.com/office/drawing/2014/main" id="{9A2A0621-4593-4075-81A2-9DD285FDE9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975667"/>
          <a:ext cx="2724150" cy="1437951"/>
        </a:xfrm>
        <a:prstGeom prst="rect">
          <a:avLst/>
        </a:prstGeom>
      </xdr:spPr>
    </xdr:pic>
    <xdr:clientData/>
  </xdr:twoCellAnchor>
  <xdr:twoCellAnchor editAs="oneCell">
    <xdr:from>
      <xdr:col>4</xdr:col>
      <xdr:colOff>0</xdr:colOff>
      <xdr:row>87</xdr:row>
      <xdr:rowOff>0</xdr:rowOff>
    </xdr:from>
    <xdr:to>
      <xdr:col>5</xdr:col>
      <xdr:colOff>1166284</xdr:colOff>
      <xdr:row>94</xdr:row>
      <xdr:rowOff>152400</xdr:rowOff>
    </xdr:to>
    <xdr:pic>
      <xdr:nvPicPr>
        <xdr:cNvPr id="3" name="Picture 2">
          <a:extLst>
            <a:ext uri="{FF2B5EF4-FFF2-40B4-BE49-F238E27FC236}">
              <a16:creationId xmlns:a16="http://schemas.microsoft.com/office/drawing/2014/main" id="{753624AC-B7DA-4D3F-AE53-CBC0C2A4E3F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975667"/>
          <a:ext cx="2743201" cy="1485900"/>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2724150</xdr:colOff>
      <xdr:row>97</xdr:row>
      <xdr:rowOff>104451</xdr:rowOff>
    </xdr:to>
    <xdr:pic>
      <xdr:nvPicPr>
        <xdr:cNvPr id="2" name="Picture 1">
          <a:extLst>
            <a:ext uri="{FF2B5EF4-FFF2-40B4-BE49-F238E27FC236}">
              <a16:creationId xmlns:a16="http://schemas.microsoft.com/office/drawing/2014/main" id="{0A44168D-D73B-4EF0-865F-8EC8BC3F8B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724150" cy="1437951"/>
        </a:xfrm>
        <a:prstGeom prst="rect">
          <a:avLst/>
        </a:prstGeom>
      </xdr:spPr>
    </xdr:pic>
    <xdr:clientData/>
  </xdr:twoCellAnchor>
  <xdr:twoCellAnchor editAs="oneCell">
    <xdr:from>
      <xdr:col>4</xdr:col>
      <xdr:colOff>0</xdr:colOff>
      <xdr:row>90</xdr:row>
      <xdr:rowOff>0</xdr:rowOff>
    </xdr:from>
    <xdr:to>
      <xdr:col>5</xdr:col>
      <xdr:colOff>1166284</xdr:colOff>
      <xdr:row>97</xdr:row>
      <xdr:rowOff>152400</xdr:rowOff>
    </xdr:to>
    <xdr:pic>
      <xdr:nvPicPr>
        <xdr:cNvPr id="3" name="Picture 2">
          <a:extLst>
            <a:ext uri="{FF2B5EF4-FFF2-40B4-BE49-F238E27FC236}">
              <a16:creationId xmlns:a16="http://schemas.microsoft.com/office/drawing/2014/main" id="{67F283D1-F548-4923-860C-DE7D05D944D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743201" cy="1485900"/>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2733675</xdr:colOff>
      <xdr:row>108</xdr:row>
      <xdr:rowOff>120957</xdr:rowOff>
    </xdr:to>
    <xdr:pic>
      <xdr:nvPicPr>
        <xdr:cNvPr id="2" name="Picture 1">
          <a:extLst>
            <a:ext uri="{FF2B5EF4-FFF2-40B4-BE49-F238E27FC236}">
              <a16:creationId xmlns:a16="http://schemas.microsoft.com/office/drawing/2014/main" id="{15AA128B-17A5-4B08-868A-4A0B8C88F7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42667"/>
          <a:ext cx="2733675" cy="1454457"/>
        </a:xfrm>
        <a:prstGeom prst="rect">
          <a:avLst/>
        </a:prstGeom>
      </xdr:spPr>
    </xdr:pic>
    <xdr:clientData/>
  </xdr:twoCellAnchor>
  <xdr:twoCellAnchor editAs="oneCell">
    <xdr:from>
      <xdr:col>4</xdr:col>
      <xdr:colOff>0</xdr:colOff>
      <xdr:row>101</xdr:row>
      <xdr:rowOff>0</xdr:rowOff>
    </xdr:from>
    <xdr:to>
      <xdr:col>5</xdr:col>
      <xdr:colOff>1156758</xdr:colOff>
      <xdr:row>108</xdr:row>
      <xdr:rowOff>133351</xdr:rowOff>
    </xdr:to>
    <xdr:pic>
      <xdr:nvPicPr>
        <xdr:cNvPr id="3" name="Picture 2">
          <a:extLst>
            <a:ext uri="{FF2B5EF4-FFF2-40B4-BE49-F238E27FC236}">
              <a16:creationId xmlns:a16="http://schemas.microsoft.com/office/drawing/2014/main" id="{91B803E9-B3AF-4E53-A792-4756815B108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42667"/>
          <a:ext cx="2733675" cy="1466851"/>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2724150</xdr:colOff>
      <xdr:row>89</xdr:row>
      <xdr:rowOff>104451</xdr:rowOff>
    </xdr:to>
    <xdr:pic>
      <xdr:nvPicPr>
        <xdr:cNvPr id="2" name="Picture 1">
          <a:extLst>
            <a:ext uri="{FF2B5EF4-FFF2-40B4-BE49-F238E27FC236}">
              <a16:creationId xmlns:a16="http://schemas.microsoft.com/office/drawing/2014/main" id="{8D16B834-113B-4E8E-9B37-514F0FF6B8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724150" cy="1437951"/>
        </a:xfrm>
        <a:prstGeom prst="rect">
          <a:avLst/>
        </a:prstGeom>
      </xdr:spPr>
    </xdr:pic>
    <xdr:clientData/>
  </xdr:twoCellAnchor>
  <xdr:twoCellAnchor editAs="oneCell">
    <xdr:from>
      <xdr:col>4</xdr:col>
      <xdr:colOff>0</xdr:colOff>
      <xdr:row>82</xdr:row>
      <xdr:rowOff>0</xdr:rowOff>
    </xdr:from>
    <xdr:to>
      <xdr:col>5</xdr:col>
      <xdr:colOff>1166284</xdr:colOff>
      <xdr:row>89</xdr:row>
      <xdr:rowOff>152400</xdr:rowOff>
    </xdr:to>
    <xdr:pic>
      <xdr:nvPicPr>
        <xdr:cNvPr id="3" name="Picture 2">
          <a:extLst>
            <a:ext uri="{FF2B5EF4-FFF2-40B4-BE49-F238E27FC236}">
              <a16:creationId xmlns:a16="http://schemas.microsoft.com/office/drawing/2014/main" id="{DB6E5570-8AF4-4E53-985E-51DEC598156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743201" cy="1485900"/>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2724150</xdr:colOff>
      <xdr:row>88</xdr:row>
      <xdr:rowOff>104451</xdr:rowOff>
    </xdr:to>
    <xdr:pic>
      <xdr:nvPicPr>
        <xdr:cNvPr id="2" name="Picture 1">
          <a:extLst>
            <a:ext uri="{FF2B5EF4-FFF2-40B4-BE49-F238E27FC236}">
              <a16:creationId xmlns:a16="http://schemas.microsoft.com/office/drawing/2014/main" id="{C7B12700-9176-4B60-8B31-455CB106C7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724150" cy="1437951"/>
        </a:xfrm>
        <a:prstGeom prst="rect">
          <a:avLst/>
        </a:prstGeom>
      </xdr:spPr>
    </xdr:pic>
    <xdr:clientData/>
  </xdr:twoCellAnchor>
  <xdr:twoCellAnchor editAs="oneCell">
    <xdr:from>
      <xdr:col>4</xdr:col>
      <xdr:colOff>0</xdr:colOff>
      <xdr:row>81</xdr:row>
      <xdr:rowOff>0</xdr:rowOff>
    </xdr:from>
    <xdr:to>
      <xdr:col>5</xdr:col>
      <xdr:colOff>1166284</xdr:colOff>
      <xdr:row>88</xdr:row>
      <xdr:rowOff>152400</xdr:rowOff>
    </xdr:to>
    <xdr:pic>
      <xdr:nvPicPr>
        <xdr:cNvPr id="3" name="Picture 2">
          <a:extLst>
            <a:ext uri="{FF2B5EF4-FFF2-40B4-BE49-F238E27FC236}">
              <a16:creationId xmlns:a16="http://schemas.microsoft.com/office/drawing/2014/main" id="{E5071F28-75C1-47EF-B3D1-1985FF1B2C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743201" cy="1485900"/>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2724150</xdr:colOff>
      <xdr:row>86</xdr:row>
      <xdr:rowOff>104451</xdr:rowOff>
    </xdr:to>
    <xdr:pic>
      <xdr:nvPicPr>
        <xdr:cNvPr id="2" name="Picture 1">
          <a:extLst>
            <a:ext uri="{FF2B5EF4-FFF2-40B4-BE49-F238E27FC236}">
              <a16:creationId xmlns:a16="http://schemas.microsoft.com/office/drawing/2014/main" id="{35F2EA3B-1109-4FE7-B290-B110B36E8D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451667"/>
          <a:ext cx="2724150" cy="1437951"/>
        </a:xfrm>
        <a:prstGeom prst="rect">
          <a:avLst/>
        </a:prstGeom>
      </xdr:spPr>
    </xdr:pic>
    <xdr:clientData/>
  </xdr:twoCellAnchor>
  <xdr:twoCellAnchor editAs="oneCell">
    <xdr:from>
      <xdr:col>4</xdr:col>
      <xdr:colOff>0</xdr:colOff>
      <xdr:row>79</xdr:row>
      <xdr:rowOff>0</xdr:rowOff>
    </xdr:from>
    <xdr:to>
      <xdr:col>5</xdr:col>
      <xdr:colOff>1166284</xdr:colOff>
      <xdr:row>86</xdr:row>
      <xdr:rowOff>152400</xdr:rowOff>
    </xdr:to>
    <xdr:pic>
      <xdr:nvPicPr>
        <xdr:cNvPr id="3" name="Picture 2">
          <a:extLst>
            <a:ext uri="{FF2B5EF4-FFF2-40B4-BE49-F238E27FC236}">
              <a16:creationId xmlns:a16="http://schemas.microsoft.com/office/drawing/2014/main" id="{1BEC566F-D93B-47C2-AF0A-D4657920919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451667"/>
          <a:ext cx="2743201" cy="1485900"/>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304</xdr:row>
      <xdr:rowOff>0</xdr:rowOff>
    </xdr:from>
    <xdr:to>
      <xdr:col>2</xdr:col>
      <xdr:colOff>2752724</xdr:colOff>
      <xdr:row>311</xdr:row>
      <xdr:rowOff>123825</xdr:rowOff>
    </xdr:to>
    <xdr:pic>
      <xdr:nvPicPr>
        <xdr:cNvPr id="2" name="Picture 1">
          <a:extLst>
            <a:ext uri="{FF2B5EF4-FFF2-40B4-BE49-F238E27FC236}">
              <a16:creationId xmlns:a16="http://schemas.microsoft.com/office/drawing/2014/main" id="{2832A3A7-6802-4A89-8A5E-B3AF58B5B2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56874833"/>
          <a:ext cx="2752724" cy="1457325"/>
        </a:xfrm>
        <a:prstGeom prst="rect">
          <a:avLst/>
        </a:prstGeom>
      </xdr:spPr>
    </xdr:pic>
    <xdr:clientData/>
  </xdr:twoCellAnchor>
  <xdr:twoCellAnchor editAs="oneCell">
    <xdr:from>
      <xdr:col>4</xdr:col>
      <xdr:colOff>0</xdr:colOff>
      <xdr:row>304</xdr:row>
      <xdr:rowOff>0</xdr:rowOff>
    </xdr:from>
    <xdr:to>
      <xdr:col>5</xdr:col>
      <xdr:colOff>1147233</xdr:colOff>
      <xdr:row>311</xdr:row>
      <xdr:rowOff>133350</xdr:rowOff>
    </xdr:to>
    <xdr:pic>
      <xdr:nvPicPr>
        <xdr:cNvPr id="3" name="Picture 2">
          <a:extLst>
            <a:ext uri="{FF2B5EF4-FFF2-40B4-BE49-F238E27FC236}">
              <a16:creationId xmlns:a16="http://schemas.microsoft.com/office/drawing/2014/main" id="{714CDB0C-8BF3-4BA0-9D65-A976AD04C77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56874833"/>
          <a:ext cx="2724150" cy="1466850"/>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2724150</xdr:colOff>
      <xdr:row>94</xdr:row>
      <xdr:rowOff>104451</xdr:rowOff>
    </xdr:to>
    <xdr:pic>
      <xdr:nvPicPr>
        <xdr:cNvPr id="2" name="Picture 1">
          <a:extLst>
            <a:ext uri="{FF2B5EF4-FFF2-40B4-BE49-F238E27FC236}">
              <a16:creationId xmlns:a16="http://schemas.microsoft.com/office/drawing/2014/main" id="{BA3FCAF6-D21C-4296-AE51-AB18E69C6A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943917"/>
          <a:ext cx="2724150" cy="1437951"/>
        </a:xfrm>
        <a:prstGeom prst="rect">
          <a:avLst/>
        </a:prstGeom>
      </xdr:spPr>
    </xdr:pic>
    <xdr:clientData/>
  </xdr:twoCellAnchor>
  <xdr:twoCellAnchor editAs="oneCell">
    <xdr:from>
      <xdr:col>4</xdr:col>
      <xdr:colOff>0</xdr:colOff>
      <xdr:row>87</xdr:row>
      <xdr:rowOff>0</xdr:rowOff>
    </xdr:from>
    <xdr:to>
      <xdr:col>5</xdr:col>
      <xdr:colOff>1166284</xdr:colOff>
      <xdr:row>94</xdr:row>
      <xdr:rowOff>152400</xdr:rowOff>
    </xdr:to>
    <xdr:pic>
      <xdr:nvPicPr>
        <xdr:cNvPr id="3" name="Picture 2">
          <a:extLst>
            <a:ext uri="{FF2B5EF4-FFF2-40B4-BE49-F238E27FC236}">
              <a16:creationId xmlns:a16="http://schemas.microsoft.com/office/drawing/2014/main" id="{1A86DCF6-51EB-4A28-BFD0-17924FE0C4D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943917"/>
          <a:ext cx="2743201" cy="14859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103</xdr:row>
      <xdr:rowOff>0</xdr:rowOff>
    </xdr:from>
    <xdr:to>
      <xdr:col>2</xdr:col>
      <xdr:colOff>2733675</xdr:colOff>
      <xdr:row>110</xdr:row>
      <xdr:rowOff>120957</xdr:rowOff>
    </xdr:to>
    <xdr:pic>
      <xdr:nvPicPr>
        <xdr:cNvPr id="2" name="Picture 1">
          <a:extLst>
            <a:ext uri="{FF2B5EF4-FFF2-40B4-BE49-F238E27FC236}">
              <a16:creationId xmlns:a16="http://schemas.microsoft.com/office/drawing/2014/main" id="{B15BFBB9-5B6D-4802-A2DA-E511C18702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023667"/>
          <a:ext cx="2733675" cy="1454457"/>
        </a:xfrm>
        <a:prstGeom prst="rect">
          <a:avLst/>
        </a:prstGeom>
      </xdr:spPr>
    </xdr:pic>
    <xdr:clientData/>
  </xdr:twoCellAnchor>
  <xdr:twoCellAnchor editAs="oneCell">
    <xdr:from>
      <xdr:col>4</xdr:col>
      <xdr:colOff>0</xdr:colOff>
      <xdr:row>103</xdr:row>
      <xdr:rowOff>0</xdr:rowOff>
    </xdr:from>
    <xdr:to>
      <xdr:col>5</xdr:col>
      <xdr:colOff>1156758</xdr:colOff>
      <xdr:row>110</xdr:row>
      <xdr:rowOff>133351</xdr:rowOff>
    </xdr:to>
    <xdr:pic>
      <xdr:nvPicPr>
        <xdr:cNvPr id="3" name="Picture 2">
          <a:extLst>
            <a:ext uri="{FF2B5EF4-FFF2-40B4-BE49-F238E27FC236}">
              <a16:creationId xmlns:a16="http://schemas.microsoft.com/office/drawing/2014/main" id="{F054FF1F-2516-4E21-9455-7296290D9AB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023667"/>
          <a:ext cx="2733675" cy="1466851"/>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2724150</xdr:colOff>
      <xdr:row>90</xdr:row>
      <xdr:rowOff>104451</xdr:rowOff>
    </xdr:to>
    <xdr:pic>
      <xdr:nvPicPr>
        <xdr:cNvPr id="2" name="Picture 1">
          <a:extLst>
            <a:ext uri="{FF2B5EF4-FFF2-40B4-BE49-F238E27FC236}">
              <a16:creationId xmlns:a16="http://schemas.microsoft.com/office/drawing/2014/main" id="{5DDC77F3-224D-47B0-87E8-4E8AAFF237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181917"/>
          <a:ext cx="2724150" cy="1437951"/>
        </a:xfrm>
        <a:prstGeom prst="rect">
          <a:avLst/>
        </a:prstGeom>
      </xdr:spPr>
    </xdr:pic>
    <xdr:clientData/>
  </xdr:twoCellAnchor>
  <xdr:twoCellAnchor editAs="oneCell">
    <xdr:from>
      <xdr:col>4</xdr:col>
      <xdr:colOff>0</xdr:colOff>
      <xdr:row>83</xdr:row>
      <xdr:rowOff>0</xdr:rowOff>
    </xdr:from>
    <xdr:to>
      <xdr:col>5</xdr:col>
      <xdr:colOff>1166284</xdr:colOff>
      <xdr:row>90</xdr:row>
      <xdr:rowOff>152400</xdr:rowOff>
    </xdr:to>
    <xdr:pic>
      <xdr:nvPicPr>
        <xdr:cNvPr id="3" name="Picture 2">
          <a:extLst>
            <a:ext uri="{FF2B5EF4-FFF2-40B4-BE49-F238E27FC236}">
              <a16:creationId xmlns:a16="http://schemas.microsoft.com/office/drawing/2014/main" id="{CD3B7E24-0C67-4AA9-818A-D062F8C1E2F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181917"/>
          <a:ext cx="2743201" cy="1485900"/>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92</xdr:row>
      <xdr:rowOff>0</xdr:rowOff>
    </xdr:from>
    <xdr:to>
      <xdr:col>2</xdr:col>
      <xdr:colOff>2724150</xdr:colOff>
      <xdr:row>99</xdr:row>
      <xdr:rowOff>104451</xdr:rowOff>
    </xdr:to>
    <xdr:pic>
      <xdr:nvPicPr>
        <xdr:cNvPr id="2" name="Picture 1">
          <a:extLst>
            <a:ext uri="{FF2B5EF4-FFF2-40B4-BE49-F238E27FC236}">
              <a16:creationId xmlns:a16="http://schemas.microsoft.com/office/drawing/2014/main" id="{5AD4F97D-992E-44C1-97E1-5BDB758A6E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949333"/>
          <a:ext cx="2724150" cy="1437951"/>
        </a:xfrm>
        <a:prstGeom prst="rect">
          <a:avLst/>
        </a:prstGeom>
      </xdr:spPr>
    </xdr:pic>
    <xdr:clientData/>
  </xdr:twoCellAnchor>
  <xdr:twoCellAnchor editAs="oneCell">
    <xdr:from>
      <xdr:col>4</xdr:col>
      <xdr:colOff>0</xdr:colOff>
      <xdr:row>92</xdr:row>
      <xdr:rowOff>0</xdr:rowOff>
    </xdr:from>
    <xdr:to>
      <xdr:col>5</xdr:col>
      <xdr:colOff>1166284</xdr:colOff>
      <xdr:row>99</xdr:row>
      <xdr:rowOff>152400</xdr:rowOff>
    </xdr:to>
    <xdr:pic>
      <xdr:nvPicPr>
        <xdr:cNvPr id="3" name="Picture 2">
          <a:extLst>
            <a:ext uri="{FF2B5EF4-FFF2-40B4-BE49-F238E27FC236}">
              <a16:creationId xmlns:a16="http://schemas.microsoft.com/office/drawing/2014/main" id="{1173C303-A6E8-4C25-8D08-040FDBA0947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949333"/>
          <a:ext cx="2743201" cy="1485900"/>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2724150</xdr:colOff>
      <xdr:row>93</xdr:row>
      <xdr:rowOff>104451</xdr:rowOff>
    </xdr:to>
    <xdr:pic>
      <xdr:nvPicPr>
        <xdr:cNvPr id="2" name="Picture 1">
          <a:extLst>
            <a:ext uri="{FF2B5EF4-FFF2-40B4-BE49-F238E27FC236}">
              <a16:creationId xmlns:a16="http://schemas.microsoft.com/office/drawing/2014/main" id="{6ACF355E-F070-4249-AAD6-59E0B87736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32250"/>
          <a:ext cx="2724150" cy="1437951"/>
        </a:xfrm>
        <a:prstGeom prst="rect">
          <a:avLst/>
        </a:prstGeom>
      </xdr:spPr>
    </xdr:pic>
    <xdr:clientData/>
  </xdr:twoCellAnchor>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07BC61D4-06BE-426D-90F7-1C4998502DD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32250"/>
          <a:ext cx="2743201" cy="1485900"/>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2724150</xdr:colOff>
      <xdr:row>98</xdr:row>
      <xdr:rowOff>104451</xdr:rowOff>
    </xdr:to>
    <xdr:pic>
      <xdr:nvPicPr>
        <xdr:cNvPr id="2" name="Picture 1">
          <a:extLst>
            <a:ext uri="{FF2B5EF4-FFF2-40B4-BE49-F238E27FC236}">
              <a16:creationId xmlns:a16="http://schemas.microsoft.com/office/drawing/2014/main" id="{24610A8F-DA31-4A03-BB81-696FC0F374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737667"/>
          <a:ext cx="2724150" cy="1437951"/>
        </a:xfrm>
        <a:prstGeom prst="rect">
          <a:avLst/>
        </a:prstGeom>
      </xdr:spPr>
    </xdr:pic>
    <xdr:clientData/>
  </xdr:twoCellAnchor>
  <xdr:twoCellAnchor editAs="oneCell">
    <xdr:from>
      <xdr:col>4</xdr:col>
      <xdr:colOff>0</xdr:colOff>
      <xdr:row>91</xdr:row>
      <xdr:rowOff>0</xdr:rowOff>
    </xdr:from>
    <xdr:to>
      <xdr:col>5</xdr:col>
      <xdr:colOff>1166284</xdr:colOff>
      <xdr:row>98</xdr:row>
      <xdr:rowOff>152400</xdr:rowOff>
    </xdr:to>
    <xdr:pic>
      <xdr:nvPicPr>
        <xdr:cNvPr id="3" name="Picture 2">
          <a:extLst>
            <a:ext uri="{FF2B5EF4-FFF2-40B4-BE49-F238E27FC236}">
              <a16:creationId xmlns:a16="http://schemas.microsoft.com/office/drawing/2014/main" id="{58C65FBF-3381-4761-BEBC-07E5A65707A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737667"/>
          <a:ext cx="2743201" cy="1485900"/>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2724150</xdr:colOff>
      <xdr:row>85</xdr:row>
      <xdr:rowOff>104451</xdr:rowOff>
    </xdr:to>
    <xdr:pic>
      <xdr:nvPicPr>
        <xdr:cNvPr id="2" name="Picture 1">
          <a:extLst>
            <a:ext uri="{FF2B5EF4-FFF2-40B4-BE49-F238E27FC236}">
              <a16:creationId xmlns:a16="http://schemas.microsoft.com/office/drawing/2014/main" id="{AB85A7C7-59E5-421E-AC11-55309B04D6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50583"/>
          <a:ext cx="2724150" cy="1437951"/>
        </a:xfrm>
        <a:prstGeom prst="rect">
          <a:avLst/>
        </a:prstGeom>
      </xdr:spPr>
    </xdr:pic>
    <xdr:clientData/>
  </xdr:twoCellAnchor>
  <xdr:twoCellAnchor editAs="oneCell">
    <xdr:from>
      <xdr:col>4</xdr:col>
      <xdr:colOff>0</xdr:colOff>
      <xdr:row>78</xdr:row>
      <xdr:rowOff>0</xdr:rowOff>
    </xdr:from>
    <xdr:to>
      <xdr:col>5</xdr:col>
      <xdr:colOff>1166284</xdr:colOff>
      <xdr:row>85</xdr:row>
      <xdr:rowOff>152400</xdr:rowOff>
    </xdr:to>
    <xdr:pic>
      <xdr:nvPicPr>
        <xdr:cNvPr id="3" name="Picture 2">
          <a:extLst>
            <a:ext uri="{FF2B5EF4-FFF2-40B4-BE49-F238E27FC236}">
              <a16:creationId xmlns:a16="http://schemas.microsoft.com/office/drawing/2014/main" id="{1233521E-93A9-4A32-8BC7-2D2C66913BE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50583"/>
          <a:ext cx="2743201" cy="1485900"/>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2724150</xdr:colOff>
      <xdr:row>96</xdr:row>
      <xdr:rowOff>104451</xdr:rowOff>
    </xdr:to>
    <xdr:pic>
      <xdr:nvPicPr>
        <xdr:cNvPr id="2" name="Picture 1">
          <a:extLst>
            <a:ext uri="{FF2B5EF4-FFF2-40B4-BE49-F238E27FC236}">
              <a16:creationId xmlns:a16="http://schemas.microsoft.com/office/drawing/2014/main" id="{7F0D0321-341B-4909-B912-BB633A64AA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346083"/>
          <a:ext cx="2724150" cy="1437951"/>
        </a:xfrm>
        <a:prstGeom prst="rect">
          <a:avLst/>
        </a:prstGeom>
      </xdr:spPr>
    </xdr:pic>
    <xdr:clientData/>
  </xdr:twoCellAnchor>
  <xdr:twoCellAnchor editAs="oneCell">
    <xdr:from>
      <xdr:col>4</xdr:col>
      <xdr:colOff>0</xdr:colOff>
      <xdr:row>89</xdr:row>
      <xdr:rowOff>0</xdr:rowOff>
    </xdr:from>
    <xdr:to>
      <xdr:col>5</xdr:col>
      <xdr:colOff>1166284</xdr:colOff>
      <xdr:row>96</xdr:row>
      <xdr:rowOff>152400</xdr:rowOff>
    </xdr:to>
    <xdr:pic>
      <xdr:nvPicPr>
        <xdr:cNvPr id="3" name="Picture 2">
          <a:extLst>
            <a:ext uri="{FF2B5EF4-FFF2-40B4-BE49-F238E27FC236}">
              <a16:creationId xmlns:a16="http://schemas.microsoft.com/office/drawing/2014/main" id="{F667E702-2A2E-44AC-9E52-F7843DF088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346083"/>
          <a:ext cx="2743201" cy="1485900"/>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80</xdr:row>
      <xdr:rowOff>0</xdr:rowOff>
    </xdr:from>
    <xdr:to>
      <xdr:col>2</xdr:col>
      <xdr:colOff>2724150</xdr:colOff>
      <xdr:row>87</xdr:row>
      <xdr:rowOff>104775</xdr:rowOff>
    </xdr:to>
    <xdr:pic>
      <xdr:nvPicPr>
        <xdr:cNvPr id="2" name="Picture 1">
          <a:extLst>
            <a:ext uri="{FF2B5EF4-FFF2-40B4-BE49-F238E27FC236}">
              <a16:creationId xmlns:a16="http://schemas.microsoft.com/office/drawing/2014/main" id="{98076D6B-A594-42B8-B072-67F98A4102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42167"/>
          <a:ext cx="2724150" cy="1438275"/>
        </a:xfrm>
        <a:prstGeom prst="rect">
          <a:avLst/>
        </a:prstGeom>
      </xdr:spPr>
    </xdr:pic>
    <xdr:clientData/>
  </xdr:twoCellAnchor>
  <xdr:twoCellAnchor editAs="oneCell">
    <xdr:from>
      <xdr:col>4</xdr:col>
      <xdr:colOff>0</xdr:colOff>
      <xdr:row>80</xdr:row>
      <xdr:rowOff>0</xdr:rowOff>
    </xdr:from>
    <xdr:to>
      <xdr:col>5</xdr:col>
      <xdr:colOff>1166284</xdr:colOff>
      <xdr:row>87</xdr:row>
      <xdr:rowOff>152400</xdr:rowOff>
    </xdr:to>
    <xdr:pic>
      <xdr:nvPicPr>
        <xdr:cNvPr id="3" name="Picture 2">
          <a:extLst>
            <a:ext uri="{FF2B5EF4-FFF2-40B4-BE49-F238E27FC236}">
              <a16:creationId xmlns:a16="http://schemas.microsoft.com/office/drawing/2014/main" id="{2A4E55FF-3BEC-4FF7-8489-B93D69A5627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42167"/>
          <a:ext cx="2743201" cy="1485900"/>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2724150</xdr:colOff>
      <xdr:row>93</xdr:row>
      <xdr:rowOff>104451</xdr:rowOff>
    </xdr:to>
    <xdr:pic>
      <xdr:nvPicPr>
        <xdr:cNvPr id="2" name="Picture 1">
          <a:extLst>
            <a:ext uri="{FF2B5EF4-FFF2-40B4-BE49-F238E27FC236}">
              <a16:creationId xmlns:a16="http://schemas.microsoft.com/office/drawing/2014/main" id="{60AD7B80-6753-4BA9-BE0C-D07E387AF1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724150" cy="1437951"/>
        </a:xfrm>
        <a:prstGeom prst="rect">
          <a:avLst/>
        </a:prstGeom>
      </xdr:spPr>
    </xdr:pic>
    <xdr:clientData/>
  </xdr:twoCellAnchor>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4A14528F-6BD5-432D-8319-987D8DAEC70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743201" cy="1485900"/>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2724150</xdr:colOff>
      <xdr:row>91</xdr:row>
      <xdr:rowOff>104451</xdr:rowOff>
    </xdr:to>
    <xdr:pic>
      <xdr:nvPicPr>
        <xdr:cNvPr id="2" name="Picture 1">
          <a:extLst>
            <a:ext uri="{FF2B5EF4-FFF2-40B4-BE49-F238E27FC236}">
              <a16:creationId xmlns:a16="http://schemas.microsoft.com/office/drawing/2014/main" id="{9851807E-3692-43C0-ABED-5E0A4CF480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383000"/>
          <a:ext cx="2724150" cy="1437951"/>
        </a:xfrm>
        <a:prstGeom prst="rect">
          <a:avLst/>
        </a:prstGeom>
      </xdr:spPr>
    </xdr:pic>
    <xdr:clientData/>
  </xdr:twoCellAnchor>
  <xdr:twoCellAnchor editAs="oneCell">
    <xdr:from>
      <xdr:col>4</xdr:col>
      <xdr:colOff>0</xdr:colOff>
      <xdr:row>84</xdr:row>
      <xdr:rowOff>0</xdr:rowOff>
    </xdr:from>
    <xdr:to>
      <xdr:col>5</xdr:col>
      <xdr:colOff>1166284</xdr:colOff>
      <xdr:row>91</xdr:row>
      <xdr:rowOff>152400</xdr:rowOff>
    </xdr:to>
    <xdr:pic>
      <xdr:nvPicPr>
        <xdr:cNvPr id="3" name="Picture 2">
          <a:extLst>
            <a:ext uri="{FF2B5EF4-FFF2-40B4-BE49-F238E27FC236}">
              <a16:creationId xmlns:a16="http://schemas.microsoft.com/office/drawing/2014/main" id="{7E9A8493-5C7D-4720-A0B1-053E8F28016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383000"/>
          <a:ext cx="2743201" cy="1485900"/>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175</xdr:row>
      <xdr:rowOff>0</xdr:rowOff>
    </xdr:from>
    <xdr:to>
      <xdr:col>2</xdr:col>
      <xdr:colOff>2724150</xdr:colOff>
      <xdr:row>182</xdr:row>
      <xdr:rowOff>104451</xdr:rowOff>
    </xdr:to>
    <xdr:pic>
      <xdr:nvPicPr>
        <xdr:cNvPr id="2" name="Picture 1">
          <a:extLst>
            <a:ext uri="{FF2B5EF4-FFF2-40B4-BE49-F238E27FC236}">
              <a16:creationId xmlns:a16="http://schemas.microsoft.com/office/drawing/2014/main" id="{F6E9F4B0-9317-4719-8493-8727424989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686750"/>
          <a:ext cx="2724150" cy="1437951"/>
        </a:xfrm>
        <a:prstGeom prst="rect">
          <a:avLst/>
        </a:prstGeom>
      </xdr:spPr>
    </xdr:pic>
    <xdr:clientData/>
  </xdr:twoCellAnchor>
  <xdr:twoCellAnchor editAs="oneCell">
    <xdr:from>
      <xdr:col>4</xdr:col>
      <xdr:colOff>0</xdr:colOff>
      <xdr:row>175</xdr:row>
      <xdr:rowOff>0</xdr:rowOff>
    </xdr:from>
    <xdr:to>
      <xdr:col>5</xdr:col>
      <xdr:colOff>1147233</xdr:colOff>
      <xdr:row>182</xdr:row>
      <xdr:rowOff>133351</xdr:rowOff>
    </xdr:to>
    <xdr:pic>
      <xdr:nvPicPr>
        <xdr:cNvPr id="3" name="Picture 2">
          <a:extLst>
            <a:ext uri="{FF2B5EF4-FFF2-40B4-BE49-F238E27FC236}">
              <a16:creationId xmlns:a16="http://schemas.microsoft.com/office/drawing/2014/main" id="{A43232D5-2D3F-4128-8429-ABD32360077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3686750"/>
          <a:ext cx="2724150" cy="146685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2733675</xdr:colOff>
      <xdr:row>106</xdr:row>
      <xdr:rowOff>120957</xdr:rowOff>
    </xdr:to>
    <xdr:pic>
      <xdr:nvPicPr>
        <xdr:cNvPr id="2" name="Picture 1">
          <a:extLst>
            <a:ext uri="{FF2B5EF4-FFF2-40B4-BE49-F238E27FC236}">
              <a16:creationId xmlns:a16="http://schemas.microsoft.com/office/drawing/2014/main" id="{D25520A3-90AA-4E2E-9F01-9C935223D4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261667"/>
          <a:ext cx="2733675" cy="1454457"/>
        </a:xfrm>
        <a:prstGeom prst="rect">
          <a:avLst/>
        </a:prstGeom>
      </xdr:spPr>
    </xdr:pic>
    <xdr:clientData/>
  </xdr:twoCellAnchor>
  <xdr:twoCellAnchor editAs="oneCell">
    <xdr:from>
      <xdr:col>4</xdr:col>
      <xdr:colOff>0</xdr:colOff>
      <xdr:row>99</xdr:row>
      <xdr:rowOff>0</xdr:rowOff>
    </xdr:from>
    <xdr:to>
      <xdr:col>5</xdr:col>
      <xdr:colOff>1156758</xdr:colOff>
      <xdr:row>106</xdr:row>
      <xdr:rowOff>133351</xdr:rowOff>
    </xdr:to>
    <xdr:pic>
      <xdr:nvPicPr>
        <xdr:cNvPr id="3" name="Picture 2">
          <a:extLst>
            <a:ext uri="{FF2B5EF4-FFF2-40B4-BE49-F238E27FC236}">
              <a16:creationId xmlns:a16="http://schemas.microsoft.com/office/drawing/2014/main" id="{1905CE7A-6444-4C3F-A16C-40E5F1A3BC4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261667"/>
          <a:ext cx="2733675" cy="1466851"/>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2724150</xdr:colOff>
      <xdr:row>81</xdr:row>
      <xdr:rowOff>104451</xdr:rowOff>
    </xdr:to>
    <xdr:pic>
      <xdr:nvPicPr>
        <xdr:cNvPr id="2" name="Picture 1">
          <a:extLst>
            <a:ext uri="{FF2B5EF4-FFF2-40B4-BE49-F238E27FC236}">
              <a16:creationId xmlns:a16="http://schemas.microsoft.com/office/drawing/2014/main" id="{DC5CA439-6A06-4B6B-A3B0-766F603516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541500"/>
          <a:ext cx="2724150" cy="1437951"/>
        </a:xfrm>
        <a:prstGeom prst="rect">
          <a:avLst/>
        </a:prstGeom>
      </xdr:spPr>
    </xdr:pic>
    <xdr:clientData/>
  </xdr:twoCellAnchor>
  <xdr:twoCellAnchor editAs="oneCell">
    <xdr:from>
      <xdr:col>4</xdr:col>
      <xdr:colOff>0</xdr:colOff>
      <xdr:row>74</xdr:row>
      <xdr:rowOff>0</xdr:rowOff>
    </xdr:from>
    <xdr:to>
      <xdr:col>5</xdr:col>
      <xdr:colOff>1166284</xdr:colOff>
      <xdr:row>81</xdr:row>
      <xdr:rowOff>152400</xdr:rowOff>
    </xdr:to>
    <xdr:pic>
      <xdr:nvPicPr>
        <xdr:cNvPr id="3" name="Picture 2">
          <a:extLst>
            <a:ext uri="{FF2B5EF4-FFF2-40B4-BE49-F238E27FC236}">
              <a16:creationId xmlns:a16="http://schemas.microsoft.com/office/drawing/2014/main" id="{F50C490A-DA9A-43FA-99E8-6F46AC71029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541500"/>
          <a:ext cx="2743201" cy="1485900"/>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2724150</xdr:colOff>
      <xdr:row>92</xdr:row>
      <xdr:rowOff>104451</xdr:rowOff>
    </xdr:to>
    <xdr:pic>
      <xdr:nvPicPr>
        <xdr:cNvPr id="2" name="Picture 1">
          <a:extLst>
            <a:ext uri="{FF2B5EF4-FFF2-40B4-BE49-F238E27FC236}">
              <a16:creationId xmlns:a16="http://schemas.microsoft.com/office/drawing/2014/main" id="{6558480F-33C0-4E55-BC66-9363E624C9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41750"/>
          <a:ext cx="2724150" cy="1437951"/>
        </a:xfrm>
        <a:prstGeom prst="rect">
          <a:avLst/>
        </a:prstGeom>
      </xdr:spPr>
    </xdr:pic>
    <xdr:clientData/>
  </xdr:twoCellAnchor>
  <xdr:twoCellAnchor editAs="oneCell">
    <xdr:from>
      <xdr:col>4</xdr:col>
      <xdr:colOff>0</xdr:colOff>
      <xdr:row>85</xdr:row>
      <xdr:rowOff>0</xdr:rowOff>
    </xdr:from>
    <xdr:to>
      <xdr:col>5</xdr:col>
      <xdr:colOff>1166284</xdr:colOff>
      <xdr:row>92</xdr:row>
      <xdr:rowOff>152400</xdr:rowOff>
    </xdr:to>
    <xdr:pic>
      <xdr:nvPicPr>
        <xdr:cNvPr id="3" name="Picture 2">
          <a:extLst>
            <a:ext uri="{FF2B5EF4-FFF2-40B4-BE49-F238E27FC236}">
              <a16:creationId xmlns:a16="http://schemas.microsoft.com/office/drawing/2014/main" id="{8EC1242F-BF49-43C3-8ADF-5936802172A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41750"/>
          <a:ext cx="2743201" cy="1485900"/>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0</xdr:colOff>
      <xdr:row>120</xdr:row>
      <xdr:rowOff>0</xdr:rowOff>
    </xdr:from>
    <xdr:to>
      <xdr:col>2</xdr:col>
      <xdr:colOff>2733675</xdr:colOff>
      <xdr:row>127</xdr:row>
      <xdr:rowOff>120957</xdr:rowOff>
    </xdr:to>
    <xdr:pic>
      <xdr:nvPicPr>
        <xdr:cNvPr id="2" name="Picture 1">
          <a:extLst>
            <a:ext uri="{FF2B5EF4-FFF2-40B4-BE49-F238E27FC236}">
              <a16:creationId xmlns:a16="http://schemas.microsoft.com/office/drawing/2014/main" id="{27B7C063-F7F2-4DFD-B287-2D53EBC492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336250"/>
          <a:ext cx="2733675" cy="1454457"/>
        </a:xfrm>
        <a:prstGeom prst="rect">
          <a:avLst/>
        </a:prstGeom>
      </xdr:spPr>
    </xdr:pic>
    <xdr:clientData/>
  </xdr:twoCellAnchor>
  <xdr:twoCellAnchor editAs="oneCell">
    <xdr:from>
      <xdr:col>4</xdr:col>
      <xdr:colOff>0</xdr:colOff>
      <xdr:row>120</xdr:row>
      <xdr:rowOff>0</xdr:rowOff>
    </xdr:from>
    <xdr:to>
      <xdr:col>5</xdr:col>
      <xdr:colOff>1156758</xdr:colOff>
      <xdr:row>127</xdr:row>
      <xdr:rowOff>133351</xdr:rowOff>
    </xdr:to>
    <xdr:pic>
      <xdr:nvPicPr>
        <xdr:cNvPr id="3" name="Picture 2">
          <a:extLst>
            <a:ext uri="{FF2B5EF4-FFF2-40B4-BE49-F238E27FC236}">
              <a16:creationId xmlns:a16="http://schemas.microsoft.com/office/drawing/2014/main" id="{EC7E86A6-EF21-4144-BBEE-6485AE8067F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336250"/>
          <a:ext cx="2733675" cy="1466851"/>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0</xdr:colOff>
      <xdr:row>92</xdr:row>
      <xdr:rowOff>0</xdr:rowOff>
    </xdr:from>
    <xdr:to>
      <xdr:col>2</xdr:col>
      <xdr:colOff>2724150</xdr:colOff>
      <xdr:row>99</xdr:row>
      <xdr:rowOff>104451</xdr:rowOff>
    </xdr:to>
    <xdr:pic>
      <xdr:nvPicPr>
        <xdr:cNvPr id="2" name="Picture 1">
          <a:extLst>
            <a:ext uri="{FF2B5EF4-FFF2-40B4-BE49-F238E27FC236}">
              <a16:creationId xmlns:a16="http://schemas.microsoft.com/office/drawing/2014/main" id="{2EF91E6B-5A28-4EF2-8BFC-659E43BB65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875250"/>
          <a:ext cx="2724150" cy="1437951"/>
        </a:xfrm>
        <a:prstGeom prst="rect">
          <a:avLst/>
        </a:prstGeom>
      </xdr:spPr>
    </xdr:pic>
    <xdr:clientData/>
  </xdr:twoCellAnchor>
  <xdr:twoCellAnchor editAs="oneCell">
    <xdr:from>
      <xdr:col>4</xdr:col>
      <xdr:colOff>0</xdr:colOff>
      <xdr:row>92</xdr:row>
      <xdr:rowOff>0</xdr:rowOff>
    </xdr:from>
    <xdr:to>
      <xdr:col>5</xdr:col>
      <xdr:colOff>1166284</xdr:colOff>
      <xdr:row>99</xdr:row>
      <xdr:rowOff>152400</xdr:rowOff>
    </xdr:to>
    <xdr:pic>
      <xdr:nvPicPr>
        <xdr:cNvPr id="3" name="Picture 2">
          <a:extLst>
            <a:ext uri="{FF2B5EF4-FFF2-40B4-BE49-F238E27FC236}">
              <a16:creationId xmlns:a16="http://schemas.microsoft.com/office/drawing/2014/main" id="{6BCAF727-3E01-4753-BFCE-943740953F1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875250"/>
          <a:ext cx="2743201" cy="1485900"/>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2724150</xdr:colOff>
      <xdr:row>97</xdr:row>
      <xdr:rowOff>104451</xdr:rowOff>
    </xdr:to>
    <xdr:pic>
      <xdr:nvPicPr>
        <xdr:cNvPr id="2" name="Picture 1">
          <a:extLst>
            <a:ext uri="{FF2B5EF4-FFF2-40B4-BE49-F238E27FC236}">
              <a16:creationId xmlns:a16="http://schemas.microsoft.com/office/drawing/2014/main" id="{B7E93639-E7C1-4DF7-BA43-82B216308D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724150" cy="1437951"/>
        </a:xfrm>
        <a:prstGeom prst="rect">
          <a:avLst/>
        </a:prstGeom>
      </xdr:spPr>
    </xdr:pic>
    <xdr:clientData/>
  </xdr:twoCellAnchor>
  <xdr:twoCellAnchor editAs="oneCell">
    <xdr:from>
      <xdr:col>4</xdr:col>
      <xdr:colOff>0</xdr:colOff>
      <xdr:row>90</xdr:row>
      <xdr:rowOff>0</xdr:rowOff>
    </xdr:from>
    <xdr:to>
      <xdr:col>5</xdr:col>
      <xdr:colOff>1166284</xdr:colOff>
      <xdr:row>97</xdr:row>
      <xdr:rowOff>152400</xdr:rowOff>
    </xdr:to>
    <xdr:pic>
      <xdr:nvPicPr>
        <xdr:cNvPr id="3" name="Picture 2">
          <a:extLst>
            <a:ext uri="{FF2B5EF4-FFF2-40B4-BE49-F238E27FC236}">
              <a16:creationId xmlns:a16="http://schemas.microsoft.com/office/drawing/2014/main" id="{7C8B6C6A-6ED8-4A78-B7C8-CEDB1F18BF5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743201" cy="1485900"/>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2724150</xdr:colOff>
      <xdr:row>97</xdr:row>
      <xdr:rowOff>104451</xdr:rowOff>
    </xdr:to>
    <xdr:pic>
      <xdr:nvPicPr>
        <xdr:cNvPr id="2" name="Picture 1">
          <a:extLst>
            <a:ext uri="{FF2B5EF4-FFF2-40B4-BE49-F238E27FC236}">
              <a16:creationId xmlns:a16="http://schemas.microsoft.com/office/drawing/2014/main" id="{E96AF666-4E1F-4D7E-8085-3704EDEF57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26000"/>
          <a:ext cx="2724150" cy="1437951"/>
        </a:xfrm>
        <a:prstGeom prst="rect">
          <a:avLst/>
        </a:prstGeom>
      </xdr:spPr>
    </xdr:pic>
    <xdr:clientData/>
  </xdr:twoCellAnchor>
  <xdr:twoCellAnchor editAs="oneCell">
    <xdr:from>
      <xdr:col>4</xdr:col>
      <xdr:colOff>0</xdr:colOff>
      <xdr:row>90</xdr:row>
      <xdr:rowOff>0</xdr:rowOff>
    </xdr:from>
    <xdr:to>
      <xdr:col>5</xdr:col>
      <xdr:colOff>1166284</xdr:colOff>
      <xdr:row>97</xdr:row>
      <xdr:rowOff>152400</xdr:rowOff>
    </xdr:to>
    <xdr:pic>
      <xdr:nvPicPr>
        <xdr:cNvPr id="3" name="Picture 2">
          <a:extLst>
            <a:ext uri="{FF2B5EF4-FFF2-40B4-BE49-F238E27FC236}">
              <a16:creationId xmlns:a16="http://schemas.microsoft.com/office/drawing/2014/main" id="{521B3D65-561B-4F17-909A-C4808ED215A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26000"/>
          <a:ext cx="2743201" cy="1485900"/>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2724150</xdr:colOff>
      <xdr:row>93</xdr:row>
      <xdr:rowOff>104451</xdr:rowOff>
    </xdr:to>
    <xdr:pic>
      <xdr:nvPicPr>
        <xdr:cNvPr id="2" name="Picture 1">
          <a:extLst>
            <a:ext uri="{FF2B5EF4-FFF2-40B4-BE49-F238E27FC236}">
              <a16:creationId xmlns:a16="http://schemas.microsoft.com/office/drawing/2014/main" id="{74E6F7FC-3BA9-49D8-AA11-BA7C39E4EE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95750"/>
          <a:ext cx="2724150" cy="1437951"/>
        </a:xfrm>
        <a:prstGeom prst="rect">
          <a:avLst/>
        </a:prstGeom>
      </xdr:spPr>
    </xdr:pic>
    <xdr:clientData/>
  </xdr:twoCellAnchor>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CA22DB39-DE97-4D65-8AD6-C15D3A5A471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95750"/>
          <a:ext cx="2743201" cy="1485900"/>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2724150</xdr:colOff>
      <xdr:row>82</xdr:row>
      <xdr:rowOff>104451</xdr:rowOff>
    </xdr:to>
    <xdr:pic>
      <xdr:nvPicPr>
        <xdr:cNvPr id="2" name="Picture 1">
          <a:extLst>
            <a:ext uri="{FF2B5EF4-FFF2-40B4-BE49-F238E27FC236}">
              <a16:creationId xmlns:a16="http://schemas.microsoft.com/office/drawing/2014/main" id="{2EC59754-2637-4349-9337-75FA6ED349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721417"/>
          <a:ext cx="2724150" cy="1437951"/>
        </a:xfrm>
        <a:prstGeom prst="rect">
          <a:avLst/>
        </a:prstGeom>
      </xdr:spPr>
    </xdr:pic>
    <xdr:clientData/>
  </xdr:twoCellAnchor>
  <xdr:twoCellAnchor editAs="oneCell">
    <xdr:from>
      <xdr:col>4</xdr:col>
      <xdr:colOff>0</xdr:colOff>
      <xdr:row>75</xdr:row>
      <xdr:rowOff>0</xdr:rowOff>
    </xdr:from>
    <xdr:to>
      <xdr:col>5</xdr:col>
      <xdr:colOff>1166284</xdr:colOff>
      <xdr:row>82</xdr:row>
      <xdr:rowOff>152400</xdr:rowOff>
    </xdr:to>
    <xdr:pic>
      <xdr:nvPicPr>
        <xdr:cNvPr id="3" name="Picture 2">
          <a:extLst>
            <a:ext uri="{FF2B5EF4-FFF2-40B4-BE49-F238E27FC236}">
              <a16:creationId xmlns:a16="http://schemas.microsoft.com/office/drawing/2014/main" id="{86D89589-C5AA-4D0F-AB9E-815385CC52C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721417"/>
          <a:ext cx="2743201" cy="1485900"/>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221</xdr:row>
      <xdr:rowOff>0</xdr:rowOff>
    </xdr:from>
    <xdr:to>
      <xdr:col>2</xdr:col>
      <xdr:colOff>2733675</xdr:colOff>
      <xdr:row>228</xdr:row>
      <xdr:rowOff>120957</xdr:rowOff>
    </xdr:to>
    <xdr:pic>
      <xdr:nvPicPr>
        <xdr:cNvPr id="2" name="Picture 1">
          <a:extLst>
            <a:ext uri="{FF2B5EF4-FFF2-40B4-BE49-F238E27FC236}">
              <a16:creationId xmlns:a16="http://schemas.microsoft.com/office/drawing/2014/main" id="{6240C436-4394-4476-9C0F-E4A353375E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2523833"/>
          <a:ext cx="2733675" cy="1454457"/>
        </a:xfrm>
        <a:prstGeom prst="rect">
          <a:avLst/>
        </a:prstGeom>
      </xdr:spPr>
    </xdr:pic>
    <xdr:clientData/>
  </xdr:twoCellAnchor>
  <xdr:twoCellAnchor editAs="oneCell">
    <xdr:from>
      <xdr:col>4</xdr:col>
      <xdr:colOff>0</xdr:colOff>
      <xdr:row>221</xdr:row>
      <xdr:rowOff>0</xdr:rowOff>
    </xdr:from>
    <xdr:to>
      <xdr:col>5</xdr:col>
      <xdr:colOff>1156758</xdr:colOff>
      <xdr:row>228</xdr:row>
      <xdr:rowOff>133351</xdr:rowOff>
    </xdr:to>
    <xdr:pic>
      <xdr:nvPicPr>
        <xdr:cNvPr id="3" name="Picture 2">
          <a:extLst>
            <a:ext uri="{FF2B5EF4-FFF2-40B4-BE49-F238E27FC236}">
              <a16:creationId xmlns:a16="http://schemas.microsoft.com/office/drawing/2014/main" id="{04708AA7-DFDA-478C-A023-D57DF3D7C8A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42523833"/>
          <a:ext cx="2733675" cy="1466851"/>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xdr:col>
      <xdr:colOff>0</xdr:colOff>
      <xdr:row>321</xdr:row>
      <xdr:rowOff>0</xdr:rowOff>
    </xdr:from>
    <xdr:to>
      <xdr:col>2</xdr:col>
      <xdr:colOff>2733675</xdr:colOff>
      <xdr:row>328</xdr:row>
      <xdr:rowOff>120957</xdr:rowOff>
    </xdr:to>
    <xdr:pic>
      <xdr:nvPicPr>
        <xdr:cNvPr id="2" name="Picture 1">
          <a:extLst>
            <a:ext uri="{FF2B5EF4-FFF2-40B4-BE49-F238E27FC236}">
              <a16:creationId xmlns:a16="http://schemas.microsoft.com/office/drawing/2014/main" id="{5BE67CA0-6C55-4092-9024-0A3CD52AAA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61510333"/>
          <a:ext cx="2733675" cy="1454457"/>
        </a:xfrm>
        <a:prstGeom prst="rect">
          <a:avLst/>
        </a:prstGeom>
      </xdr:spPr>
    </xdr:pic>
    <xdr:clientData/>
  </xdr:twoCellAnchor>
  <xdr:twoCellAnchor editAs="oneCell">
    <xdr:from>
      <xdr:col>4</xdr:col>
      <xdr:colOff>0</xdr:colOff>
      <xdr:row>321</xdr:row>
      <xdr:rowOff>0</xdr:rowOff>
    </xdr:from>
    <xdr:to>
      <xdr:col>5</xdr:col>
      <xdr:colOff>1156758</xdr:colOff>
      <xdr:row>328</xdr:row>
      <xdr:rowOff>133351</xdr:rowOff>
    </xdr:to>
    <xdr:pic>
      <xdr:nvPicPr>
        <xdr:cNvPr id="3" name="Picture 2">
          <a:extLst>
            <a:ext uri="{FF2B5EF4-FFF2-40B4-BE49-F238E27FC236}">
              <a16:creationId xmlns:a16="http://schemas.microsoft.com/office/drawing/2014/main" id="{BB52D473-A8B4-45FD-BA2A-FED40C5B5C7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61510333"/>
          <a:ext cx="2733675" cy="1466851"/>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6" Type="http://schemas.openxmlformats.org/officeDocument/2006/relationships/hyperlink" Target="https://www.bseindia.com/xml-data/corpfiling/AttachHis/d7845c89-dfef-460b-bf93-275764388d82.pdf" TargetMode="External"/><Relationship Id="rId21" Type="http://schemas.openxmlformats.org/officeDocument/2006/relationships/hyperlink" Target="https://www.bseindia.com/xml-data/corpfiling/AttachHis/56f9775c-1fe9-427e-9f3f-6211a9ce0322.pdf" TargetMode="External"/><Relationship Id="rId34" Type="http://schemas.openxmlformats.org/officeDocument/2006/relationships/hyperlink" Target="https://www.bseindia.com/xml-data/corpfiling/AttachHis/1ec57734-63db-4473-8409-778d60a77c31.pdf" TargetMode="External"/><Relationship Id="rId42" Type="http://schemas.openxmlformats.org/officeDocument/2006/relationships/hyperlink" Target="https://www.bseindia.com/xml-data/corpfiling/AttachHis/3173c1d1-cc86-497f-b4c8-445d0dbcb862.pdf" TargetMode="External"/><Relationship Id="rId47" Type="http://schemas.openxmlformats.org/officeDocument/2006/relationships/hyperlink" Target="https://www.bseindia.com/xml-data/corpfiling/AttachHis/7be1a427-409d-4296-bd92-9f609d26539a.pdf" TargetMode="External"/><Relationship Id="rId50" Type="http://schemas.openxmlformats.org/officeDocument/2006/relationships/hyperlink" Target="https://www.bseindia.com/xml-data/corpfiling/AttachHis/fc38dc1b-61b6-40fc-a010-b5944b9824fa.pdf" TargetMode="External"/><Relationship Id="rId55" Type="http://schemas.openxmlformats.org/officeDocument/2006/relationships/hyperlink" Target="https://www.bseindia.com/xml-data/corpfiling/AttachHis/2584a2e9-716e-4034-948f-ec49ba815794.pdf" TargetMode="External"/><Relationship Id="rId63" Type="http://schemas.openxmlformats.org/officeDocument/2006/relationships/hyperlink" Target="https://www.bseindia.com/xml-data/corpfiling/AttachHis/d7845c89-dfef-460b-bf93-275764388d82.pdf" TargetMode="External"/><Relationship Id="rId68" Type="http://schemas.openxmlformats.org/officeDocument/2006/relationships/drawing" Target="../drawings/drawing1.xml"/><Relationship Id="rId7" Type="http://schemas.openxmlformats.org/officeDocument/2006/relationships/hyperlink" Target="https://www.bseindia.com/xml-data/corpfiling/AttachHis/3b62666a-aa3b-481f-b54d-506f1fc7c904.pdf" TargetMode="External"/><Relationship Id="rId2" Type="http://schemas.openxmlformats.org/officeDocument/2006/relationships/hyperlink" Target="https://www.bseindia.com/xml-data/corpfiling/AttachHis/25cc7fbc-154b-4463-928d-c95f2d8c5c9c.pdf" TargetMode="External"/><Relationship Id="rId16" Type="http://schemas.openxmlformats.org/officeDocument/2006/relationships/hyperlink" Target="https://www.bseindia.com/xml-data/corpfiling/AttachHis/66379fbd-b76c-4a0f-8673-983da10753b0.pdf" TargetMode="External"/><Relationship Id="rId29" Type="http://schemas.openxmlformats.org/officeDocument/2006/relationships/hyperlink" Target="https://www.bseindia.com/xml-data/corpfiling/AttachHis/80485da6-ff55-4c3e-ba9c-4d51a3d5ed44.pdf" TargetMode="External"/><Relationship Id="rId11" Type="http://schemas.openxmlformats.org/officeDocument/2006/relationships/hyperlink" Target="https://www.bseindia.com/xml-data/corpfiling/AttachHis/15cd352d-f11b-47ee-a127-5cd238cc9bd9.pdf" TargetMode="External"/><Relationship Id="rId24" Type="http://schemas.openxmlformats.org/officeDocument/2006/relationships/hyperlink" Target="https://www.bseindia.com/xml-data/corpfiling/AttachHis/91cb2b81-214b-4810-97b5-144553021d68.pdf" TargetMode="External"/><Relationship Id="rId32" Type="http://schemas.openxmlformats.org/officeDocument/2006/relationships/hyperlink" Target="https://www.bseindia.com/xml-data/corpfiling/AttachHis/870f4f65-7841-4a91-b472-d91921db1635.pdf" TargetMode="External"/><Relationship Id="rId37" Type="http://schemas.openxmlformats.org/officeDocument/2006/relationships/hyperlink" Target="https://www.bseindia.com/xml-data/corpfiling/AttachHis/b0102152-537a-4575-8183-5c132aba5fdf.pdf" TargetMode="External"/><Relationship Id="rId40" Type="http://schemas.openxmlformats.org/officeDocument/2006/relationships/hyperlink" Target="https://www.bseindia.com/xml-data/corpfiling/AttachHis/3c1ecd3c-3e8c-4baf-9831-db35592b21ac.pdf" TargetMode="External"/><Relationship Id="rId45" Type="http://schemas.openxmlformats.org/officeDocument/2006/relationships/hyperlink" Target="https://www.bseindia.com/xml-data/corpfiling/AttachHis/4af24568-4cb3-485f-9017-c564876dffb0.pdf" TargetMode="External"/><Relationship Id="rId53" Type="http://schemas.openxmlformats.org/officeDocument/2006/relationships/hyperlink" Target="https://www.bseindia.com/xml-data/corpfiling/AttachHis/c156cbe3-33ef-4704-9811-cc20de1956f6.pdf" TargetMode="External"/><Relationship Id="rId58" Type="http://schemas.openxmlformats.org/officeDocument/2006/relationships/hyperlink" Target="https://www.bseindia.com/xml-data/corpfiling/AttachHis/bd60d9ef-0a06-4cdf-b288-5c7bd025ebc0.pdf" TargetMode="External"/><Relationship Id="rId66" Type="http://schemas.openxmlformats.org/officeDocument/2006/relationships/hyperlink" Target="https://query.prod.cms.rt.microsoft.com/cms/api/am/binary/RW1lMjE" TargetMode="External"/><Relationship Id="rId5" Type="http://schemas.openxmlformats.org/officeDocument/2006/relationships/hyperlink" Target="https://www.bseindia.com/xml-data/corpfiling/AttachLive/44be77e0-6afe-4ac4-add8-26943e317479.pdf" TargetMode="External"/><Relationship Id="rId61" Type="http://schemas.openxmlformats.org/officeDocument/2006/relationships/hyperlink" Target="https://www.bseindia.com/xml-data/corpfiling/AttachHis/d9d8ab8c-f0a0-487a-b711-4840dee84a79.pdf" TargetMode="External"/><Relationship Id="rId19" Type="http://schemas.openxmlformats.org/officeDocument/2006/relationships/hyperlink" Target="https://www.bseindia.com/xml-data/corpfiling/AttachHis/7be1a427-409d-4296-bd92-9f609d26539a.pdf" TargetMode="External"/><Relationship Id="rId14" Type="http://schemas.openxmlformats.org/officeDocument/2006/relationships/hyperlink" Target="https://www.bseindia.com/xml-data/corpfiling/AttachHis/3173c1d1-cc86-497f-b4c8-445d0dbcb862.pdf" TargetMode="External"/><Relationship Id="rId22" Type="http://schemas.openxmlformats.org/officeDocument/2006/relationships/hyperlink" Target="https://www.bseindia.com/xml-data/corpfiling/AttachHis/52768a13-843f-488e-8749-d839c7c0cb7f.pdf" TargetMode="External"/><Relationship Id="rId27" Type="http://schemas.openxmlformats.org/officeDocument/2006/relationships/hyperlink" Target="https://www.bseindia.com/xml-data/corpfiling/AttachHis/365bf981-6bb8-4241-b336-07a36f51a413.pdf" TargetMode="External"/><Relationship Id="rId30" Type="http://schemas.openxmlformats.org/officeDocument/2006/relationships/hyperlink" Target="https://www.bseindia.com/xml-data/corpfiling/AttachHis/25cc7fbc-154b-4463-928d-c95f2d8c5c9c.pdf" TargetMode="External"/><Relationship Id="rId35" Type="http://schemas.openxmlformats.org/officeDocument/2006/relationships/hyperlink" Target="https://www.bseindia.com/xml-data/corpfiling/AttachHis/3b62666a-aa3b-481f-b54d-506f1fc7c904.pdf" TargetMode="External"/><Relationship Id="rId43" Type="http://schemas.openxmlformats.org/officeDocument/2006/relationships/hyperlink" Target="https://www.bseindia.com/xml-data/corpfiling/AttachHis/b51157a9-1cd9-46d2-9e2d-09cf64fbbe3f.pdf" TargetMode="External"/><Relationship Id="rId48" Type="http://schemas.openxmlformats.org/officeDocument/2006/relationships/hyperlink" Target="https://www.bseindia.com/xml-data/corpfiling/AttachHis/59a5d43d-aa0f-491f-bf48-5a340519f255.pdf" TargetMode="External"/><Relationship Id="rId56" Type="http://schemas.openxmlformats.org/officeDocument/2006/relationships/hyperlink" Target="https://www.bseindia.com/xml-data/corpfiling/AttachHis/cb2f9680-8638-4274-a956-d6b172398bcc.pdf" TargetMode="External"/><Relationship Id="rId64" Type="http://schemas.openxmlformats.org/officeDocument/2006/relationships/hyperlink" Target="https://www.bseindia.com/xml-data/corpfiling/AttachHis/365bf981-6bb8-4241-b336-07a36f51a413.pdf" TargetMode="External"/><Relationship Id="rId8" Type="http://schemas.openxmlformats.org/officeDocument/2006/relationships/hyperlink" Target="https://www.bseindia.com/xml-data/corpfiling/AttachHis/ca2d3166-75ea-4054-a59d-dbf4ee02fbcd.pdf" TargetMode="External"/><Relationship Id="rId51" Type="http://schemas.openxmlformats.org/officeDocument/2006/relationships/hyperlink" Target="https://www.bseindia.com/xml-data/corpfiling/AttachHis/2d00e8b4-0690-4605-a0bc-b840cd6cfa8c.pdf" TargetMode="External"/><Relationship Id="rId3" Type="http://schemas.openxmlformats.org/officeDocument/2006/relationships/hyperlink" Target="https://www.bseindia.com/xml-data/corpfiling/AttachHis/870f4f65-7841-4a91-b472-d91921db1635.pdf" TargetMode="External"/><Relationship Id="rId12" Type="http://schemas.openxmlformats.org/officeDocument/2006/relationships/hyperlink" Target="https://www.bseindia.com/xml-data/corpfiling/AttachHis/3c1ecd3c-3e8c-4baf-9831-db35592b21ac.pdf" TargetMode="External"/><Relationship Id="rId17" Type="http://schemas.openxmlformats.org/officeDocument/2006/relationships/hyperlink" Target="https://www.bseindia.com/xml-data/corpfiling/AttachHis/4af24568-4cb3-485f-9017-c564876dffb0.pdf" TargetMode="External"/><Relationship Id="rId25" Type="http://schemas.openxmlformats.org/officeDocument/2006/relationships/hyperlink" Target="https://www.bseindia.com/xml-data/corpfiling/AttachHis/f97575a4-7267-4f8a-92bf-80e7a5e4c095.pdf" TargetMode="External"/><Relationship Id="rId33" Type="http://schemas.openxmlformats.org/officeDocument/2006/relationships/hyperlink" Target="https://www.bseindia.com/xml-data/corpfiling/AttachHis/39f1ba1b-3b2e-4df4-9e78-c880859bf0df.pdf" TargetMode="External"/><Relationship Id="rId38" Type="http://schemas.openxmlformats.org/officeDocument/2006/relationships/hyperlink" Target="https://www.bseindia.com/xml-data/corpfiling/AttachLive/c12a56d6-1671-4bb8-b2d5-38ce4dee01da.pdf" TargetMode="External"/><Relationship Id="rId46" Type="http://schemas.openxmlformats.org/officeDocument/2006/relationships/hyperlink" Target="https://www.bseindia.com/xml-data/corpfiling/AttachHis/ac13e628-bbca-4e1e-828f-3568bc011756.pdf" TargetMode="External"/><Relationship Id="rId59" Type="http://schemas.openxmlformats.org/officeDocument/2006/relationships/hyperlink" Target="https://www.bseindia.com/xml-data/corpfiling/AttachHis/3bc7cec2-b9a7-4cad-96cf-5358988401b0.pdf" TargetMode="External"/><Relationship Id="rId67" Type="http://schemas.openxmlformats.org/officeDocument/2006/relationships/printerSettings" Target="../printerSettings/printerSettings1.bin"/><Relationship Id="rId20" Type="http://schemas.openxmlformats.org/officeDocument/2006/relationships/hyperlink" Target="https://www.bseindia.com/xml-data/corpfiling/AttachHis/59a5d43d-aa0f-491f-bf48-5a340519f255.pdf" TargetMode="External"/><Relationship Id="rId41" Type="http://schemas.openxmlformats.org/officeDocument/2006/relationships/hyperlink" Target="https://www.bseindia.com/xml-data/corpfiling/AttachHis/b2066d10-96bc-4e4b-924e-58533f7e3a12.pdf" TargetMode="External"/><Relationship Id="rId54" Type="http://schemas.openxmlformats.org/officeDocument/2006/relationships/hyperlink" Target="https://www.bseindia.com/xml-data/corpfiling/AttachHis/91cb2b81-214b-4810-97b5-144553021d68.pdf" TargetMode="External"/><Relationship Id="rId62" Type="http://schemas.openxmlformats.org/officeDocument/2006/relationships/hyperlink" Target="https://www.bseindia.com/xml-data/corpfiling/AttachHis/f97575a4-7267-4f8a-92bf-80e7a5e4c095.pdf" TargetMode="External"/><Relationship Id="rId1" Type="http://schemas.openxmlformats.org/officeDocument/2006/relationships/hyperlink" Target="https://www.bseindia.com/xml-data/corpfiling/AttachHis/80485da6-ff55-4c3e-ba9c-4d51a3d5ed44.pdf" TargetMode="External"/><Relationship Id="rId6" Type="http://schemas.openxmlformats.org/officeDocument/2006/relationships/hyperlink" Target="https://www.bseindia.com/xml-data/corpfiling/AttachHis/1ec57734-63db-4473-8409-778d60a77c31.pdf" TargetMode="External"/><Relationship Id="rId15" Type="http://schemas.openxmlformats.org/officeDocument/2006/relationships/hyperlink" Target="https://www.bseindia.com/xml-data/corpfiling/AttachHis/b51157a9-1cd9-46d2-9e2d-09cf64fbbe3f.pdf" TargetMode="External"/><Relationship Id="rId23" Type="http://schemas.openxmlformats.org/officeDocument/2006/relationships/hyperlink" Target="https://www.bseindia.com/xml-data/corpfiling/AttachHis/c156cbe3-33ef-4704-9811-cc20de1956f6.pdf" TargetMode="External"/><Relationship Id="rId28" Type="http://schemas.openxmlformats.org/officeDocument/2006/relationships/hyperlink" Target="https://www.bseindia.com/xml-data/corpfiling/AttachHis/72789976-2818-49d1-8401-8d0d7c93e01b.pdf" TargetMode="External"/><Relationship Id="rId36" Type="http://schemas.openxmlformats.org/officeDocument/2006/relationships/hyperlink" Target="https://www.bseindia.com/xml-data/corpfiling/AttachHis/ca2d3166-75ea-4054-a59d-dbf4ee02fbcd.pdf" TargetMode="External"/><Relationship Id="rId49" Type="http://schemas.openxmlformats.org/officeDocument/2006/relationships/hyperlink" Target="https://www.bseindia.com/xml-data/corpfiling/AttachHis/56f9775c-1fe9-427e-9f3f-6211a9ce0322.pdf" TargetMode="External"/><Relationship Id="rId57" Type="http://schemas.openxmlformats.org/officeDocument/2006/relationships/hyperlink" Target="https://www.bseindia.com/xml-data/corpfiling/AttachHis/ce4586e4-0f64-4cf7-b122-35798e95bdb3.pdf" TargetMode="External"/><Relationship Id="rId10" Type="http://schemas.openxmlformats.org/officeDocument/2006/relationships/hyperlink" Target="https://www.bseindia.com/xml-data/corpfiling/AttachLive/c12a56d6-1671-4bb8-b2d5-38ce4dee01da.pdf" TargetMode="External"/><Relationship Id="rId31" Type="http://schemas.openxmlformats.org/officeDocument/2006/relationships/hyperlink" Target="https://www.bseindia.com/xml-data/corpfiling/AttachLive/44be77e0-6afe-4ac4-add8-26943e317479.pdf" TargetMode="External"/><Relationship Id="rId44" Type="http://schemas.openxmlformats.org/officeDocument/2006/relationships/hyperlink" Target="https://www.bseindia.com/xml-data/corpfiling/AttachHis/66379fbd-b76c-4a0f-8673-983da10753b0.pdf" TargetMode="External"/><Relationship Id="rId52" Type="http://schemas.openxmlformats.org/officeDocument/2006/relationships/hyperlink" Target="https://www.bseindia.com/xml-data/corpfiling/AttachHis/52768a13-843f-488e-8749-d839c7c0cb7f.pdf" TargetMode="External"/><Relationship Id="rId60" Type="http://schemas.openxmlformats.org/officeDocument/2006/relationships/hyperlink" Target="https://www.bseindia.com/xml-data/corpfiling/AttachHis/2d9f77ec-3f8e-45a6-bf51-ac1db3d166e6.pdf" TargetMode="External"/><Relationship Id="rId65" Type="http://schemas.openxmlformats.org/officeDocument/2006/relationships/hyperlink" Target="https://www.bseindia.com/xml-data/corpfiling/AttachHis/72789976-2818-49d1-8401-8d0d7c93e01b.pdf" TargetMode="External"/><Relationship Id="rId4" Type="http://schemas.openxmlformats.org/officeDocument/2006/relationships/hyperlink" Target="https://www.bseindia.com/xml-data/corpfiling/AttachHis/39f1ba1b-3b2e-4df4-9e78-c880859bf0df.pdf" TargetMode="External"/><Relationship Id="rId9" Type="http://schemas.openxmlformats.org/officeDocument/2006/relationships/hyperlink" Target="https://www.bseindia.com/xml-data/corpfiling/AttachHis/b0102152-537a-4575-8183-5c132aba5fdf.pdf" TargetMode="External"/><Relationship Id="rId13" Type="http://schemas.openxmlformats.org/officeDocument/2006/relationships/hyperlink" Target="https://www.bseindia.com/xml-data/corpfiling/AttachHis/b2066d10-96bc-4e4b-924e-58533f7e3a12.pdf" TargetMode="External"/><Relationship Id="rId18" Type="http://schemas.openxmlformats.org/officeDocument/2006/relationships/hyperlink" Target="https://www.bseindia.com/xml-data/corpfiling/AttachHis/ac13e628-bbca-4e1e-828f-3568bc011756.pdf" TargetMode="External"/><Relationship Id="rId39" Type="http://schemas.openxmlformats.org/officeDocument/2006/relationships/hyperlink" Target="https://www.bseindia.com/xml-data/corpfiling/AttachHis/15cd352d-f11b-47ee-a127-5cd238cc9bd9.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955DB-F13E-4E27-94F9-A3AC36EA5CDE}">
  <sheetPr codeName="Sheet2"/>
  <dimension ref="A1:C125"/>
  <sheetViews>
    <sheetView showGridLines="0" tabSelected="1" zoomScale="90" zoomScaleNormal="90" workbookViewId="0">
      <selection sqref="A1:C1"/>
    </sheetView>
  </sheetViews>
  <sheetFormatPr defaultRowHeight="14.5" x14ac:dyDescent="0.35"/>
  <cols>
    <col min="1" max="1" width="12.1796875" bestFit="1" customWidth="1"/>
    <col min="2" max="2" width="25.54296875" bestFit="1" customWidth="1"/>
    <col min="3" max="3" width="54.54296875" bestFit="1" customWidth="1"/>
    <col min="4" max="254" width="114.26953125" bestFit="1" customWidth="1"/>
    <col min="255" max="256" width="114.26953125" customWidth="1"/>
  </cols>
  <sheetData>
    <row r="1" spans="1:3" s="27" customFormat="1" ht="18.5" x14ac:dyDescent="0.45">
      <c r="A1" s="77" t="s">
        <v>12</v>
      </c>
      <c r="B1" s="77"/>
      <c r="C1" s="77"/>
    </row>
    <row r="2" spans="1:3" s="27" customFormat="1" x14ac:dyDescent="0.35"/>
    <row r="3" spans="1:3" s="27" customFormat="1" x14ac:dyDescent="0.35">
      <c r="A3" s="39" t="s">
        <v>4608</v>
      </c>
      <c r="B3" s="39" t="s">
        <v>4609</v>
      </c>
      <c r="C3" s="39" t="s">
        <v>4610</v>
      </c>
    </row>
    <row r="4" spans="1:3" x14ac:dyDescent="0.35">
      <c r="A4" s="40" t="s">
        <v>27</v>
      </c>
      <c r="B4" s="41" t="s">
        <v>4490</v>
      </c>
      <c r="C4" s="40" t="s">
        <v>29</v>
      </c>
    </row>
    <row r="5" spans="1:3" x14ac:dyDescent="0.35">
      <c r="A5" s="40" t="s">
        <v>199</v>
      </c>
      <c r="B5" s="41" t="s">
        <v>4491</v>
      </c>
      <c r="C5" s="40" t="s">
        <v>200</v>
      </c>
    </row>
    <row r="6" spans="1:3" x14ac:dyDescent="0.35">
      <c r="A6" s="40" t="s">
        <v>374</v>
      </c>
      <c r="B6" s="41" t="s">
        <v>4492</v>
      </c>
      <c r="C6" s="40" t="s">
        <v>375</v>
      </c>
    </row>
    <row r="7" spans="1:3" x14ac:dyDescent="0.35">
      <c r="A7" s="40" t="s">
        <v>465</v>
      </c>
      <c r="B7" s="41" t="s">
        <v>4493</v>
      </c>
      <c r="C7" s="40" t="s">
        <v>466</v>
      </c>
    </row>
    <row r="8" spans="1:3" x14ac:dyDescent="0.35">
      <c r="A8" s="40" t="s">
        <v>517</v>
      </c>
      <c r="B8" s="41" t="s">
        <v>4494</v>
      </c>
      <c r="C8" s="40" t="s">
        <v>518</v>
      </c>
    </row>
    <row r="9" spans="1:3" x14ac:dyDescent="0.35">
      <c r="A9" s="40" t="s">
        <v>702</v>
      </c>
      <c r="B9" s="41" t="s">
        <v>4495</v>
      </c>
      <c r="C9" s="40" t="s">
        <v>703</v>
      </c>
    </row>
    <row r="10" spans="1:3" x14ac:dyDescent="0.35">
      <c r="A10" s="40" t="s">
        <v>738</v>
      </c>
      <c r="B10" s="41" t="s">
        <v>4496</v>
      </c>
      <c r="C10" s="40" t="s">
        <v>739</v>
      </c>
    </row>
    <row r="11" spans="1:3" x14ac:dyDescent="0.35">
      <c r="A11" s="40" t="s">
        <v>804</v>
      </c>
      <c r="B11" s="41" t="s">
        <v>4497</v>
      </c>
      <c r="C11" s="40" t="s">
        <v>805</v>
      </c>
    </row>
    <row r="12" spans="1:3" x14ac:dyDescent="0.35">
      <c r="A12" s="40" t="s">
        <v>854</v>
      </c>
      <c r="B12" s="41" t="s">
        <v>4498</v>
      </c>
      <c r="C12" s="40" t="s">
        <v>855</v>
      </c>
    </row>
    <row r="13" spans="1:3" x14ac:dyDescent="0.35">
      <c r="A13" s="40" t="s">
        <v>890</v>
      </c>
      <c r="B13" s="41" t="s">
        <v>4499</v>
      </c>
      <c r="C13" s="40" t="s">
        <v>891</v>
      </c>
    </row>
    <row r="14" spans="1:3" x14ac:dyDescent="0.35">
      <c r="A14" s="40" t="s">
        <v>992</v>
      </c>
      <c r="B14" s="41" t="s">
        <v>4500</v>
      </c>
      <c r="C14" s="40" t="s">
        <v>993</v>
      </c>
    </row>
    <row r="15" spans="1:3" x14ac:dyDescent="0.35">
      <c r="A15" s="40" t="s">
        <v>1033</v>
      </c>
      <c r="B15" s="41" t="s">
        <v>4501</v>
      </c>
      <c r="C15" s="40" t="s">
        <v>1034</v>
      </c>
    </row>
    <row r="16" spans="1:3" x14ac:dyDescent="0.35">
      <c r="A16" s="40" t="s">
        <v>1080</v>
      </c>
      <c r="B16" s="41" t="s">
        <v>4502</v>
      </c>
      <c r="C16" s="40" t="s">
        <v>1081</v>
      </c>
    </row>
    <row r="17" spans="1:3" x14ac:dyDescent="0.35">
      <c r="A17" s="40" t="s">
        <v>1087</v>
      </c>
      <c r="B17" s="41" t="s">
        <v>4503</v>
      </c>
      <c r="C17" s="40" t="s">
        <v>1088</v>
      </c>
    </row>
    <row r="18" spans="1:3" x14ac:dyDescent="0.35">
      <c r="A18" s="40" t="s">
        <v>1135</v>
      </c>
      <c r="B18" s="41" t="s">
        <v>4504</v>
      </c>
      <c r="C18" s="40" t="s">
        <v>1136</v>
      </c>
    </row>
    <row r="19" spans="1:3" x14ac:dyDescent="0.35">
      <c r="A19" s="40" t="s">
        <v>1327</v>
      </c>
      <c r="B19" s="41" t="s">
        <v>4505</v>
      </c>
      <c r="C19" s="40" t="s">
        <v>1328</v>
      </c>
    </row>
    <row r="20" spans="1:3" x14ac:dyDescent="0.35">
      <c r="A20" s="40" t="s">
        <v>1349</v>
      </c>
      <c r="B20" s="41" t="s">
        <v>4506</v>
      </c>
      <c r="C20" s="40" t="s">
        <v>1350</v>
      </c>
    </row>
    <row r="21" spans="1:3" x14ac:dyDescent="0.35">
      <c r="A21" s="40" t="s">
        <v>1602</v>
      </c>
      <c r="B21" s="41" t="s">
        <v>4507</v>
      </c>
      <c r="C21" s="40" t="s">
        <v>1603</v>
      </c>
    </row>
    <row r="22" spans="1:3" x14ac:dyDescent="0.35">
      <c r="A22" s="40" t="s">
        <v>1644</v>
      </c>
      <c r="B22" s="41" t="s">
        <v>4508</v>
      </c>
      <c r="C22" s="40" t="s">
        <v>1645</v>
      </c>
    </row>
    <row r="23" spans="1:3" x14ac:dyDescent="0.35">
      <c r="A23" s="40" t="s">
        <v>1648</v>
      </c>
      <c r="B23" s="41" t="s">
        <v>4509</v>
      </c>
      <c r="C23" s="40" t="s">
        <v>1649</v>
      </c>
    </row>
    <row r="24" spans="1:3" x14ac:dyDescent="0.35">
      <c r="A24" s="40" t="s">
        <v>1758</v>
      </c>
      <c r="B24" s="41" t="s">
        <v>4510</v>
      </c>
      <c r="C24" s="40" t="s">
        <v>1759</v>
      </c>
    </row>
    <row r="25" spans="1:3" x14ac:dyDescent="0.35">
      <c r="A25" s="40" t="s">
        <v>1857</v>
      </c>
      <c r="B25" s="41" t="s">
        <v>4511</v>
      </c>
      <c r="C25" s="40" t="s">
        <v>1858</v>
      </c>
    </row>
    <row r="26" spans="1:3" x14ac:dyDescent="0.35">
      <c r="A26" s="40" t="s">
        <v>1909</v>
      </c>
      <c r="B26" s="41" t="s">
        <v>4512</v>
      </c>
      <c r="C26" s="40" t="s">
        <v>1910</v>
      </c>
    </row>
    <row r="27" spans="1:3" x14ac:dyDescent="0.35">
      <c r="A27" s="40" t="s">
        <v>1914</v>
      </c>
      <c r="B27" s="41" t="s">
        <v>4513</v>
      </c>
      <c r="C27" s="40" t="s">
        <v>1915</v>
      </c>
    </row>
    <row r="28" spans="1:3" x14ac:dyDescent="0.35">
      <c r="A28" s="40" t="s">
        <v>1938</v>
      </c>
      <c r="B28" s="41" t="s">
        <v>4514</v>
      </c>
      <c r="C28" s="40" t="s">
        <v>1939</v>
      </c>
    </row>
    <row r="29" spans="1:3" x14ac:dyDescent="0.35">
      <c r="A29" s="40" t="s">
        <v>1940</v>
      </c>
      <c r="B29" s="41" t="s">
        <v>4515</v>
      </c>
      <c r="C29" s="40" t="s">
        <v>1941</v>
      </c>
    </row>
    <row r="30" spans="1:3" x14ac:dyDescent="0.35">
      <c r="A30" s="40" t="s">
        <v>1987</v>
      </c>
      <c r="B30" s="41" t="s">
        <v>4516</v>
      </c>
      <c r="C30" s="40" t="s">
        <v>1988</v>
      </c>
    </row>
    <row r="31" spans="1:3" x14ac:dyDescent="0.35">
      <c r="A31" s="40" t="s">
        <v>2038</v>
      </c>
      <c r="B31" s="41" t="s">
        <v>4517</v>
      </c>
      <c r="C31" s="40" t="s">
        <v>2039</v>
      </c>
    </row>
    <row r="32" spans="1:3" x14ac:dyDescent="0.35">
      <c r="A32" s="40" t="s">
        <v>2046</v>
      </c>
      <c r="B32" s="41" t="s">
        <v>4518</v>
      </c>
      <c r="C32" s="40" t="s">
        <v>2047</v>
      </c>
    </row>
    <row r="33" spans="1:3" x14ac:dyDescent="0.35">
      <c r="A33" s="40" t="s">
        <v>2248</v>
      </c>
      <c r="B33" s="41" t="s">
        <v>4519</v>
      </c>
      <c r="C33" s="40" t="s">
        <v>2249</v>
      </c>
    </row>
    <row r="34" spans="1:3" x14ac:dyDescent="0.35">
      <c r="A34" s="40" t="s">
        <v>2270</v>
      </c>
      <c r="B34" s="41" t="s">
        <v>4520</v>
      </c>
      <c r="C34" s="40" t="s">
        <v>2271</v>
      </c>
    </row>
    <row r="35" spans="1:3" x14ac:dyDescent="0.35">
      <c r="A35" s="40" t="s">
        <v>2401</v>
      </c>
      <c r="B35" s="41" t="s">
        <v>4521</v>
      </c>
      <c r="C35" s="40" t="s">
        <v>2402</v>
      </c>
    </row>
    <row r="36" spans="1:3" x14ac:dyDescent="0.35">
      <c r="A36" s="40" t="s">
        <v>2507</v>
      </c>
      <c r="B36" s="41" t="s">
        <v>4522</v>
      </c>
      <c r="C36" s="40" t="s">
        <v>2030</v>
      </c>
    </row>
    <row r="37" spans="1:3" x14ac:dyDescent="0.35">
      <c r="A37" s="40" t="s">
        <v>2511</v>
      </c>
      <c r="B37" s="41" t="s">
        <v>4523</v>
      </c>
      <c r="C37" s="40" t="s">
        <v>2512</v>
      </c>
    </row>
    <row r="38" spans="1:3" x14ac:dyDescent="0.35">
      <c r="A38" s="40" t="s">
        <v>2522</v>
      </c>
      <c r="B38" s="41" t="s">
        <v>4524</v>
      </c>
      <c r="C38" s="40" t="s">
        <v>2523</v>
      </c>
    </row>
    <row r="39" spans="1:3" x14ac:dyDescent="0.35">
      <c r="A39" s="40" t="s">
        <v>2524</v>
      </c>
      <c r="B39" s="41" t="s">
        <v>4525</v>
      </c>
      <c r="C39" s="40" t="s">
        <v>2525</v>
      </c>
    </row>
    <row r="40" spans="1:3" x14ac:dyDescent="0.35">
      <c r="A40" s="40" t="s">
        <v>2526</v>
      </c>
      <c r="B40" s="41" t="s">
        <v>4526</v>
      </c>
      <c r="C40" s="40" t="s">
        <v>2527</v>
      </c>
    </row>
    <row r="41" spans="1:3" x14ac:dyDescent="0.35">
      <c r="A41" s="40" t="s">
        <v>2570</v>
      </c>
      <c r="B41" s="41" t="s">
        <v>4527</v>
      </c>
      <c r="C41" s="40" t="s">
        <v>2571</v>
      </c>
    </row>
    <row r="42" spans="1:3" x14ac:dyDescent="0.35">
      <c r="A42" s="40" t="s">
        <v>2623</v>
      </c>
      <c r="B42" s="41" t="s">
        <v>4528</v>
      </c>
      <c r="C42" s="40" t="s">
        <v>2624</v>
      </c>
    </row>
    <row r="43" spans="1:3" x14ac:dyDescent="0.35">
      <c r="A43" s="40" t="s">
        <v>2628</v>
      </c>
      <c r="B43" s="41" t="s">
        <v>4529</v>
      </c>
      <c r="C43" s="40" t="s">
        <v>2629</v>
      </c>
    </row>
    <row r="44" spans="1:3" x14ac:dyDescent="0.35">
      <c r="A44" s="40" t="s">
        <v>2633</v>
      </c>
      <c r="B44" s="41" t="s">
        <v>4530</v>
      </c>
      <c r="C44" s="40" t="s">
        <v>2634</v>
      </c>
    </row>
    <row r="45" spans="1:3" x14ac:dyDescent="0.35">
      <c r="A45" s="40" t="s">
        <v>2642</v>
      </c>
      <c r="B45" s="41" t="s">
        <v>4531</v>
      </c>
      <c r="C45" s="40" t="s">
        <v>2643</v>
      </c>
    </row>
    <row r="46" spans="1:3" x14ac:dyDescent="0.35">
      <c r="A46" s="40" t="s">
        <v>2669</v>
      </c>
      <c r="B46" s="41" t="s">
        <v>4532</v>
      </c>
      <c r="C46" s="40" t="s">
        <v>2670</v>
      </c>
    </row>
    <row r="47" spans="1:3" x14ac:dyDescent="0.35">
      <c r="A47" s="40" t="s">
        <v>2671</v>
      </c>
      <c r="B47" s="41" t="s">
        <v>4533</v>
      </c>
      <c r="C47" s="40" t="s">
        <v>2672</v>
      </c>
    </row>
    <row r="48" spans="1:3" x14ac:dyDescent="0.35">
      <c r="A48" s="40" t="s">
        <v>2680</v>
      </c>
      <c r="B48" s="41" t="s">
        <v>4534</v>
      </c>
      <c r="C48" s="40" t="s">
        <v>2681</v>
      </c>
    </row>
    <row r="49" spans="1:3" x14ac:dyDescent="0.35">
      <c r="A49" s="40" t="s">
        <v>2695</v>
      </c>
      <c r="B49" s="41" t="s">
        <v>4535</v>
      </c>
      <c r="C49" s="40" t="s">
        <v>2696</v>
      </c>
    </row>
    <row r="50" spans="1:3" x14ac:dyDescent="0.35">
      <c r="A50" s="40" t="s">
        <v>2697</v>
      </c>
      <c r="B50" s="41" t="s">
        <v>4536</v>
      </c>
      <c r="C50" s="40" t="s">
        <v>2698</v>
      </c>
    </row>
    <row r="51" spans="1:3" x14ac:dyDescent="0.35">
      <c r="A51" s="40" t="s">
        <v>2699</v>
      </c>
      <c r="B51" s="41" t="s">
        <v>4537</v>
      </c>
      <c r="C51" s="40" t="s">
        <v>2700</v>
      </c>
    </row>
    <row r="52" spans="1:3" x14ac:dyDescent="0.35">
      <c r="A52" s="40" t="s">
        <v>2701</v>
      </c>
      <c r="B52" s="41" t="s">
        <v>4538</v>
      </c>
      <c r="C52" s="40" t="s">
        <v>2702</v>
      </c>
    </row>
    <row r="53" spans="1:3" x14ac:dyDescent="0.35">
      <c r="A53" s="40" t="s">
        <v>2706</v>
      </c>
      <c r="B53" s="41" t="s">
        <v>4539</v>
      </c>
      <c r="C53" s="40" t="s">
        <v>2707</v>
      </c>
    </row>
    <row r="54" spans="1:3" x14ac:dyDescent="0.35">
      <c r="A54" s="40" t="s">
        <v>2708</v>
      </c>
      <c r="B54" s="41" t="s">
        <v>4540</v>
      </c>
      <c r="C54" s="40" t="s">
        <v>2709</v>
      </c>
    </row>
    <row r="55" spans="1:3" x14ac:dyDescent="0.35">
      <c r="A55" s="40" t="s">
        <v>2710</v>
      </c>
      <c r="B55" s="41" t="s">
        <v>4541</v>
      </c>
      <c r="C55" s="40" t="s">
        <v>2711</v>
      </c>
    </row>
    <row r="56" spans="1:3" x14ac:dyDescent="0.35">
      <c r="A56" s="40" t="s">
        <v>2713</v>
      </c>
      <c r="B56" s="41" t="s">
        <v>4542</v>
      </c>
      <c r="C56" s="40" t="s">
        <v>2714</v>
      </c>
    </row>
    <row r="57" spans="1:3" x14ac:dyDescent="0.35">
      <c r="A57" s="40" t="s">
        <v>2718</v>
      </c>
      <c r="B57" s="41" t="s">
        <v>4543</v>
      </c>
      <c r="C57" s="40" t="s">
        <v>2719</v>
      </c>
    </row>
    <row r="58" spans="1:3" x14ac:dyDescent="0.35">
      <c r="A58" s="40" t="s">
        <v>2812</v>
      </c>
      <c r="B58" s="41" t="s">
        <v>4544</v>
      </c>
      <c r="C58" s="40" t="s">
        <v>2813</v>
      </c>
    </row>
    <row r="59" spans="1:3" x14ac:dyDescent="0.35">
      <c r="A59" s="40" t="s">
        <v>2814</v>
      </c>
      <c r="B59" s="41" t="s">
        <v>4545</v>
      </c>
      <c r="C59" s="40" t="s">
        <v>2815</v>
      </c>
    </row>
    <row r="60" spans="1:3" x14ac:dyDescent="0.35">
      <c r="A60" s="40" t="s">
        <v>2855</v>
      </c>
      <c r="B60" s="41" t="s">
        <v>4546</v>
      </c>
      <c r="C60" s="40" t="s">
        <v>2856</v>
      </c>
    </row>
    <row r="61" spans="1:3" x14ac:dyDescent="0.35">
      <c r="A61" s="40" t="s">
        <v>2872</v>
      </c>
      <c r="B61" s="41" t="s">
        <v>4547</v>
      </c>
      <c r="C61" s="40" t="s">
        <v>2873</v>
      </c>
    </row>
    <row r="62" spans="1:3" x14ac:dyDescent="0.35">
      <c r="A62" s="40" t="s">
        <v>2886</v>
      </c>
      <c r="B62" s="41" t="s">
        <v>4548</v>
      </c>
      <c r="C62" s="40" t="s">
        <v>2887</v>
      </c>
    </row>
    <row r="63" spans="1:3" x14ac:dyDescent="0.35">
      <c r="A63" s="40" t="s">
        <v>2673</v>
      </c>
      <c r="B63" s="41" t="s">
        <v>4549</v>
      </c>
      <c r="C63" s="40" t="s">
        <v>2896</v>
      </c>
    </row>
    <row r="64" spans="1:3" x14ac:dyDescent="0.35">
      <c r="A64" s="40" t="s">
        <v>2905</v>
      </c>
      <c r="B64" s="41" t="s">
        <v>4550</v>
      </c>
      <c r="C64" s="40" t="s">
        <v>2906</v>
      </c>
    </row>
    <row r="65" spans="1:3" x14ac:dyDescent="0.35">
      <c r="A65" s="40" t="s">
        <v>2907</v>
      </c>
      <c r="B65" s="41" t="s">
        <v>4551</v>
      </c>
      <c r="C65" s="40" t="s">
        <v>2908</v>
      </c>
    </row>
    <row r="66" spans="1:3" x14ac:dyDescent="0.35">
      <c r="A66" s="40" t="s">
        <v>2909</v>
      </c>
      <c r="B66" s="41" t="s">
        <v>4552</v>
      </c>
      <c r="C66" s="40" t="s">
        <v>2910</v>
      </c>
    </row>
    <row r="67" spans="1:3" x14ac:dyDescent="0.35">
      <c r="A67" s="40" t="s">
        <v>2920</v>
      </c>
      <c r="B67" s="41" t="s">
        <v>4553</v>
      </c>
      <c r="C67" s="40" t="s">
        <v>2921</v>
      </c>
    </row>
    <row r="68" spans="1:3" x14ac:dyDescent="0.35">
      <c r="A68" s="40" t="s">
        <v>2927</v>
      </c>
      <c r="B68" s="41" t="s">
        <v>4554</v>
      </c>
      <c r="C68" s="40" t="s">
        <v>2928</v>
      </c>
    </row>
    <row r="69" spans="1:3" x14ac:dyDescent="0.35">
      <c r="A69" s="40" t="s">
        <v>2935</v>
      </c>
      <c r="B69" s="41" t="s">
        <v>4555</v>
      </c>
      <c r="C69" s="40" t="s">
        <v>2936</v>
      </c>
    </row>
    <row r="70" spans="1:3" x14ac:dyDescent="0.35">
      <c r="A70" s="40" t="s">
        <v>2937</v>
      </c>
      <c r="B70" s="41" t="s">
        <v>4556</v>
      </c>
      <c r="C70" s="40" t="s">
        <v>2938</v>
      </c>
    </row>
    <row r="71" spans="1:3" x14ac:dyDescent="0.35">
      <c r="A71" s="40" t="s">
        <v>2942</v>
      </c>
      <c r="B71" s="41" t="s">
        <v>4557</v>
      </c>
      <c r="C71" s="40" t="s">
        <v>2943</v>
      </c>
    </row>
    <row r="72" spans="1:3" x14ac:dyDescent="0.35">
      <c r="A72" s="40" t="s">
        <v>2981</v>
      </c>
      <c r="B72" s="41" t="s">
        <v>4558</v>
      </c>
      <c r="C72" s="40" t="s">
        <v>2982</v>
      </c>
    </row>
    <row r="73" spans="1:3" x14ac:dyDescent="0.35">
      <c r="A73" s="40" t="s">
        <v>3049</v>
      </c>
      <c r="B73" s="41" t="s">
        <v>4559</v>
      </c>
      <c r="C73" s="40" t="s">
        <v>3050</v>
      </c>
    </row>
    <row r="74" spans="1:3" x14ac:dyDescent="0.35">
      <c r="A74" s="40" t="s">
        <v>3084</v>
      </c>
      <c r="B74" s="41" t="s">
        <v>4560</v>
      </c>
      <c r="C74" s="40" t="s">
        <v>3085</v>
      </c>
    </row>
    <row r="75" spans="1:3" x14ac:dyDescent="0.35">
      <c r="A75" s="40" t="s">
        <v>3086</v>
      </c>
      <c r="B75" s="41" t="s">
        <v>4561</v>
      </c>
      <c r="C75" s="40" t="s">
        <v>3087</v>
      </c>
    </row>
    <row r="76" spans="1:3" x14ac:dyDescent="0.35">
      <c r="A76" s="40" t="s">
        <v>3124</v>
      </c>
      <c r="B76" s="41" t="s">
        <v>4562</v>
      </c>
      <c r="C76" s="40" t="s">
        <v>3125</v>
      </c>
    </row>
    <row r="77" spans="1:3" x14ac:dyDescent="0.35">
      <c r="A77" s="40" t="s">
        <v>3144</v>
      </c>
      <c r="B77" s="41" t="s">
        <v>4563</v>
      </c>
      <c r="C77" s="40" t="s">
        <v>3145</v>
      </c>
    </row>
    <row r="78" spans="1:3" x14ac:dyDescent="0.35">
      <c r="A78" s="40" t="s">
        <v>3147</v>
      </c>
      <c r="B78" s="41" t="s">
        <v>4564</v>
      </c>
      <c r="C78" s="40" t="s">
        <v>3148</v>
      </c>
    </row>
    <row r="79" spans="1:3" x14ac:dyDescent="0.35">
      <c r="A79" s="40" t="s">
        <v>3158</v>
      </c>
      <c r="B79" s="41" t="s">
        <v>4565</v>
      </c>
      <c r="C79" s="40" t="s">
        <v>3159</v>
      </c>
    </row>
    <row r="80" spans="1:3" x14ac:dyDescent="0.35">
      <c r="A80" s="40" t="s">
        <v>3175</v>
      </c>
      <c r="B80" s="41" t="s">
        <v>4566</v>
      </c>
      <c r="C80" s="40" t="s">
        <v>3176</v>
      </c>
    </row>
    <row r="81" spans="1:3" x14ac:dyDescent="0.35">
      <c r="A81" s="40" t="s">
        <v>3183</v>
      </c>
      <c r="B81" s="41" t="s">
        <v>4567</v>
      </c>
      <c r="C81" s="40" t="s">
        <v>3184</v>
      </c>
    </row>
    <row r="82" spans="1:3" x14ac:dyDescent="0.35">
      <c r="A82" s="40" t="s">
        <v>3211</v>
      </c>
      <c r="B82" s="41" t="s">
        <v>4568</v>
      </c>
      <c r="C82" s="40" t="s">
        <v>3212</v>
      </c>
    </row>
    <row r="83" spans="1:3" x14ac:dyDescent="0.35">
      <c r="A83" s="40" t="s">
        <v>3233</v>
      </c>
      <c r="B83" s="41" t="s">
        <v>4569</v>
      </c>
      <c r="C83" s="40" t="s">
        <v>3234</v>
      </c>
    </row>
    <row r="84" spans="1:3" x14ac:dyDescent="0.35">
      <c r="A84" s="40" t="s">
        <v>3247</v>
      </c>
      <c r="B84" s="41" t="s">
        <v>4570</v>
      </c>
      <c r="C84" s="40" t="s">
        <v>3248</v>
      </c>
    </row>
    <row r="85" spans="1:3" x14ac:dyDescent="0.35">
      <c r="A85" s="40" t="s">
        <v>3282</v>
      </c>
      <c r="B85" s="41" t="s">
        <v>4571</v>
      </c>
      <c r="C85" s="40" t="s">
        <v>3283</v>
      </c>
    </row>
    <row r="86" spans="1:3" x14ac:dyDescent="0.35">
      <c r="A86" s="40" t="s">
        <v>3293</v>
      </c>
      <c r="B86" s="41" t="s">
        <v>4572</v>
      </c>
      <c r="C86" s="40" t="s">
        <v>3294</v>
      </c>
    </row>
    <row r="87" spans="1:3" x14ac:dyDescent="0.35">
      <c r="A87" s="40" t="s">
        <v>3328</v>
      </c>
      <c r="B87" s="41" t="s">
        <v>4573</v>
      </c>
      <c r="C87" s="40" t="s">
        <v>3329</v>
      </c>
    </row>
    <row r="88" spans="1:3" x14ac:dyDescent="0.35">
      <c r="A88" s="40" t="s">
        <v>3339</v>
      </c>
      <c r="B88" s="41" t="s">
        <v>4574</v>
      </c>
      <c r="C88" s="40" t="s">
        <v>3340</v>
      </c>
    </row>
    <row r="89" spans="1:3" x14ac:dyDescent="0.35">
      <c r="A89" s="40" t="s">
        <v>3371</v>
      </c>
      <c r="B89" s="41" t="s">
        <v>4575</v>
      </c>
      <c r="C89" s="40" t="s">
        <v>3372</v>
      </c>
    </row>
    <row r="90" spans="1:3" x14ac:dyDescent="0.35">
      <c r="A90" s="40" t="s">
        <v>3379</v>
      </c>
      <c r="B90" s="41" t="s">
        <v>4576</v>
      </c>
      <c r="C90" s="40" t="s">
        <v>3380</v>
      </c>
    </row>
    <row r="91" spans="1:3" x14ac:dyDescent="0.35">
      <c r="A91" s="40" t="s">
        <v>3396</v>
      </c>
      <c r="B91" s="41" t="s">
        <v>4577</v>
      </c>
      <c r="C91" s="40" t="s">
        <v>3397</v>
      </c>
    </row>
    <row r="92" spans="1:3" x14ac:dyDescent="0.35">
      <c r="A92" s="40" t="s">
        <v>3416</v>
      </c>
      <c r="B92" s="41" t="s">
        <v>4578</v>
      </c>
      <c r="C92" s="40" t="s">
        <v>3417</v>
      </c>
    </row>
    <row r="93" spans="1:3" x14ac:dyDescent="0.35">
      <c r="A93" s="40" t="s">
        <v>1619</v>
      </c>
      <c r="B93" s="41" t="s">
        <v>4579</v>
      </c>
      <c r="C93" s="40" t="s">
        <v>3581</v>
      </c>
    </row>
    <row r="94" spans="1:3" x14ac:dyDescent="0.35">
      <c r="A94" s="40" t="s">
        <v>3582</v>
      </c>
      <c r="B94" s="41" t="s">
        <v>4580</v>
      </c>
      <c r="C94" s="40" t="s">
        <v>3583</v>
      </c>
    </row>
    <row r="95" spans="1:3" x14ac:dyDescent="0.35">
      <c r="A95" s="40" t="s">
        <v>3608</v>
      </c>
      <c r="B95" s="41" t="s">
        <v>4581</v>
      </c>
      <c r="C95" s="40" t="s">
        <v>3609</v>
      </c>
    </row>
    <row r="96" spans="1:3" x14ac:dyDescent="0.35">
      <c r="A96" s="40" t="s">
        <v>3610</v>
      </c>
      <c r="B96" s="41" t="s">
        <v>4582</v>
      </c>
      <c r="C96" s="40" t="s">
        <v>3611</v>
      </c>
    </row>
    <row r="97" spans="1:3" x14ac:dyDescent="0.35">
      <c r="A97" s="40" t="s">
        <v>3660</v>
      </c>
      <c r="B97" s="41" t="s">
        <v>4583</v>
      </c>
      <c r="C97" s="40" t="s">
        <v>3661</v>
      </c>
    </row>
    <row r="98" spans="1:3" x14ac:dyDescent="0.35">
      <c r="A98" s="40" t="s">
        <v>3146</v>
      </c>
      <c r="B98" s="41" t="s">
        <v>4584</v>
      </c>
      <c r="C98" s="40" t="s">
        <v>3686</v>
      </c>
    </row>
    <row r="99" spans="1:3" x14ac:dyDescent="0.35">
      <c r="A99" s="40" t="s">
        <v>3696</v>
      </c>
      <c r="B99" s="41" t="s">
        <v>4585</v>
      </c>
      <c r="C99" s="40" t="s">
        <v>3697</v>
      </c>
    </row>
    <row r="100" spans="1:3" x14ac:dyDescent="0.35">
      <c r="A100" s="40" t="s">
        <v>3716</v>
      </c>
      <c r="B100" s="41" t="s">
        <v>4586</v>
      </c>
      <c r="C100" s="40" t="s">
        <v>3717</v>
      </c>
    </row>
    <row r="101" spans="1:3" x14ac:dyDescent="0.35">
      <c r="A101" s="40" t="s">
        <v>3723</v>
      </c>
      <c r="B101" s="41" t="s">
        <v>4587</v>
      </c>
      <c r="C101" s="40" t="s">
        <v>3724</v>
      </c>
    </row>
    <row r="102" spans="1:3" x14ac:dyDescent="0.35">
      <c r="A102" s="40" t="s">
        <v>2674</v>
      </c>
      <c r="B102" s="41" t="s">
        <v>4588</v>
      </c>
      <c r="C102" s="40" t="s">
        <v>3845</v>
      </c>
    </row>
    <row r="103" spans="1:3" x14ac:dyDescent="0.35">
      <c r="A103" s="40" t="s">
        <v>4328</v>
      </c>
      <c r="B103" s="41" t="s">
        <v>4589</v>
      </c>
      <c r="C103" s="40" t="s">
        <v>4329</v>
      </c>
    </row>
    <row r="104" spans="1:3" x14ac:dyDescent="0.35">
      <c r="A104" s="40" t="s">
        <v>4330</v>
      </c>
      <c r="B104" s="41" t="s">
        <v>4590</v>
      </c>
      <c r="C104" s="40" t="s">
        <v>4331</v>
      </c>
    </row>
    <row r="105" spans="1:3" x14ac:dyDescent="0.35">
      <c r="A105" s="40" t="s">
        <v>4332</v>
      </c>
      <c r="B105" s="41" t="s">
        <v>4591</v>
      </c>
      <c r="C105" s="40" t="s">
        <v>4333</v>
      </c>
    </row>
    <row r="106" spans="1:3" x14ac:dyDescent="0.35">
      <c r="A106" s="40" t="s">
        <v>2712</v>
      </c>
      <c r="B106" s="41" t="s">
        <v>4592</v>
      </c>
      <c r="C106" s="40" t="s">
        <v>4373</v>
      </c>
    </row>
    <row r="107" spans="1:3" x14ac:dyDescent="0.35">
      <c r="A107" s="40" t="s">
        <v>4374</v>
      </c>
      <c r="B107" s="41" t="s">
        <v>4593</v>
      </c>
      <c r="C107" s="40" t="s">
        <v>4375</v>
      </c>
    </row>
    <row r="108" spans="1:3" x14ac:dyDescent="0.35">
      <c r="A108" s="40" t="s">
        <v>4376</v>
      </c>
      <c r="B108" s="41" t="s">
        <v>4594</v>
      </c>
      <c r="C108" s="40" t="s">
        <v>4377</v>
      </c>
    </row>
    <row r="109" spans="1:3" x14ac:dyDescent="0.35">
      <c r="A109" s="40" t="s">
        <v>4402</v>
      </c>
      <c r="B109" s="41" t="s">
        <v>4595</v>
      </c>
      <c r="C109" s="40" t="s">
        <v>4403</v>
      </c>
    </row>
    <row r="110" spans="1:3" x14ac:dyDescent="0.35">
      <c r="A110" s="40" t="s">
        <v>4419</v>
      </c>
      <c r="B110" s="41" t="s">
        <v>4596</v>
      </c>
      <c r="C110" s="40" t="s">
        <v>4420</v>
      </c>
    </row>
    <row r="111" spans="1:3" x14ac:dyDescent="0.35">
      <c r="A111" s="40" t="s">
        <v>4424</v>
      </c>
      <c r="B111" s="41" t="s">
        <v>4597</v>
      </c>
      <c r="C111" s="40" t="s">
        <v>4425</v>
      </c>
    </row>
    <row r="112" spans="1:3" x14ac:dyDescent="0.35">
      <c r="A112" s="40" t="s">
        <v>4432</v>
      </c>
      <c r="B112" s="41" t="s">
        <v>4598</v>
      </c>
      <c r="C112" s="40" t="s">
        <v>4433</v>
      </c>
    </row>
    <row r="113" spans="1:3" x14ac:dyDescent="0.35">
      <c r="A113" s="40" t="s">
        <v>4434</v>
      </c>
      <c r="B113" s="41" t="s">
        <v>4599</v>
      </c>
      <c r="C113" s="40" t="s">
        <v>4435</v>
      </c>
    </row>
    <row r="114" spans="1:3" x14ac:dyDescent="0.35">
      <c r="A114" s="40" t="s">
        <v>4436</v>
      </c>
      <c r="B114" s="41" t="s">
        <v>4600</v>
      </c>
      <c r="C114" s="40" t="s">
        <v>4437</v>
      </c>
    </row>
    <row r="115" spans="1:3" x14ac:dyDescent="0.35">
      <c r="A115" s="40" t="s">
        <v>4455</v>
      </c>
      <c r="B115" s="41" t="s">
        <v>4601</v>
      </c>
      <c r="C115" s="40" t="s">
        <v>4456</v>
      </c>
    </row>
    <row r="116" spans="1:3" x14ac:dyDescent="0.35">
      <c r="A116" s="40" t="s">
        <v>4457</v>
      </c>
      <c r="B116" s="41" t="s">
        <v>4602</v>
      </c>
      <c r="C116" s="40" t="s">
        <v>4458</v>
      </c>
    </row>
    <row r="117" spans="1:3" x14ac:dyDescent="0.35">
      <c r="A117" s="40" t="s">
        <v>4459</v>
      </c>
      <c r="B117" s="41" t="s">
        <v>4603</v>
      </c>
      <c r="C117" s="40" t="s">
        <v>4460</v>
      </c>
    </row>
    <row r="118" spans="1:3" x14ac:dyDescent="0.35">
      <c r="A118" s="40" t="s">
        <v>4461</v>
      </c>
      <c r="B118" s="41" t="s">
        <v>4604</v>
      </c>
      <c r="C118" s="40" t="s">
        <v>4462</v>
      </c>
    </row>
    <row r="119" spans="1:3" x14ac:dyDescent="0.35">
      <c r="A119" s="40" t="s">
        <v>4466</v>
      </c>
      <c r="B119" s="41" t="s">
        <v>4605</v>
      </c>
      <c r="C119" s="40" t="s">
        <v>4467</v>
      </c>
    </row>
    <row r="120" spans="1:3" x14ac:dyDescent="0.35">
      <c r="A120" s="40" t="s">
        <v>4477</v>
      </c>
      <c r="B120" s="41" t="s">
        <v>2036</v>
      </c>
      <c r="C120" s="40" t="s">
        <v>2036</v>
      </c>
    </row>
    <row r="121" spans="1:3" x14ac:dyDescent="0.35">
      <c r="A121" s="40" t="s">
        <v>4482</v>
      </c>
      <c r="B121" s="41" t="s">
        <v>4483</v>
      </c>
      <c r="C121" s="40" t="s">
        <v>4483</v>
      </c>
    </row>
    <row r="122" spans="1:3" x14ac:dyDescent="0.35">
      <c r="A122" s="40" t="s">
        <v>4484</v>
      </c>
      <c r="B122" s="41" t="s">
        <v>4485</v>
      </c>
      <c r="C122" s="40" t="s">
        <v>4485</v>
      </c>
    </row>
    <row r="123" spans="1:3" x14ac:dyDescent="0.35">
      <c r="A123" s="40" t="s">
        <v>4486</v>
      </c>
      <c r="B123" s="41" t="s">
        <v>4606</v>
      </c>
      <c r="C123" s="40" t="s">
        <v>4487</v>
      </c>
    </row>
    <row r="124" spans="1:3" x14ac:dyDescent="0.35">
      <c r="A124" s="40" t="s">
        <v>4488</v>
      </c>
      <c r="B124" s="41" t="s">
        <v>4489</v>
      </c>
      <c r="C124" s="40" t="s">
        <v>4489</v>
      </c>
    </row>
    <row r="125" spans="1:3" x14ac:dyDescent="0.35">
      <c r="A125" s="40" t="s">
        <v>4920</v>
      </c>
      <c r="B125" s="41" t="s">
        <v>4921</v>
      </c>
      <c r="C125" s="40" t="s">
        <v>4919</v>
      </c>
    </row>
  </sheetData>
  <mergeCells count="1">
    <mergeCell ref="A1:C1"/>
  </mergeCells>
  <hyperlinks>
    <hyperlink ref="B4" location="'SMEEF'!A1" display="'SMEEF'!A1" xr:uid="{3E3E0D19-4C4F-451D-896C-3C1CA4195B88}"/>
    <hyperlink ref="B5" location="'SLMF'!A1" display="'SLMF'!A1" xr:uid="{63E36237-9F31-4059-BE05-B4EEB746D7C3}"/>
    <hyperlink ref="B6" location="'SLTEF'!A1" display="'SLTEF'!A1" xr:uid="{12167A0A-8352-441F-BD77-BB1B82BD6E87}"/>
    <hyperlink ref="B7" location="'SMGLF'!A1" display="'SMGLF'!A1" xr:uid="{B0412047-5FD9-4FEF-A865-2A2284EEC715}"/>
    <hyperlink ref="B8" location="'SEHF'!A1" display="'SEHF'!A1" xr:uid="{8343160E-2E02-4B56-8452-333149B5AB3D}"/>
    <hyperlink ref="B9" location="'SMIF'!A1" display="'SMIF'!A1" xr:uid="{A6EAE034-3A6B-49C3-A02A-9A6429543B7C}"/>
    <hyperlink ref="B10" location="'SCOF'!A1" display="'SCOF'!A1" xr:uid="{958E2B50-08A5-4844-B807-596AB6EAE6FD}"/>
    <hyperlink ref="B11" location="'STOF'!A1" display="'STOF'!A1" xr:uid="{BC18F56F-4FD8-4698-8538-BBF8714DA73E}"/>
    <hyperlink ref="B12" location="'SHOF'!A1" display="'SHOF'!A1" xr:uid="{27001FC1-954E-47AC-8C3C-AB5262A0BD2C}"/>
    <hyperlink ref="B13" location="'SCF'!A1" display="'SCF'!A1" xr:uid="{64728761-18DE-42F4-8C7B-5DB437B00D0C}"/>
    <hyperlink ref="B14" location="'SNIF'!A1" display="'SNIF'!A1" xr:uid="{0D30C0A3-0E73-433F-8061-8E17CCD15415}"/>
    <hyperlink ref="B15" location="'SMCBF-SP'!A1" display="'SMCBF-SP'!A1" xr:uid="{A4BEE0DB-F0A6-43B2-8E5A-860350CF2228}"/>
    <hyperlink ref="B16" location="'SOF'!A1" display="'SOF'!A1" xr:uid="{F64FB34C-9BEA-46D8-A734-D7F4FD27BFDA}"/>
    <hyperlink ref="B17" location="'SMMDF'!A1" display="'SMMDF'!A1" xr:uid="{C9F7060C-D226-40E5-9DDA-1837C4A3A83A}"/>
    <hyperlink ref="B18" location="'SLF'!A1" display="'SLF'!A1" xr:uid="{06073351-6421-451F-BFDD-14B0CEE1B663}"/>
    <hyperlink ref="B19" location="'SDBF'!A1" display="'SDBF'!A1" xr:uid="{656231F0-43E4-4E41-B3FE-4F9668899BAB}"/>
    <hyperlink ref="B20" location="'SSF'!A1" display="'SSF'!A1" xr:uid="{A3FE39A8-2BE2-4119-AA2D-BD9E29CA7096}"/>
    <hyperlink ref="B21" location="'SCRF'!A1" display="'SCRF'!A1" xr:uid="{BDCD62BA-B075-4874-BEA7-4B633BA0BC9C}"/>
    <hyperlink ref="B22" location="'SFEF'!A1" display="'SFEF'!A1" xr:uid="{450B0967-6F26-439D-A5C8-834EE0DDFD56}"/>
    <hyperlink ref="B23" location="'SCHF'!A1" display="'SCHF'!A1" xr:uid="{AF959921-7B72-4929-8D40-B73C9D67A19E}"/>
    <hyperlink ref="B24" location="'SMUSD'!A1" display="'SMUSD'!A1" xr:uid="{22B5406F-2457-4638-9AFC-BD8A21D9BBD7}"/>
    <hyperlink ref="B25" location="'SMIDCAP'!A1" display="'SMIDCAP'!A1" xr:uid="{EAD299C1-04E7-43FF-810A-156159F45432}"/>
    <hyperlink ref="B26" location="'SMCMF'!A1" display="'SMCMF'!A1" xr:uid="{53C69431-3686-4931-A681-A2520240F84D}"/>
    <hyperlink ref="B27" location="'SMCOMMA'!A1" display="'SMCOMMA'!A1" xr:uid="{75850C5E-B4F6-4618-A4E6-B2DAD01591E1}"/>
    <hyperlink ref="B28" location="'SMGF'!A1" display="'SMGF'!A1" xr:uid="{BD8C4905-C140-4408-8553-371A84F2A7D2}"/>
    <hyperlink ref="B29" location="'SFLEXI'!A1" display="'SFLEXI'!A1" xr:uid="{402DDA0D-9189-4EEA-95EB-3C3D739E5008}"/>
    <hyperlink ref="B30" location="'SMAAF'!A1" display="'SMAAF'!A1" xr:uid="{7BABD9BD-944C-4984-9E58-2110C0BAE169}"/>
    <hyperlink ref="B31" location="'SBLUECHIP'!A1" display="'SBLUECHIP'!A1" xr:uid="{634931A8-8CBA-443F-A7A6-EBA1E348FF43}"/>
    <hyperlink ref="B32" location="'SAOF'!A1" display="'SAOF'!A1" xr:uid="{3CF35734-DAFE-46DC-B6C9-B7CC484BDA02}"/>
    <hyperlink ref="B33" location="'SIF'!A1" display="'SIF'!A1" xr:uid="{735A25ED-BB51-4980-9B5E-58F6EB746DAD}"/>
    <hyperlink ref="B34" location="'SMLDF'!A1" display="'SMLDF'!A1" xr:uid="{A54C862C-3CBA-4E11-8329-5DA9E4DDFE5C}"/>
    <hyperlink ref="B35" location="'SSTDF'!A1" display="'SSTDF'!A1" xr:uid="{E067C68B-9F96-4BED-BC52-F53914A63FCC}"/>
    <hyperlink ref="B36" location="'SETFGOLD'!A1" display="'SETFGOLD'!A1" xr:uid="{A0C18FDC-1816-4FFE-8AA4-477277C9BCFD}"/>
    <hyperlink ref="B37" location="'SPSU'!A1" display="'SPSU'!A1" xr:uid="{4B9A1A57-5C66-4E49-A057-AFAAD21007A3}"/>
    <hyperlink ref="B38" location="'SGF'!A1" display="'SGF'!A1" xr:uid="{0D25FE68-D615-4945-9EAB-54F022C90238}"/>
    <hyperlink ref="B39" location="'SBISENSEX'!A1" display="'SBISENSEX'!A1" xr:uid="{B182D4EE-B41B-4BE4-AA3C-21843FB10459}"/>
    <hyperlink ref="B40" location="'SSCF'!A1" display="'SSCF'!A1" xr:uid="{0ACADFEF-D6DC-437A-9D7F-FA30A60A7653}"/>
    <hyperlink ref="B41" location="'SBPF'!A1" display="'SBPF'!A1" xr:uid="{F80FFFCA-89E2-426A-9D73-AEA980EBFBDE}"/>
    <hyperlink ref="B42" location="'SLTAF-I'!A1" display="'SLTAF-I'!A1" xr:uid="{E60D9D9E-64F2-49BA-9D17-86E6ACA38F52}"/>
    <hyperlink ref="B43" location="'SLTAF-II'!A1" display="'SLTAF-II'!A1" xr:uid="{3A09FFCC-2887-4C65-BDB9-56E160722022}"/>
    <hyperlink ref="B44" location="'SBFS'!A1" display="'SBFS'!A1" xr:uid="{D48A1E02-0A57-4F43-8A4B-5CA397A9A87C}"/>
    <hyperlink ref="B45" location="'SETFNN50'!A1" display="'SETFNN50'!A1" xr:uid="{BBB92B76-5848-40B2-B65B-F179504E06AA}"/>
    <hyperlink ref="B46" location="'SETFNIFBK'!A1" display="'SETFNIFBK'!A1" xr:uid="{9A5EFF62-EFD8-438D-8BDD-0FDF40D15C2A}"/>
    <hyperlink ref="B47" location="'SETFBSE100'!A1" display="'SETFBSE100'!A1" xr:uid="{C0FC3921-1BC6-4DE9-A6FD-6321519128AD}"/>
    <hyperlink ref="B48" location="'SESF'!A1" display="'SESF'!A1" xr:uid="{2B5AA44D-0675-4756-A454-955CF653CCCE}"/>
    <hyperlink ref="B49" location="'SETFNIF50'!A1" display="'SETFNIF50'!A1" xr:uid="{DB7F91E0-B333-4B84-A4CD-51AF4D26620A}"/>
    <hyperlink ref="B50" location="'SLTAF-III'!A1" display="'SLTAF-III'!A1" xr:uid="{784381D4-1583-44FF-85DA-4889328B222F}"/>
    <hyperlink ref="B51" location="'SETF10GILT'!A1" display="'SETF10GILT'!A1" xr:uid="{4E1A798D-AD82-456D-AF8D-E4991910F3EA}"/>
    <hyperlink ref="B52" location="'SLTAF-IV'!A1" display="'SLTAF-IV'!A1" xr:uid="{004B5B21-FA22-4BE3-891D-AB61D452A39E}"/>
    <hyperlink ref="B53" location="'SLTAF-V'!A1" display="'SLTAF-V'!A1" xr:uid="{A94D668D-27F3-4254-B797-15BC8A9F8671}"/>
    <hyperlink ref="B54" location="'SLTAF-VI'!A1" display="'SLTAF-VI'!A1" xr:uid="{76D6F07A-DCE4-4377-B9E5-21D676143BF7}"/>
    <hyperlink ref="B55" location="'SETFSN50'!A1" display="'SETFSN50'!A1" xr:uid="{55ACC1C0-7AD4-483D-9C7D-4B5EBDF5AEFE}"/>
    <hyperlink ref="B56" location="'SBIETFQLTY'!A1" display="'SBIETFQLTY'!A1" xr:uid="{E5EC7CF5-EDD4-46C1-940B-AAFB5764F8AD}"/>
    <hyperlink ref="B57" location="'SCBF'!A1" display="'SCBF'!A1" xr:uid="{6B8566A7-2763-45F4-A8EC-B1DC3554C5AC}"/>
    <hyperlink ref="B58" location="'SEMVF'!A1" display="'SEMVF'!A1" xr:uid="{1A3B1FAB-9990-4FEE-99A1-777044F846ED}"/>
    <hyperlink ref="B59" location="'SFMP- Series 1'!A1" display="'SFMP- Series 1'!A1" xr:uid="{56D52337-DD0C-4530-8F73-81B9AB2DE5A3}"/>
    <hyperlink ref="B60" location="'SFMP- Series 6'!A1" display="'SFMP- Series 6'!A1" xr:uid="{DFFD6370-17B0-4761-ADA0-171D05D42D1E}"/>
    <hyperlink ref="B61" location="'SFMP- Series 34'!A1" display="'SFMP- Series 34'!A1" xr:uid="{12510D7C-E1F3-45D5-A425-E5EFF234169E}"/>
    <hyperlink ref="B62" location="'SMCBF-IP'!A1" display="'SMCBF-IP'!A1" xr:uid="{EDD1AD0B-2F7B-49D8-A756-7A912D58059B}"/>
    <hyperlink ref="B63" location="'SFRDF'!A1" display="'SFRDF'!A1" xr:uid="{4BCCE458-5C49-4896-B1B4-6D04BC2572D8}"/>
    <hyperlink ref="B64" location="'SBIETFIT'!A1" display="'SBIETFIT'!A1" xr:uid="{81472AA8-4905-4716-B550-08406792658B}"/>
    <hyperlink ref="B65" location="'SBIETFPB'!A1" display="'SBIETFPB'!A1" xr:uid="{7080624A-D970-4BBA-A2DD-783E8E9C8491}"/>
    <hyperlink ref="B66" location="'SRBF-AP'!A1" display="'SRBF-AP'!A1" xr:uid="{E16D78B7-E703-48E9-8B28-9C1294C2381F}"/>
    <hyperlink ref="B67" location="'SRBF-AHP'!A1" display="'SRBF-AHP'!A1" xr:uid="{95751C92-F6CD-43F0-9FBB-19CC72A81778}"/>
    <hyperlink ref="B68" location="'SRBF-CHP'!A1" display="'SRBF-CHP'!A1" xr:uid="{A22B4492-45A6-4C2F-9F78-5C09736CCA29}"/>
    <hyperlink ref="B69" location="'SRBF-CP'!A1" display="'SRBF-CP'!A1" xr:uid="{02F96AB7-BF40-47FD-80AC-96ABF1A7E4EA}"/>
    <hyperlink ref="B70" location="'SIA-US EQUITY FOF'!A1" display="'SIA-US EQUITY FOF'!A1" xr:uid="{3899D6F2-3A59-4E1D-A3CD-98242C23299B}"/>
    <hyperlink ref="B71" location="'SFMP- Series 41'!A1" display="'SFMP- Series 41'!A1" xr:uid="{129B07EC-1645-4884-A0D9-BB514C5AFA24}"/>
    <hyperlink ref="B72" location="'SFMP- Series 42'!A1" display="'SFMP- Series 42'!A1" xr:uid="{CA8873E2-1977-4904-9D3B-2B38C72544DF}"/>
    <hyperlink ref="B73" location="'SFMP- Series 43'!A1" display="'SFMP- Series 43'!A1" xr:uid="{71635FBA-26FF-4EA3-9CD2-FA3DDAB4C6A3}"/>
    <hyperlink ref="B74" location="'SNN50'!A1" display="'SNN50'!A1" xr:uid="{87272896-FA80-4956-A888-B59EF91A094D}"/>
    <hyperlink ref="B75" location="'SFMP- Series 44'!A1" display="'SFMP- Series 44'!A1" xr:uid="{EBF4A773-A926-4FFC-82B6-1710BE4F3FF7}"/>
    <hyperlink ref="B76" location="'SFMP- Series 45'!A1" display="'SFMP- Series 45'!A1" xr:uid="{0E85E0D4-293B-49A3-B33E-33F951A80CD2}"/>
    <hyperlink ref="B77" location="'SBIETFCON'!A1" display="'SBIETFCON'!A1" xr:uid="{5B3E6619-BC81-4AC4-AD87-A77321512723}"/>
    <hyperlink ref="B78" location="'SFMP- Series 46'!A1" display="'SFMP- Series 46'!A1" xr:uid="{B7C6FE7E-D0DF-47AD-BFA6-A8E833441A33}"/>
    <hyperlink ref="B79" location="'SFMP- Series 47'!A1" display="'SFMP- Series 47'!A1" xr:uid="{2156552C-25D5-438B-B294-68102FC90BEF}"/>
    <hyperlink ref="B80" location="'SFMP- Series 48'!A1" display="'SFMP- Series 48'!A1" xr:uid="{F737BCA1-EABB-45C4-A43A-D05648E276FF}"/>
    <hyperlink ref="B81" location="'SBAF'!A1" display="'SBAF'!A1" xr:uid="{3DC09010-CFF7-4042-B598-67B5F19FA704}"/>
    <hyperlink ref="B82" location="'SFMP- Series 49'!A1" display="'SFMP- Series 49'!A1" xr:uid="{5FE8A48E-4996-4668-8348-2FEA961474DC}"/>
    <hyperlink ref="B83" location="'SFMP- Series 50'!A1" display="'SFMP- Series 50'!A1" xr:uid="{BDAF314A-9A92-459F-BD84-963CB9C17F41}"/>
    <hyperlink ref="B84" location="'SFMP- Series 51'!A1" display="'SFMP- Series 51'!A1" xr:uid="{872C0168-ACBF-41EC-B368-FF7827DBF015}"/>
    <hyperlink ref="B85" location="'SFMP- Series 52'!A1" display="'SFMP- Series 52'!A1" xr:uid="{574721F1-361E-42A2-B8AA-4C9386537574}"/>
    <hyperlink ref="B86" location="'SFMP- Series 53'!A1" display="'SFMP- Series 53'!A1" xr:uid="{1B87CE20-A513-4325-A42A-76771D5E4C72}"/>
    <hyperlink ref="B87" location="'SFMP- Series 54'!A1" display="'SFMP- Series 54'!A1" xr:uid="{88B06215-489D-47B2-9DD4-AACCDA18C9BD}"/>
    <hyperlink ref="B88" location="'SFMP- Series 55'!A1" display="'SFMP- Series 55'!A1" xr:uid="{CD35B5D3-9593-4E37-BCB7-DD61D618F268}"/>
    <hyperlink ref="B89" location="'SFMP- Series 56'!A1" display="'SFMP- Series 56'!A1" xr:uid="{B57463AF-9A6C-406E-AD55-9A2EB037100A}"/>
    <hyperlink ref="B90" location="'SFMP- Series 57'!A1" display="'SFMP- Series 57'!A1" xr:uid="{AA45B583-2819-49AD-B522-34DD2695EFF9}"/>
    <hyperlink ref="B91" location="'SFMP- Series 58'!A1" display="'SFMP- Series 58'!A1" xr:uid="{B0337725-9E09-464C-BD7F-F818C9332B99}"/>
    <hyperlink ref="B92" location="'SCPSE'!A1" display="'SCPSE'!A1" xr:uid="{1E95D9D5-E310-4C12-BC4D-AC279A61C1EF}"/>
    <hyperlink ref="B93" location="'SFMP- Series 59'!A1" display="'SFMP- Series 59'!A1" xr:uid="{1F9DCDAD-C7AA-4742-A2D4-FFAA8B28CD1F}"/>
    <hyperlink ref="B94" location="'SFMP- Series 60'!A1" display="'SFMP- Series 60'!A1" xr:uid="{FE68CF26-A6C1-4C86-A0E6-1624E4814B00}"/>
    <hyperlink ref="B95" location="'SMCF'!A1" display="'SMCF'!A1" xr:uid="{C3ABB743-B335-4BDB-9EA1-746D395FD8C3}"/>
    <hyperlink ref="B96" location="'SFMP- Series 61'!A1" display="'SFMP- Series 61'!A1" xr:uid="{B76D814D-A1ED-4897-A230-49B9A4AA97E2}"/>
    <hyperlink ref="B97" location="'SFMP- Series 66'!A1" display="'SFMP- Series 66'!A1" xr:uid="{2C719D01-3025-4507-AF18-85D6672AD9FD}"/>
    <hyperlink ref="B98" location="'SFMP- Series 67'!A1" display="'SFMP- Series 67'!A1" xr:uid="{D01C437F-9300-400D-BE48-26A638895C56}"/>
    <hyperlink ref="B99" location="'SFMP- Series 64'!A1" display="'SFMP- Series 64'!A1" xr:uid="{01728B53-1690-4216-8AB1-F02F9857EE95}"/>
    <hyperlink ref="B100" location="'SFMP- Series 68'!A1" display="'SFMP- Series 68'!A1" xr:uid="{73FB1118-3E76-4530-9CEC-D044B8A3FEA2}"/>
    <hyperlink ref="B101" location="'SNM150IF'!A1" display="'SNM150IF'!A1" xr:uid="{407129C0-7EF8-4CF3-A206-2B46C2F35AA5}"/>
    <hyperlink ref="B102" location="'SNS250IF'!A1" display="'SNS250IF'!A1" xr:uid="{A30DB499-A05D-4FF6-B2F3-912DF3BED3BE}"/>
    <hyperlink ref="B103" location="'SCIGI-JUN 2036'!A1" display="'SCIGI-JUN 2036'!A1" xr:uid="{569E346C-FDA5-4C33-BE9C-ADAE19FDDB7C}"/>
    <hyperlink ref="B104" location="'SCIGI-APR 2029'!A1" display="'SCIGI-APR 2029'!A1" xr:uid="{1FD0AAD3-CEFD-4B0A-A72D-2CBE38F6826C}"/>
    <hyperlink ref="B105" location="'SCISI-SEP 2027'!A1" display="'SCISI-SEP 2027'!A1" xr:uid="{0BCA53BA-A87D-430D-B7C3-10206F20DE58}"/>
    <hyperlink ref="B106" location="'SFMP- Series 72'!A1" display="'SFMP- Series 72'!A1" xr:uid="{041807B7-2D04-4C5F-B95B-BC522297FAC0}"/>
    <hyperlink ref="B107" location="'SFMP- Series 73'!A1" display="'SFMP- Series 73'!A1" xr:uid="{38C48B73-98AD-4D25-8695-EEBC6167CBFD}"/>
    <hyperlink ref="B108" location="'SLDF'!A1" display="'SLDF'!A1" xr:uid="{A079931E-A532-4741-ACD9-D161513528C4}"/>
    <hyperlink ref="B109" location="'SFMP- Series 74'!A1" display="'SFMP- Series 74'!A1" xr:uid="{548AE2EB-3105-47C3-B8E6-776352ABBEB3}"/>
    <hyperlink ref="B110" location="'SFMP- Series 76'!A1" display="'SFMP- Series 76'!A1" xr:uid="{1E517200-24FD-44ED-A903-B7CAF05F6478}"/>
    <hyperlink ref="B111" location="'SFMP- Series 78'!A1" display="'SFMP- Series 78'!A1" xr:uid="{C4689C05-E52F-4CCF-9BED-D665AEFBEB0D}"/>
    <hyperlink ref="B112" location="'SDYF'!A1" display="'SDYF'!A1" xr:uid="{119AB997-BA70-4D16-8FDC-CCBDF1FF9253}"/>
    <hyperlink ref="B113" location="'SFMP- Series 79'!A1" display="'SFMP- Series 79'!A1" xr:uid="{772B0033-15D0-46E8-908C-9C239AF51B46}"/>
    <hyperlink ref="B114" location="'SFMP- Series 81'!A1" display="'SFMP- Series 81'!A1" xr:uid="{0015E434-F9FB-4815-BA77-73FED1FD5FD5}"/>
    <hyperlink ref="B115" location="'SBI-BSE-SENSEX-IF'!A1" display="'SBI-BSE-SENSEX-IF'!A1" xr:uid="{C1A9E1EE-CB8A-449C-BF73-4B18EFCBC356}"/>
    <hyperlink ref="B116" location="'LIQUIDSBI'!A1" display="'LIQUIDSBI'!A1" xr:uid="{3EC84977-FF10-4334-AD04-AC583EF27DD0}"/>
    <hyperlink ref="B117" location="'SN50EWIF'!A1" display="'SN50EWIF'!A1" xr:uid="{24A3809E-CA47-4336-A665-6A31507F0B44}"/>
    <hyperlink ref="B118" location="'SEOF'!A1" display="'SEOF'!A1" xr:uid="{7A703AB4-89F1-48EA-A3AB-08D38AC4212A}"/>
    <hyperlink ref="B119" location="'SBI-AOF'!A1" display="'SBI-AOF'!A1" xr:uid="{2A07F560-3046-4556-B9BB-815E91487612}"/>
    <hyperlink ref="B120" location="'SBI Silver ETF'!A1" display="'SBI Silver ETF'!A1" xr:uid="{FDA51888-2FD7-4E93-8BEE-D07F2E463784}"/>
    <hyperlink ref="B121" location="'SBI Silver ETF Fund of Fund'!A1" display="'SBI Silver ETF Fund of Fund'!A1" xr:uid="{96217213-1DBF-4700-B4BD-198835AF1828}"/>
    <hyperlink ref="B122" location="'SBI Nifty50 Equal Weight ETF'!A1" display="'SBI Nifty50 Equal Weight ETF'!A1" xr:uid="{4F97BBA3-B028-413E-AD47-96A697A2E661}"/>
    <hyperlink ref="B123" location="'SIOF'!A1" display="'SIOF'!A1" xr:uid="{2685EE75-3169-4BDD-ACFF-82EC2D606DEA}"/>
    <hyperlink ref="B124" location="'SBI Nifty 500 Index Fund'!A1" display="'SBI Nifty 500 Index Fund'!A1" xr:uid="{97D661D1-A456-468F-A912-FBA4FBF1AEB4}"/>
    <hyperlink ref="B125" location="SBINICIF!A1" display="SBINICIF" xr:uid="{3D6F380B-84FC-4F84-A6AF-F7247905A3C1}"/>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1BC72-7894-45C2-99AE-9E98D30316AA}">
  <sheetPr codeName="Sheet117"/>
  <dimension ref="A1:IV99"/>
  <sheetViews>
    <sheetView showGridLines="0" zoomScale="90" zoomScaleNormal="90" workbookViewId="0">
      <pane ySplit="6" topLeftCell="A91"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854</v>
      </c>
      <c r="J2" s="38" t="s">
        <v>4607</v>
      </c>
    </row>
    <row r="3" spans="1:54" ht="16" x14ac:dyDescent="0.4">
      <c r="C3" s="1" t="s">
        <v>28</v>
      </c>
      <c r="D3" s="21" t="s">
        <v>855</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450</v>
      </c>
      <c r="C10" s="57" t="s">
        <v>451</v>
      </c>
      <c r="D10" s="54" t="s">
        <v>452</v>
      </c>
      <c r="E10" s="6" t="s">
        <v>89</v>
      </c>
      <c r="F10" s="19">
        <v>2400000</v>
      </c>
      <c r="G10" s="24">
        <v>44373.599999999999</v>
      </c>
      <c r="H10" s="24">
        <v>12.99</v>
      </c>
      <c r="I10" s="31"/>
      <c r="J10" s="31"/>
      <c r="K10" s="35"/>
    </row>
    <row r="11" spans="1:54" x14ac:dyDescent="0.35">
      <c r="B11" s="8" t="s">
        <v>537</v>
      </c>
      <c r="C11" s="57" t="s">
        <v>538</v>
      </c>
      <c r="D11" s="54" t="s">
        <v>539</v>
      </c>
      <c r="E11" s="6" t="s">
        <v>143</v>
      </c>
      <c r="F11" s="19">
        <v>2100000</v>
      </c>
      <c r="G11" s="24">
        <v>21369.599999999999</v>
      </c>
      <c r="H11" s="24">
        <v>6.26</v>
      </c>
      <c r="I11" s="31"/>
      <c r="J11" s="31"/>
      <c r="K11" s="35"/>
    </row>
    <row r="12" spans="1:54" x14ac:dyDescent="0.35">
      <c r="B12" s="8" t="s">
        <v>86</v>
      </c>
      <c r="C12" s="57" t="s">
        <v>87</v>
      </c>
      <c r="D12" s="54" t="s">
        <v>88</v>
      </c>
      <c r="E12" s="6" t="s">
        <v>89</v>
      </c>
      <c r="F12" s="19">
        <v>360000</v>
      </c>
      <c r="G12" s="24">
        <v>21202.74</v>
      </c>
      <c r="H12" s="24">
        <v>6.21</v>
      </c>
      <c r="I12" s="31"/>
      <c r="J12" s="31"/>
      <c r="K12" s="35"/>
    </row>
    <row r="13" spans="1:54" x14ac:dyDescent="0.35">
      <c r="B13" s="8" t="s">
        <v>856</v>
      </c>
      <c r="C13" s="57" t="s">
        <v>857</v>
      </c>
      <c r="D13" s="54" t="s">
        <v>858</v>
      </c>
      <c r="E13" s="6" t="s">
        <v>859</v>
      </c>
      <c r="F13" s="19">
        <v>640000</v>
      </c>
      <c r="G13" s="24">
        <v>18395.52</v>
      </c>
      <c r="H13" s="24">
        <v>5.38</v>
      </c>
      <c r="I13" s="31"/>
      <c r="J13" s="31"/>
      <c r="K13" s="35"/>
    </row>
    <row r="14" spans="1:54" x14ac:dyDescent="0.35">
      <c r="B14" s="8" t="s">
        <v>382</v>
      </c>
      <c r="C14" s="57" t="s">
        <v>383</v>
      </c>
      <c r="D14" s="54" t="s">
        <v>384</v>
      </c>
      <c r="E14" s="6" t="s">
        <v>89</v>
      </c>
      <c r="F14" s="19">
        <v>800000</v>
      </c>
      <c r="G14" s="24">
        <v>17495.599999999999</v>
      </c>
      <c r="H14" s="24">
        <v>5.12</v>
      </c>
      <c r="I14" s="31"/>
      <c r="J14" s="31"/>
      <c r="K14" s="35"/>
    </row>
    <row r="15" spans="1:54" x14ac:dyDescent="0.35">
      <c r="B15" s="8" t="s">
        <v>388</v>
      </c>
      <c r="C15" s="57" t="s">
        <v>389</v>
      </c>
      <c r="D15" s="54" t="s">
        <v>390</v>
      </c>
      <c r="E15" s="6" t="s">
        <v>89</v>
      </c>
      <c r="F15" s="19">
        <v>1000000</v>
      </c>
      <c r="G15" s="24">
        <v>15517.5</v>
      </c>
      <c r="H15" s="24">
        <v>4.54</v>
      </c>
      <c r="I15" s="31"/>
      <c r="J15" s="31"/>
      <c r="K15" s="35"/>
    </row>
    <row r="16" spans="1:54" x14ac:dyDescent="0.35">
      <c r="B16" s="8" t="s">
        <v>860</v>
      </c>
      <c r="C16" s="57" t="s">
        <v>861</v>
      </c>
      <c r="D16" s="54" t="s">
        <v>862</v>
      </c>
      <c r="E16" s="6" t="s">
        <v>143</v>
      </c>
      <c r="F16" s="19">
        <v>2500000</v>
      </c>
      <c r="G16" s="24">
        <v>13622.5</v>
      </c>
      <c r="H16" s="24">
        <v>3.99</v>
      </c>
      <c r="I16" s="31"/>
      <c r="J16" s="31"/>
      <c r="K16" s="35"/>
    </row>
    <row r="17" spans="2:11" x14ac:dyDescent="0.35">
      <c r="B17" s="8" t="s">
        <v>863</v>
      </c>
      <c r="C17" s="57" t="s">
        <v>864</v>
      </c>
      <c r="D17" s="54" t="s">
        <v>865</v>
      </c>
      <c r="E17" s="6" t="s">
        <v>143</v>
      </c>
      <c r="F17" s="19">
        <v>900000</v>
      </c>
      <c r="G17" s="24">
        <v>12102.3</v>
      </c>
      <c r="H17" s="24">
        <v>3.54</v>
      </c>
      <c r="I17" s="31"/>
      <c r="J17" s="31"/>
      <c r="K17" s="35"/>
    </row>
    <row r="18" spans="2:11" x14ac:dyDescent="0.35">
      <c r="B18" s="8" t="s">
        <v>355</v>
      </c>
      <c r="C18" s="57" t="s">
        <v>356</v>
      </c>
      <c r="D18" s="54" t="s">
        <v>357</v>
      </c>
      <c r="E18" s="6" t="s">
        <v>89</v>
      </c>
      <c r="F18" s="19">
        <v>450000</v>
      </c>
      <c r="G18" s="24">
        <v>12003.08</v>
      </c>
      <c r="H18" s="24">
        <v>3.51</v>
      </c>
      <c r="I18" s="31"/>
      <c r="J18" s="31"/>
      <c r="K18" s="35"/>
    </row>
    <row r="19" spans="2:11" x14ac:dyDescent="0.35">
      <c r="B19" s="8" t="s">
        <v>480</v>
      </c>
      <c r="C19" s="57" t="s">
        <v>481</v>
      </c>
      <c r="D19" s="54" t="s">
        <v>482</v>
      </c>
      <c r="E19" s="6" t="s">
        <v>313</v>
      </c>
      <c r="F19" s="19">
        <v>1400000</v>
      </c>
      <c r="G19" s="24">
        <v>11943.4</v>
      </c>
      <c r="H19" s="24">
        <v>3.5</v>
      </c>
      <c r="I19" s="31"/>
      <c r="J19" s="31"/>
      <c r="K19" s="35"/>
    </row>
    <row r="20" spans="2:11" x14ac:dyDescent="0.35">
      <c r="B20" s="8" t="s">
        <v>866</v>
      </c>
      <c r="C20" s="57" t="s">
        <v>867</v>
      </c>
      <c r="D20" s="54" t="s">
        <v>868</v>
      </c>
      <c r="E20" s="6" t="s">
        <v>143</v>
      </c>
      <c r="F20" s="19">
        <v>700000</v>
      </c>
      <c r="G20" s="24">
        <v>11299.4</v>
      </c>
      <c r="H20" s="24">
        <v>3.31</v>
      </c>
      <c r="I20" s="31"/>
      <c r="J20" s="31"/>
      <c r="K20" s="35"/>
    </row>
    <row r="21" spans="2:11" x14ac:dyDescent="0.35">
      <c r="B21" s="8" t="s">
        <v>869</v>
      </c>
      <c r="C21" s="57" t="s">
        <v>870</v>
      </c>
      <c r="D21" s="54" t="s">
        <v>871</v>
      </c>
      <c r="E21" s="6" t="s">
        <v>89</v>
      </c>
      <c r="F21" s="19">
        <v>750000</v>
      </c>
      <c r="G21" s="24">
        <v>10473.75</v>
      </c>
      <c r="H21" s="24">
        <v>3.07</v>
      </c>
      <c r="I21" s="31"/>
      <c r="J21" s="31"/>
      <c r="K21" s="35"/>
    </row>
    <row r="22" spans="2:11" x14ac:dyDescent="0.35">
      <c r="B22" s="8" t="s">
        <v>201</v>
      </c>
      <c r="C22" s="57" t="s">
        <v>202</v>
      </c>
      <c r="D22" s="54" t="s">
        <v>203</v>
      </c>
      <c r="E22" s="6" t="s">
        <v>89</v>
      </c>
      <c r="F22" s="19">
        <v>36000</v>
      </c>
      <c r="G22" s="24">
        <v>10432.33</v>
      </c>
      <c r="H22" s="24">
        <v>3.05</v>
      </c>
      <c r="I22" s="31"/>
      <c r="J22" s="31"/>
      <c r="K22" s="35"/>
    </row>
    <row r="23" spans="2:11" x14ac:dyDescent="0.35">
      <c r="B23" s="8" t="s">
        <v>301</v>
      </c>
      <c r="C23" s="57" t="s">
        <v>302</v>
      </c>
      <c r="D23" s="54" t="s">
        <v>303</v>
      </c>
      <c r="E23" s="6" t="s">
        <v>89</v>
      </c>
      <c r="F23" s="19">
        <v>525000</v>
      </c>
      <c r="G23" s="24">
        <v>10381.879999999999</v>
      </c>
      <c r="H23" s="24">
        <v>3.04</v>
      </c>
      <c r="I23" s="31"/>
      <c r="J23" s="31"/>
      <c r="K23" s="35"/>
    </row>
    <row r="24" spans="2:11" x14ac:dyDescent="0.35">
      <c r="B24" s="8" t="s">
        <v>872</v>
      </c>
      <c r="C24" s="57" t="s">
        <v>873</v>
      </c>
      <c r="D24" s="54" t="s">
        <v>874</v>
      </c>
      <c r="E24" s="6" t="s">
        <v>89</v>
      </c>
      <c r="F24" s="19">
        <v>300000</v>
      </c>
      <c r="G24" s="24">
        <v>9607.9500000000007</v>
      </c>
      <c r="H24" s="24">
        <v>2.81</v>
      </c>
      <c r="I24" s="31"/>
      <c r="J24" s="31"/>
      <c r="K24" s="35"/>
    </row>
    <row r="25" spans="2:11" x14ac:dyDescent="0.35">
      <c r="B25" s="8" t="s">
        <v>222</v>
      </c>
      <c r="C25" s="57" t="s">
        <v>223</v>
      </c>
      <c r="D25" s="54" t="s">
        <v>224</v>
      </c>
      <c r="E25" s="6" t="s">
        <v>89</v>
      </c>
      <c r="F25" s="19">
        <v>540000</v>
      </c>
      <c r="G25" s="24">
        <v>8915.94</v>
      </c>
      <c r="H25" s="24">
        <v>2.61</v>
      </c>
      <c r="I25" s="31"/>
      <c r="J25" s="31"/>
      <c r="K25" s="35"/>
    </row>
    <row r="26" spans="2:11" x14ac:dyDescent="0.35">
      <c r="B26" s="8" t="s">
        <v>875</v>
      </c>
      <c r="C26" s="57" t="s">
        <v>876</v>
      </c>
      <c r="D26" s="54" t="s">
        <v>877</v>
      </c>
      <c r="E26" s="6" t="s">
        <v>143</v>
      </c>
      <c r="F26" s="19">
        <v>2000000</v>
      </c>
      <c r="G26" s="24">
        <v>8892</v>
      </c>
      <c r="H26" s="24">
        <v>2.6</v>
      </c>
      <c r="I26" s="31"/>
      <c r="J26" s="31"/>
      <c r="K26" s="35"/>
    </row>
    <row r="27" spans="2:11" x14ac:dyDescent="0.35">
      <c r="B27" s="8" t="s">
        <v>219</v>
      </c>
      <c r="C27" s="57" t="s">
        <v>220</v>
      </c>
      <c r="D27" s="54" t="s">
        <v>221</v>
      </c>
      <c r="E27" s="6" t="s">
        <v>89</v>
      </c>
      <c r="F27" s="19">
        <v>150000</v>
      </c>
      <c r="G27" s="24">
        <v>8668.8799999999992</v>
      </c>
      <c r="H27" s="24">
        <v>2.54</v>
      </c>
      <c r="I27" s="31"/>
      <c r="J27" s="31"/>
      <c r="K27" s="35"/>
    </row>
    <row r="28" spans="2:11" x14ac:dyDescent="0.35">
      <c r="B28" s="8" t="s">
        <v>878</v>
      </c>
      <c r="C28" s="57" t="s">
        <v>879</v>
      </c>
      <c r="D28" s="54" t="s">
        <v>880</v>
      </c>
      <c r="E28" s="6" t="s">
        <v>89</v>
      </c>
      <c r="F28" s="19">
        <v>600000</v>
      </c>
      <c r="G28" s="24">
        <v>7880.4</v>
      </c>
      <c r="H28" s="24">
        <v>2.31</v>
      </c>
      <c r="I28" s="31"/>
      <c r="J28" s="31"/>
      <c r="K28" s="35"/>
    </row>
    <row r="29" spans="2:11" x14ac:dyDescent="0.35">
      <c r="B29" s="8" t="s">
        <v>881</v>
      </c>
      <c r="C29" s="57" t="s">
        <v>882</v>
      </c>
      <c r="D29" s="54" t="s">
        <v>883</v>
      </c>
      <c r="E29" s="6" t="s">
        <v>89</v>
      </c>
      <c r="F29" s="19">
        <v>900000</v>
      </c>
      <c r="G29" s="24">
        <v>7577.1</v>
      </c>
      <c r="H29" s="24">
        <v>2.2200000000000002</v>
      </c>
      <c r="I29" s="31"/>
      <c r="J29" s="31"/>
      <c r="K29" s="35"/>
    </row>
    <row r="30" spans="2:11" x14ac:dyDescent="0.35">
      <c r="B30" s="8" t="s">
        <v>407</v>
      </c>
      <c r="C30" s="57" t="s">
        <v>408</v>
      </c>
      <c r="D30" s="54" t="s">
        <v>409</v>
      </c>
      <c r="E30" s="6" t="s">
        <v>143</v>
      </c>
      <c r="F30" s="19">
        <v>1200000</v>
      </c>
      <c r="G30" s="24">
        <v>7496.4</v>
      </c>
      <c r="H30" s="24">
        <v>2.19</v>
      </c>
      <c r="I30" s="31"/>
      <c r="J30" s="31"/>
      <c r="K30" s="35"/>
    </row>
    <row r="31" spans="2:11" x14ac:dyDescent="0.35">
      <c r="B31" s="8" t="s">
        <v>140</v>
      </c>
      <c r="C31" s="57" t="s">
        <v>141</v>
      </c>
      <c r="D31" s="54" t="s">
        <v>142</v>
      </c>
      <c r="E31" s="6" t="s">
        <v>143</v>
      </c>
      <c r="F31" s="19">
        <v>200000</v>
      </c>
      <c r="G31" s="24">
        <v>6226</v>
      </c>
      <c r="H31" s="24">
        <v>1.82</v>
      </c>
      <c r="I31" s="31"/>
      <c r="J31" s="31"/>
      <c r="K31" s="35"/>
    </row>
    <row r="32" spans="2:11" x14ac:dyDescent="0.35">
      <c r="B32" s="8" t="s">
        <v>884</v>
      </c>
      <c r="C32" s="57" t="s">
        <v>885</v>
      </c>
      <c r="D32" s="54" t="s">
        <v>886</v>
      </c>
      <c r="E32" s="6" t="s">
        <v>143</v>
      </c>
      <c r="F32" s="19">
        <v>600000</v>
      </c>
      <c r="G32" s="24">
        <v>5991.9</v>
      </c>
      <c r="H32" s="24">
        <v>1.75</v>
      </c>
      <c r="I32" s="31"/>
      <c r="J32" s="31"/>
      <c r="K32" s="35"/>
    </row>
    <row r="33" spans="2:11" x14ac:dyDescent="0.35">
      <c r="B33" s="8" t="s">
        <v>283</v>
      </c>
      <c r="C33" s="57" t="s">
        <v>284</v>
      </c>
      <c r="D33" s="54" t="s">
        <v>285</v>
      </c>
      <c r="E33" s="6" t="s">
        <v>89</v>
      </c>
      <c r="F33" s="19">
        <v>1200000</v>
      </c>
      <c r="G33" s="24">
        <v>5895</v>
      </c>
      <c r="H33" s="24">
        <v>1.73</v>
      </c>
      <c r="I33" s="31"/>
      <c r="J33" s="31"/>
      <c r="K33" s="35"/>
    </row>
    <row r="34" spans="2:11" x14ac:dyDescent="0.35">
      <c r="B34" s="8" t="s">
        <v>887</v>
      </c>
      <c r="C34" s="57" t="s">
        <v>888</v>
      </c>
      <c r="D34" s="54" t="s">
        <v>889</v>
      </c>
      <c r="E34" s="6" t="s">
        <v>89</v>
      </c>
      <c r="F34" s="19">
        <v>1000000</v>
      </c>
      <c r="G34" s="24">
        <v>4384.5</v>
      </c>
      <c r="H34" s="24">
        <v>1.28</v>
      </c>
      <c r="I34" s="31"/>
      <c r="J34" s="31"/>
      <c r="K34" s="35"/>
    </row>
    <row r="35" spans="2:11" x14ac:dyDescent="0.35">
      <c r="B35" s="8" t="s">
        <v>462</v>
      </c>
      <c r="C35" s="57" t="s">
        <v>463</v>
      </c>
      <c r="D35" s="54" t="s">
        <v>464</v>
      </c>
      <c r="E35" s="6" t="s">
        <v>89</v>
      </c>
      <c r="F35" s="19">
        <v>56092</v>
      </c>
      <c r="G35" s="24">
        <v>2762.33</v>
      </c>
      <c r="H35" s="24">
        <v>0.81</v>
      </c>
      <c r="I35" s="31"/>
      <c r="J35" s="31"/>
      <c r="K35" s="35"/>
    </row>
    <row r="36" spans="2:11" x14ac:dyDescent="0.35">
      <c r="C36" s="58" t="s">
        <v>174</v>
      </c>
      <c r="D36" s="54"/>
      <c r="E36" s="6"/>
      <c r="F36" s="19"/>
      <c r="G36" s="25">
        <v>314911.59999999998</v>
      </c>
      <c r="H36" s="25">
        <v>92.18</v>
      </c>
      <c r="I36" s="31"/>
      <c r="J36" s="31"/>
      <c r="K36" s="35"/>
    </row>
    <row r="37" spans="2:11" x14ac:dyDescent="0.35">
      <c r="C37" s="57"/>
      <c r="D37" s="54"/>
      <c r="E37" s="6"/>
      <c r="F37" s="19"/>
      <c r="G37" s="24"/>
      <c r="H37" s="24"/>
      <c r="I37" s="31"/>
      <c r="J37" s="31"/>
      <c r="K37" s="35"/>
    </row>
    <row r="38" spans="2:11" x14ac:dyDescent="0.35">
      <c r="C38" s="58" t="s">
        <v>3</v>
      </c>
      <c r="D38" s="54"/>
      <c r="E38" s="6"/>
      <c r="F38" s="19"/>
      <c r="G38" s="24" t="s">
        <v>2</v>
      </c>
      <c r="H38" s="24" t="s">
        <v>2</v>
      </c>
      <c r="I38" s="31"/>
      <c r="J38" s="31"/>
      <c r="K38" s="35"/>
    </row>
    <row r="39" spans="2:11" x14ac:dyDescent="0.35">
      <c r="C39" s="57"/>
      <c r="D39" s="54"/>
      <c r="E39" s="6"/>
      <c r="F39" s="19"/>
      <c r="G39" s="24"/>
      <c r="H39" s="24"/>
      <c r="I39" s="31"/>
      <c r="J39" s="31"/>
      <c r="K39" s="35"/>
    </row>
    <row r="40" spans="2:11" x14ac:dyDescent="0.35">
      <c r="C40" s="59" t="s">
        <v>4</v>
      </c>
      <c r="D40" s="54"/>
      <c r="E40" s="6"/>
      <c r="F40" s="19"/>
      <c r="G40" s="24"/>
      <c r="H40" s="24"/>
      <c r="I40" s="31"/>
      <c r="J40" s="31"/>
      <c r="K40" s="35"/>
    </row>
    <row r="41" spans="2:11" x14ac:dyDescent="0.35">
      <c r="B41" s="8" t="s">
        <v>514</v>
      </c>
      <c r="C41" s="57" t="s">
        <v>515</v>
      </c>
      <c r="D41" s="54" t="s">
        <v>516</v>
      </c>
      <c r="E41" s="6" t="s">
        <v>89</v>
      </c>
      <c r="F41" s="19">
        <v>300000</v>
      </c>
      <c r="G41" s="24">
        <v>15557.23</v>
      </c>
      <c r="H41" s="24">
        <v>4.55</v>
      </c>
      <c r="I41" s="31"/>
      <c r="J41" s="31"/>
      <c r="K41" s="35"/>
    </row>
    <row r="42" spans="2:11" x14ac:dyDescent="0.35">
      <c r="C42" s="58" t="s">
        <v>174</v>
      </c>
      <c r="D42" s="54"/>
      <c r="E42" s="6"/>
      <c r="F42" s="19"/>
      <c r="G42" s="25">
        <v>15557.23</v>
      </c>
      <c r="H42" s="25">
        <v>4.55</v>
      </c>
      <c r="I42" s="31"/>
      <c r="J42" s="31"/>
      <c r="K42" s="35"/>
    </row>
    <row r="43" spans="2:11" x14ac:dyDescent="0.35">
      <c r="C43" s="57"/>
      <c r="D43" s="54"/>
      <c r="E43" s="6"/>
      <c r="F43" s="19"/>
      <c r="G43" s="24"/>
      <c r="H43" s="24"/>
      <c r="I43" s="31"/>
      <c r="J43" s="31"/>
      <c r="K43" s="35"/>
    </row>
    <row r="44" spans="2:11" x14ac:dyDescent="0.35">
      <c r="C44" s="58" t="s">
        <v>5</v>
      </c>
      <c r="D44" s="54"/>
      <c r="E44" s="6"/>
      <c r="F44" s="19"/>
      <c r="G44" s="24"/>
      <c r="H44" s="24"/>
      <c r="I44" s="31"/>
      <c r="J44" s="31"/>
      <c r="K44" s="35"/>
    </row>
    <row r="45" spans="2:11" x14ac:dyDescent="0.35">
      <c r="C45" s="57"/>
      <c r="D45" s="54"/>
      <c r="E45" s="6"/>
      <c r="F45" s="19"/>
      <c r="G45" s="24"/>
      <c r="H45" s="24"/>
      <c r="I45" s="31"/>
      <c r="J45" s="31"/>
      <c r="K45" s="35"/>
    </row>
    <row r="46" spans="2:11" x14ac:dyDescent="0.35">
      <c r="C46" s="58" t="s">
        <v>6</v>
      </c>
      <c r="D46" s="54"/>
      <c r="E46" s="6"/>
      <c r="F46" s="19"/>
      <c r="G46" s="24" t="s">
        <v>2</v>
      </c>
      <c r="H46" s="24" t="s">
        <v>2</v>
      </c>
      <c r="I46" s="31"/>
      <c r="J46" s="31"/>
      <c r="K46" s="35"/>
    </row>
    <row r="47" spans="2:11" x14ac:dyDescent="0.35">
      <c r="C47" s="57"/>
      <c r="D47" s="54"/>
      <c r="E47" s="6"/>
      <c r="F47" s="19"/>
      <c r="G47" s="24"/>
      <c r="H47" s="24"/>
      <c r="I47" s="31"/>
      <c r="J47" s="31"/>
      <c r="K47" s="35"/>
    </row>
    <row r="48" spans="2:11" x14ac:dyDescent="0.35">
      <c r="C48" s="58" t="s">
        <v>7</v>
      </c>
      <c r="D48" s="54"/>
      <c r="E48" s="6"/>
      <c r="F48" s="19"/>
      <c r="G48" s="24" t="s">
        <v>2</v>
      </c>
      <c r="H48" s="24" t="s">
        <v>2</v>
      </c>
      <c r="I48" s="31"/>
      <c r="J48" s="31"/>
      <c r="K48" s="35"/>
    </row>
    <row r="49" spans="3:11" x14ac:dyDescent="0.35">
      <c r="C49" s="57"/>
      <c r="D49" s="54"/>
      <c r="E49" s="6"/>
      <c r="F49" s="19"/>
      <c r="G49" s="24"/>
      <c r="H49" s="24"/>
      <c r="I49" s="31"/>
      <c r="J49" s="31"/>
      <c r="K49" s="35"/>
    </row>
    <row r="50" spans="3:11" x14ac:dyDescent="0.35">
      <c r="C50" s="58" t="s">
        <v>8</v>
      </c>
      <c r="D50" s="54"/>
      <c r="E50" s="6"/>
      <c r="F50" s="19"/>
      <c r="G50" s="24" t="s">
        <v>2</v>
      </c>
      <c r="H50" s="24" t="s">
        <v>2</v>
      </c>
      <c r="I50" s="31"/>
      <c r="J50" s="31"/>
      <c r="K50" s="35"/>
    </row>
    <row r="51" spans="3:11" x14ac:dyDescent="0.35">
      <c r="C51" s="57"/>
      <c r="D51" s="54"/>
      <c r="E51" s="6"/>
      <c r="F51" s="19"/>
      <c r="G51" s="24"/>
      <c r="H51" s="24"/>
      <c r="I51" s="31"/>
      <c r="J51" s="31"/>
      <c r="K51" s="35"/>
    </row>
    <row r="52" spans="3:11" x14ac:dyDescent="0.35">
      <c r="C52" s="58" t="s">
        <v>9</v>
      </c>
      <c r="D52" s="54"/>
      <c r="E52" s="6"/>
      <c r="F52" s="19"/>
      <c r="G52" s="24" t="s">
        <v>2</v>
      </c>
      <c r="H52" s="24" t="s">
        <v>2</v>
      </c>
      <c r="I52" s="31"/>
      <c r="J52" s="31"/>
      <c r="K52" s="35"/>
    </row>
    <row r="53" spans="3:11" x14ac:dyDescent="0.35">
      <c r="C53" s="57"/>
      <c r="D53" s="54"/>
      <c r="E53" s="6"/>
      <c r="F53" s="19"/>
      <c r="G53" s="24"/>
      <c r="H53" s="24"/>
      <c r="I53" s="31"/>
      <c r="J53" s="31"/>
      <c r="K53" s="35"/>
    </row>
    <row r="54" spans="3:11" x14ac:dyDescent="0.35">
      <c r="C54" s="58" t="s">
        <v>10</v>
      </c>
      <c r="D54" s="54"/>
      <c r="E54" s="6"/>
      <c r="F54" s="19"/>
      <c r="G54" s="24" t="s">
        <v>2</v>
      </c>
      <c r="H54" s="24" t="s">
        <v>2</v>
      </c>
      <c r="I54" s="31"/>
      <c r="J54" s="31"/>
      <c r="K54" s="35"/>
    </row>
    <row r="55" spans="3:11" x14ac:dyDescent="0.35">
      <c r="C55" s="57"/>
      <c r="D55" s="54"/>
      <c r="E55" s="6"/>
      <c r="F55" s="19"/>
      <c r="G55" s="24"/>
      <c r="H55" s="24"/>
      <c r="I55" s="31"/>
      <c r="J55" s="31"/>
      <c r="K55" s="35"/>
    </row>
    <row r="56" spans="3:11" x14ac:dyDescent="0.35">
      <c r="C56" s="58" t="s">
        <v>11</v>
      </c>
      <c r="D56" s="54"/>
      <c r="E56" s="6"/>
      <c r="F56" s="19"/>
      <c r="G56" s="24"/>
      <c r="H56" s="24"/>
      <c r="I56" s="31"/>
      <c r="J56" s="31"/>
      <c r="K56" s="35"/>
    </row>
    <row r="57" spans="3:11" x14ac:dyDescent="0.35">
      <c r="C57" s="57"/>
      <c r="D57" s="54"/>
      <c r="E57" s="6"/>
      <c r="F57" s="19"/>
      <c r="G57" s="24"/>
      <c r="H57" s="24"/>
      <c r="I57" s="31"/>
      <c r="J57" s="31"/>
      <c r="K57" s="35"/>
    </row>
    <row r="58" spans="3:11" x14ac:dyDescent="0.35">
      <c r="C58" s="58" t="s">
        <v>13</v>
      </c>
      <c r="D58" s="54"/>
      <c r="E58" s="6"/>
      <c r="F58" s="19"/>
      <c r="G58" s="24" t="s">
        <v>2</v>
      </c>
      <c r="H58" s="24" t="s">
        <v>2</v>
      </c>
      <c r="I58" s="31"/>
      <c r="J58" s="31"/>
      <c r="K58" s="35"/>
    </row>
    <row r="59" spans="3:11" x14ac:dyDescent="0.35">
      <c r="C59" s="57"/>
      <c r="D59" s="54"/>
      <c r="E59" s="6"/>
      <c r="F59" s="19"/>
      <c r="G59" s="24"/>
      <c r="H59" s="24"/>
      <c r="I59" s="31"/>
      <c r="J59" s="31"/>
      <c r="K59" s="35"/>
    </row>
    <row r="60" spans="3:11" x14ac:dyDescent="0.35">
      <c r="C60" s="58" t="s">
        <v>14</v>
      </c>
      <c r="D60" s="54"/>
      <c r="E60" s="6"/>
      <c r="F60" s="19"/>
      <c r="G60" s="24" t="s">
        <v>2</v>
      </c>
      <c r="H60" s="24" t="s">
        <v>2</v>
      </c>
      <c r="I60" s="31"/>
      <c r="J60" s="31"/>
      <c r="K60" s="35"/>
    </row>
    <row r="61" spans="3:11" x14ac:dyDescent="0.35">
      <c r="C61" s="57"/>
      <c r="D61" s="54"/>
      <c r="E61" s="6"/>
      <c r="F61" s="19"/>
      <c r="G61" s="24"/>
      <c r="H61" s="24"/>
      <c r="I61" s="31"/>
      <c r="J61" s="31"/>
      <c r="K61" s="35"/>
    </row>
    <row r="62" spans="3:11" x14ac:dyDescent="0.35">
      <c r="C62" s="58" t="s">
        <v>15</v>
      </c>
      <c r="D62" s="54"/>
      <c r="E62" s="6"/>
      <c r="F62" s="19"/>
      <c r="G62" s="24" t="s">
        <v>2</v>
      </c>
      <c r="H62" s="24" t="s">
        <v>2</v>
      </c>
      <c r="I62" s="31"/>
      <c r="J62" s="31"/>
      <c r="K62" s="35"/>
    </row>
    <row r="63" spans="3:11" x14ac:dyDescent="0.35">
      <c r="C63" s="57"/>
      <c r="D63" s="54"/>
      <c r="E63" s="6"/>
      <c r="F63" s="19"/>
      <c r="G63" s="24"/>
      <c r="H63" s="24"/>
      <c r="I63" s="31"/>
      <c r="J63" s="31"/>
      <c r="K63" s="35"/>
    </row>
    <row r="64" spans="3:11" x14ac:dyDescent="0.35">
      <c r="C64" s="58" t="s">
        <v>16</v>
      </c>
      <c r="D64" s="54"/>
      <c r="E64" s="6"/>
      <c r="F64" s="19"/>
      <c r="G64" s="24" t="s">
        <v>2</v>
      </c>
      <c r="H64" s="24" t="s">
        <v>2</v>
      </c>
      <c r="I64" s="31"/>
      <c r="J64" s="31"/>
      <c r="K64" s="35"/>
    </row>
    <row r="65" spans="1:11" x14ac:dyDescent="0.35">
      <c r="C65" s="57"/>
      <c r="D65" s="54"/>
      <c r="E65" s="6"/>
      <c r="F65" s="19"/>
      <c r="G65" s="24"/>
      <c r="H65" s="24"/>
      <c r="I65" s="31"/>
      <c r="J65" s="31"/>
      <c r="K65" s="35"/>
    </row>
    <row r="66" spans="1:11" x14ac:dyDescent="0.35">
      <c r="C66" s="58" t="s">
        <v>17</v>
      </c>
      <c r="D66" s="54"/>
      <c r="E66" s="6"/>
      <c r="F66" s="19"/>
      <c r="G66" s="24" t="s">
        <v>2</v>
      </c>
      <c r="H66" s="24" t="s">
        <v>2</v>
      </c>
      <c r="I66" s="31"/>
      <c r="J66" s="31"/>
      <c r="K66" s="35"/>
    </row>
    <row r="67" spans="1:11" x14ac:dyDescent="0.35">
      <c r="C67" s="57"/>
      <c r="D67" s="54"/>
      <c r="E67" s="6"/>
      <c r="F67" s="19"/>
      <c r="G67" s="24"/>
      <c r="H67" s="24"/>
      <c r="I67" s="31"/>
      <c r="J67" s="31"/>
      <c r="K67" s="35"/>
    </row>
    <row r="68" spans="1:11" x14ac:dyDescent="0.35">
      <c r="A68" s="10"/>
      <c r="B68" s="28"/>
      <c r="C68" s="58" t="s">
        <v>18</v>
      </c>
      <c r="D68" s="54"/>
      <c r="E68" s="6"/>
      <c r="F68" s="19"/>
      <c r="G68" s="24"/>
      <c r="H68" s="24"/>
      <c r="I68" s="31"/>
      <c r="J68" s="31"/>
      <c r="K68" s="35"/>
    </row>
    <row r="69" spans="1:11" x14ac:dyDescent="0.35">
      <c r="A69" s="28"/>
      <c r="B69" s="28"/>
      <c r="C69" s="58" t="s">
        <v>19</v>
      </c>
      <c r="D69" s="54"/>
      <c r="E69" s="6"/>
      <c r="F69" s="19"/>
      <c r="G69" s="24" t="s">
        <v>2</v>
      </c>
      <c r="H69" s="24" t="s">
        <v>2</v>
      </c>
      <c r="I69" s="31"/>
      <c r="J69" s="31"/>
      <c r="K69" s="35"/>
    </row>
    <row r="70" spans="1:11" x14ac:dyDescent="0.35">
      <c r="A70" s="28"/>
      <c r="B70" s="28"/>
      <c r="C70" s="58"/>
      <c r="D70" s="54"/>
      <c r="E70" s="6"/>
      <c r="F70" s="19"/>
      <c r="G70" s="24"/>
      <c r="H70" s="24"/>
      <c r="I70" s="31"/>
      <c r="J70" s="31"/>
      <c r="K70" s="35"/>
    </row>
    <row r="71" spans="1:11" x14ac:dyDescent="0.35">
      <c r="A71" s="28"/>
      <c r="B71" s="28"/>
      <c r="C71" s="58" t="s">
        <v>20</v>
      </c>
      <c r="D71" s="54"/>
      <c r="E71" s="6"/>
      <c r="F71" s="19"/>
      <c r="G71" s="24" t="s">
        <v>2</v>
      </c>
      <c r="H71" s="24" t="s">
        <v>2</v>
      </c>
      <c r="I71" s="31"/>
      <c r="J71" s="31"/>
      <c r="K71" s="35"/>
    </row>
    <row r="72" spans="1:11" x14ac:dyDescent="0.35">
      <c r="A72" s="28"/>
      <c r="B72" s="28"/>
      <c r="C72" s="58"/>
      <c r="D72" s="54"/>
      <c r="E72" s="6"/>
      <c r="F72" s="19"/>
      <c r="G72" s="24"/>
      <c r="H72" s="24"/>
      <c r="I72" s="31"/>
      <c r="J72" s="31"/>
      <c r="K72" s="35"/>
    </row>
    <row r="73" spans="1:11" x14ac:dyDescent="0.35">
      <c r="A73" s="28"/>
      <c r="B73" s="28"/>
      <c r="C73" s="58" t="s">
        <v>21</v>
      </c>
      <c r="D73" s="54"/>
      <c r="E73" s="6"/>
      <c r="F73" s="19"/>
      <c r="G73" s="24" t="s">
        <v>2</v>
      </c>
      <c r="H73" s="24" t="s">
        <v>2</v>
      </c>
      <c r="I73" s="31"/>
      <c r="J73" s="31"/>
      <c r="K73" s="35"/>
    </row>
    <row r="74" spans="1:11" x14ac:dyDescent="0.35">
      <c r="A74" s="28"/>
      <c r="B74" s="28"/>
      <c r="C74" s="58"/>
      <c r="D74" s="54"/>
      <c r="E74" s="6"/>
      <c r="F74" s="19"/>
      <c r="G74" s="24"/>
      <c r="H74" s="24"/>
      <c r="I74" s="31"/>
      <c r="J74" s="31"/>
      <c r="K74" s="35"/>
    </row>
    <row r="75" spans="1:11" x14ac:dyDescent="0.35">
      <c r="A75" s="28"/>
      <c r="B75" s="28"/>
      <c r="C75" s="58" t="s">
        <v>22</v>
      </c>
      <c r="D75" s="54"/>
      <c r="E75" s="6"/>
      <c r="F75" s="19"/>
      <c r="G75" s="24" t="s">
        <v>2</v>
      </c>
      <c r="H75" s="24" t="s">
        <v>2</v>
      </c>
      <c r="I75" s="31"/>
      <c r="J75" s="31"/>
      <c r="K75" s="35"/>
    </row>
    <row r="76" spans="1:11" x14ac:dyDescent="0.35">
      <c r="A76" s="28"/>
      <c r="B76" s="28"/>
      <c r="C76" s="58"/>
      <c r="D76" s="54"/>
      <c r="E76" s="6"/>
      <c r="F76" s="19"/>
      <c r="G76" s="24"/>
      <c r="H76" s="24"/>
      <c r="I76" s="31"/>
      <c r="J76" s="31"/>
      <c r="K76" s="35"/>
    </row>
    <row r="77" spans="1:11" x14ac:dyDescent="0.35">
      <c r="A77" s="28"/>
      <c r="B77" s="28"/>
      <c r="C77" s="58" t="s">
        <v>23</v>
      </c>
      <c r="D77" s="54"/>
      <c r="E77" s="6"/>
      <c r="F77" s="19"/>
      <c r="G77" s="24" t="s">
        <v>2</v>
      </c>
      <c r="H77" s="24" t="s">
        <v>2</v>
      </c>
      <c r="I77" s="31"/>
      <c r="J77" s="31"/>
      <c r="K77" s="35"/>
    </row>
    <row r="78" spans="1:11" x14ac:dyDescent="0.35">
      <c r="A78" s="28"/>
      <c r="B78" s="28"/>
      <c r="C78" s="58"/>
      <c r="D78" s="54"/>
      <c r="E78" s="6"/>
      <c r="F78" s="19"/>
      <c r="G78" s="24"/>
      <c r="H78" s="24"/>
      <c r="I78" s="31"/>
      <c r="J78" s="31"/>
      <c r="K78" s="35"/>
    </row>
    <row r="79" spans="1:11" x14ac:dyDescent="0.35">
      <c r="C79" s="59" t="s">
        <v>24</v>
      </c>
      <c r="D79" s="54"/>
      <c r="E79" s="6"/>
      <c r="F79" s="19"/>
      <c r="G79" s="24"/>
      <c r="H79" s="24"/>
      <c r="I79" s="31"/>
      <c r="J79" s="31"/>
      <c r="K79" s="35"/>
    </row>
    <row r="80" spans="1:11" x14ac:dyDescent="0.35">
      <c r="B80" s="8" t="s">
        <v>185</v>
      </c>
      <c r="C80" s="57" t="s">
        <v>186</v>
      </c>
      <c r="D80" s="54"/>
      <c r="E80" s="6"/>
      <c r="F80" s="19"/>
      <c r="G80" s="24">
        <v>11614.16</v>
      </c>
      <c r="H80" s="24">
        <v>3.4</v>
      </c>
      <c r="I80" s="31"/>
      <c r="J80" s="31"/>
      <c r="K80" s="35"/>
    </row>
    <row r="81" spans="1:54" x14ac:dyDescent="0.35">
      <c r="C81" s="58" t="s">
        <v>174</v>
      </c>
      <c r="D81" s="54"/>
      <c r="E81" s="6"/>
      <c r="F81" s="19"/>
      <c r="G81" s="25">
        <v>11614.16</v>
      </c>
      <c r="H81" s="25">
        <v>3.4</v>
      </c>
      <c r="I81" s="31"/>
      <c r="J81" s="31"/>
      <c r="K81" s="35"/>
    </row>
    <row r="82" spans="1:54" x14ac:dyDescent="0.35">
      <c r="C82" s="57"/>
      <c r="D82" s="54"/>
      <c r="E82" s="6"/>
      <c r="F82" s="19"/>
      <c r="G82" s="24"/>
      <c r="H82" s="24"/>
      <c r="I82" s="31"/>
      <c r="J82" s="31"/>
      <c r="K82" s="35"/>
    </row>
    <row r="83" spans="1:54" x14ac:dyDescent="0.35">
      <c r="A83" s="10"/>
      <c r="B83" s="28"/>
      <c r="C83" s="58" t="s">
        <v>25</v>
      </c>
      <c r="D83" s="54"/>
      <c r="E83" s="6"/>
      <c r="F83" s="19"/>
      <c r="G83" s="24"/>
      <c r="H83" s="24"/>
      <c r="I83" s="31"/>
      <c r="J83" s="31"/>
      <c r="K83" s="35"/>
    </row>
    <row r="84" spans="1:54" s="2" customFormat="1" ht="13.5" x14ac:dyDescent="0.35">
      <c r="A84" s="28"/>
      <c r="B84" s="28"/>
      <c r="C84" s="57" t="s">
        <v>4841</v>
      </c>
      <c r="D84" s="54"/>
      <c r="E84" s="6"/>
      <c r="F84" s="19"/>
      <c r="G84" s="24" t="s">
        <v>2</v>
      </c>
      <c r="H84" s="24" t="s">
        <v>2</v>
      </c>
      <c r="I84" s="31"/>
      <c r="J84" s="31"/>
      <c r="K84" s="35"/>
      <c r="L84" s="3"/>
      <c r="AI84" s="3"/>
      <c r="AV84" s="3"/>
      <c r="AX84" s="3"/>
      <c r="BB84" s="3"/>
    </row>
    <row r="85" spans="1:54" x14ac:dyDescent="0.35">
      <c r="B85" s="8"/>
      <c r="C85" s="57" t="s">
        <v>187</v>
      </c>
      <c r="D85" s="54"/>
      <c r="E85" s="6"/>
      <c r="F85" s="19"/>
      <c r="G85" s="24">
        <v>-469.54</v>
      </c>
      <c r="H85" s="24">
        <v>-0.13</v>
      </c>
      <c r="I85" s="31"/>
      <c r="J85" s="31"/>
      <c r="K85" s="35"/>
    </row>
    <row r="86" spans="1:54" x14ac:dyDescent="0.35">
      <c r="C86" s="58" t="s">
        <v>174</v>
      </c>
      <c r="D86" s="54"/>
      <c r="E86" s="6"/>
      <c r="F86" s="19"/>
      <c r="G86" s="25">
        <v>-469.54</v>
      </c>
      <c r="H86" s="25">
        <v>-0.13</v>
      </c>
      <c r="I86" s="31"/>
      <c r="J86" s="31"/>
      <c r="K86" s="35"/>
    </row>
    <row r="87" spans="1:54" x14ac:dyDescent="0.35">
      <c r="C87" s="57"/>
      <c r="D87" s="54"/>
      <c r="E87" s="6"/>
      <c r="F87" s="19"/>
      <c r="G87" s="24"/>
      <c r="H87" s="24"/>
      <c r="I87" s="31"/>
      <c r="J87" s="31"/>
      <c r="K87" s="35"/>
    </row>
    <row r="88" spans="1:54" x14ac:dyDescent="0.35">
      <c r="C88" s="60" t="s">
        <v>188</v>
      </c>
      <c r="D88" s="55"/>
      <c r="E88" s="5"/>
      <c r="F88" s="20"/>
      <c r="G88" s="26">
        <v>341613.45</v>
      </c>
      <c r="H88" s="26">
        <v>100.00000000000001</v>
      </c>
      <c r="I88" s="32"/>
      <c r="J88" s="32"/>
      <c r="K88" s="36"/>
    </row>
    <row r="91" spans="1:54" x14ac:dyDescent="0.35">
      <c r="C91" s="1" t="s">
        <v>189</v>
      </c>
    </row>
    <row r="92" spans="1:54" x14ac:dyDescent="0.35">
      <c r="C92" s="37" t="s">
        <v>190</v>
      </c>
      <c r="D92" s="37"/>
      <c r="E92" s="37"/>
      <c r="F92" s="37"/>
      <c r="G92" s="37"/>
      <c r="H92" s="37"/>
      <c r="I92" s="37"/>
      <c r="J92" s="37"/>
      <c r="K92" s="37"/>
    </row>
    <row r="93" spans="1:54" x14ac:dyDescent="0.35">
      <c r="C93" s="2" t="s">
        <v>191</v>
      </c>
    </row>
    <row r="94" spans="1:54" x14ac:dyDescent="0.35">
      <c r="C94" s="2" t="s">
        <v>192</v>
      </c>
    </row>
    <row r="95" spans="1:54" ht="30" customHeight="1" x14ac:dyDescent="0.35">
      <c r="C95" s="78" t="s">
        <v>4878</v>
      </c>
      <c r="D95" s="78"/>
      <c r="E95" s="78"/>
      <c r="F95" s="78"/>
      <c r="G95" s="78"/>
      <c r="H95" s="78"/>
      <c r="I95" s="78"/>
      <c r="J95" s="78"/>
      <c r="K95" s="78"/>
    </row>
    <row r="96" spans="1:54" x14ac:dyDescent="0.35">
      <c r="C96" s="2" t="s">
        <v>193</v>
      </c>
    </row>
    <row r="98" spans="3:6" x14ac:dyDescent="0.35">
      <c r="C98" s="75" t="s">
        <v>4922</v>
      </c>
      <c r="E98" s="75" t="s">
        <v>4923</v>
      </c>
      <c r="F98" s="76"/>
    </row>
    <row r="99" spans="3:6" x14ac:dyDescent="0.35">
      <c r="E99" s="2" t="s">
        <v>4932</v>
      </c>
    </row>
  </sheetData>
  <mergeCells count="1">
    <mergeCell ref="C95:K95"/>
  </mergeCells>
  <hyperlinks>
    <hyperlink ref="J2" location="'Index'!A1" display="'Index'!A1" xr:uid="{2854B5BA-7C0B-44F9-B6E3-6F20D4DBEB4C}"/>
  </hyperlinks>
  <pageMargins left="0.7" right="0.7" top="0.75" bottom="0.75" header="0.3" footer="0.3"/>
  <pageSetup orientation="portrait" horizontalDpi="4294967293"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B215E-6992-439E-A0AB-7A4397E847C3}">
  <sheetPr codeName="Sheet1107"/>
  <dimension ref="A1:IV321"/>
  <sheetViews>
    <sheetView showGridLines="0" zoomScale="90" zoomScaleNormal="90" workbookViewId="0">
      <pane ySplit="6" topLeftCell="A313"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2674</v>
      </c>
      <c r="J2" s="38" t="s">
        <v>4607</v>
      </c>
    </row>
    <row r="3" spans="1:54" ht="16" x14ac:dyDescent="0.4">
      <c r="C3" s="1" t="s">
        <v>28</v>
      </c>
      <c r="D3" s="21" t="s">
        <v>3845</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1984</v>
      </c>
      <c r="C10" s="57" t="s">
        <v>1985</v>
      </c>
      <c r="D10" s="54" t="s">
        <v>1986</v>
      </c>
      <c r="E10" s="6" t="s">
        <v>173</v>
      </c>
      <c r="F10" s="19">
        <v>31689</v>
      </c>
      <c r="G10" s="24">
        <v>2064.8200000000002</v>
      </c>
      <c r="H10" s="24">
        <v>1.73</v>
      </c>
      <c r="I10" s="31"/>
      <c r="J10" s="31"/>
      <c r="K10" s="35"/>
    </row>
    <row r="11" spans="1:54" x14ac:dyDescent="0.35">
      <c r="B11" s="8" t="s">
        <v>3846</v>
      </c>
      <c r="C11" s="57" t="s">
        <v>3847</v>
      </c>
      <c r="D11" s="54" t="s">
        <v>3848</v>
      </c>
      <c r="E11" s="6" t="s">
        <v>173</v>
      </c>
      <c r="F11" s="19">
        <v>110622</v>
      </c>
      <c r="G11" s="24">
        <v>1709.99</v>
      </c>
      <c r="H11" s="24">
        <v>1.44</v>
      </c>
      <c r="I11" s="31"/>
      <c r="J11" s="31"/>
      <c r="K11" s="35"/>
    </row>
    <row r="12" spans="1:54" x14ac:dyDescent="0.35">
      <c r="B12" s="8" t="s">
        <v>2178</v>
      </c>
      <c r="C12" s="57" t="s">
        <v>2179</v>
      </c>
      <c r="D12" s="54" t="s">
        <v>2180</v>
      </c>
      <c r="E12" s="6" t="s">
        <v>89</v>
      </c>
      <c r="F12" s="19">
        <v>93586</v>
      </c>
      <c r="G12" s="24">
        <v>1585.86</v>
      </c>
      <c r="H12" s="24">
        <v>1.33</v>
      </c>
      <c r="I12" s="31"/>
      <c r="J12" s="31"/>
      <c r="K12" s="35"/>
    </row>
    <row r="13" spans="1:54" x14ac:dyDescent="0.35">
      <c r="B13" s="8" t="s">
        <v>2099</v>
      </c>
      <c r="C13" s="57" t="s">
        <v>2100</v>
      </c>
      <c r="D13" s="54" t="s">
        <v>2101</v>
      </c>
      <c r="E13" s="6" t="s">
        <v>139</v>
      </c>
      <c r="F13" s="19">
        <v>399814</v>
      </c>
      <c r="G13" s="24">
        <v>1563.27</v>
      </c>
      <c r="H13" s="24">
        <v>1.31</v>
      </c>
      <c r="I13" s="31"/>
      <c r="J13" s="31"/>
      <c r="K13" s="35"/>
    </row>
    <row r="14" spans="1:54" x14ac:dyDescent="0.35">
      <c r="B14" s="8" t="s">
        <v>280</v>
      </c>
      <c r="C14" s="57" t="s">
        <v>281</v>
      </c>
      <c r="D14" s="54" t="s">
        <v>282</v>
      </c>
      <c r="E14" s="6" t="s">
        <v>139</v>
      </c>
      <c r="F14" s="19">
        <v>80564</v>
      </c>
      <c r="G14" s="24">
        <v>1507.39</v>
      </c>
      <c r="H14" s="24">
        <v>1.27</v>
      </c>
      <c r="I14" s="31"/>
      <c r="J14" s="31"/>
      <c r="K14" s="35"/>
    </row>
    <row r="15" spans="1:54" x14ac:dyDescent="0.35">
      <c r="B15" s="8" t="s">
        <v>3849</v>
      </c>
      <c r="C15" s="57" t="s">
        <v>3850</v>
      </c>
      <c r="D15" s="54" t="s">
        <v>3851</v>
      </c>
      <c r="E15" s="6" t="s">
        <v>173</v>
      </c>
      <c r="F15" s="19">
        <v>29689</v>
      </c>
      <c r="G15" s="24">
        <v>1319.29</v>
      </c>
      <c r="H15" s="24">
        <v>1.1100000000000001</v>
      </c>
      <c r="I15" s="31"/>
      <c r="J15" s="31"/>
      <c r="K15" s="35"/>
    </row>
    <row r="16" spans="1:54" x14ac:dyDescent="0.35">
      <c r="B16" s="8" t="s">
        <v>210</v>
      </c>
      <c r="C16" s="57" t="s">
        <v>211</v>
      </c>
      <c r="D16" s="54" t="s">
        <v>212</v>
      </c>
      <c r="E16" s="6" t="s">
        <v>100</v>
      </c>
      <c r="F16" s="19">
        <v>556919</v>
      </c>
      <c r="G16" s="24">
        <v>1265.99</v>
      </c>
      <c r="H16" s="24">
        <v>1.06</v>
      </c>
      <c r="I16" s="31"/>
      <c r="J16" s="31"/>
      <c r="K16" s="35"/>
    </row>
    <row r="17" spans="2:11" x14ac:dyDescent="0.35">
      <c r="B17" s="8" t="s">
        <v>283</v>
      </c>
      <c r="C17" s="57" t="s">
        <v>284</v>
      </c>
      <c r="D17" s="54" t="s">
        <v>285</v>
      </c>
      <c r="E17" s="6" t="s">
        <v>89</v>
      </c>
      <c r="F17" s="19">
        <v>244518</v>
      </c>
      <c r="G17" s="24">
        <v>1201.19</v>
      </c>
      <c r="H17" s="24">
        <v>1.01</v>
      </c>
      <c r="I17" s="31"/>
      <c r="J17" s="31"/>
      <c r="K17" s="35"/>
    </row>
    <row r="18" spans="2:11" x14ac:dyDescent="0.35">
      <c r="B18" s="8" t="s">
        <v>3852</v>
      </c>
      <c r="C18" s="57" t="s">
        <v>3853</v>
      </c>
      <c r="D18" s="54" t="s">
        <v>3854</v>
      </c>
      <c r="E18" s="6" t="s">
        <v>279</v>
      </c>
      <c r="F18" s="19">
        <v>48543</v>
      </c>
      <c r="G18" s="24">
        <v>1154.8399999999999</v>
      </c>
      <c r="H18" s="24">
        <v>0.97</v>
      </c>
      <c r="I18" s="31"/>
      <c r="J18" s="31"/>
      <c r="K18" s="35"/>
    </row>
    <row r="19" spans="2:11" x14ac:dyDescent="0.35">
      <c r="B19" s="8" t="s">
        <v>2539</v>
      </c>
      <c r="C19" s="57" t="s">
        <v>2540</v>
      </c>
      <c r="D19" s="54" t="s">
        <v>2541</v>
      </c>
      <c r="E19" s="6" t="s">
        <v>43</v>
      </c>
      <c r="F19" s="19">
        <v>487946</v>
      </c>
      <c r="G19" s="24">
        <v>1102.6600000000001</v>
      </c>
      <c r="H19" s="24">
        <v>0.93</v>
      </c>
      <c r="I19" s="31"/>
      <c r="J19" s="31"/>
      <c r="K19" s="35"/>
    </row>
    <row r="20" spans="2:11" x14ac:dyDescent="0.35">
      <c r="B20" s="8" t="s">
        <v>3855</v>
      </c>
      <c r="C20" s="57" t="s">
        <v>3856</v>
      </c>
      <c r="D20" s="54" t="s">
        <v>3857</v>
      </c>
      <c r="E20" s="6" t="s">
        <v>173</v>
      </c>
      <c r="F20" s="19">
        <v>35944</v>
      </c>
      <c r="G20" s="24">
        <v>1096.8699999999999</v>
      </c>
      <c r="H20" s="24">
        <v>0.92</v>
      </c>
      <c r="I20" s="31"/>
      <c r="J20" s="31"/>
      <c r="K20" s="35"/>
    </row>
    <row r="21" spans="2:11" x14ac:dyDescent="0.35">
      <c r="B21" s="8" t="s">
        <v>3858</v>
      </c>
      <c r="C21" s="57" t="s">
        <v>3859</v>
      </c>
      <c r="D21" s="54" t="s">
        <v>3860</v>
      </c>
      <c r="E21" s="6" t="s">
        <v>120</v>
      </c>
      <c r="F21" s="19">
        <v>76088</v>
      </c>
      <c r="G21" s="24">
        <v>1058.08</v>
      </c>
      <c r="H21" s="24">
        <v>0.89</v>
      </c>
      <c r="I21" s="31"/>
      <c r="J21" s="31"/>
      <c r="K21" s="35"/>
    </row>
    <row r="22" spans="2:11" x14ac:dyDescent="0.35">
      <c r="B22" s="8" t="s">
        <v>3861</v>
      </c>
      <c r="C22" s="57" t="s">
        <v>3862</v>
      </c>
      <c r="D22" s="54" t="s">
        <v>3863</v>
      </c>
      <c r="E22" s="6" t="s">
        <v>135</v>
      </c>
      <c r="F22" s="19">
        <v>10502</v>
      </c>
      <c r="G22" s="24">
        <v>1056.75</v>
      </c>
      <c r="H22" s="24">
        <v>0.89</v>
      </c>
      <c r="I22" s="31"/>
      <c r="J22" s="31"/>
      <c r="K22" s="35"/>
    </row>
    <row r="23" spans="2:11" x14ac:dyDescent="0.35">
      <c r="B23" s="8" t="s">
        <v>295</v>
      </c>
      <c r="C23" s="57" t="s">
        <v>296</v>
      </c>
      <c r="D23" s="54" t="s">
        <v>297</v>
      </c>
      <c r="E23" s="6" t="s">
        <v>104</v>
      </c>
      <c r="F23" s="19">
        <v>61042</v>
      </c>
      <c r="G23" s="24">
        <v>1047.08</v>
      </c>
      <c r="H23" s="24">
        <v>0.88</v>
      </c>
      <c r="I23" s="31"/>
      <c r="J23" s="31"/>
      <c r="K23" s="35"/>
    </row>
    <row r="24" spans="2:11" x14ac:dyDescent="0.35">
      <c r="B24" s="8" t="s">
        <v>878</v>
      </c>
      <c r="C24" s="57" t="s">
        <v>879</v>
      </c>
      <c r="D24" s="54" t="s">
        <v>880</v>
      </c>
      <c r="E24" s="6" t="s">
        <v>89</v>
      </c>
      <c r="F24" s="19">
        <v>78886</v>
      </c>
      <c r="G24" s="24">
        <v>1036.0899999999999</v>
      </c>
      <c r="H24" s="24">
        <v>0.87</v>
      </c>
      <c r="I24" s="31"/>
      <c r="J24" s="31"/>
      <c r="K24" s="35"/>
    </row>
    <row r="25" spans="2:11" x14ac:dyDescent="0.35">
      <c r="B25" s="8" t="s">
        <v>3864</v>
      </c>
      <c r="C25" s="57" t="s">
        <v>3865</v>
      </c>
      <c r="D25" s="54" t="s">
        <v>3866</v>
      </c>
      <c r="E25" s="6" t="s">
        <v>89</v>
      </c>
      <c r="F25" s="19">
        <v>382455</v>
      </c>
      <c r="G25" s="24">
        <v>1026.78</v>
      </c>
      <c r="H25" s="24">
        <v>0.86</v>
      </c>
      <c r="I25" s="31"/>
      <c r="J25" s="31"/>
      <c r="K25" s="35"/>
    </row>
    <row r="26" spans="2:11" x14ac:dyDescent="0.35">
      <c r="B26" s="8" t="s">
        <v>2256</v>
      </c>
      <c r="C26" s="57" t="s">
        <v>2257</v>
      </c>
      <c r="D26" s="54" t="s">
        <v>2258</v>
      </c>
      <c r="E26" s="6" t="s">
        <v>198</v>
      </c>
      <c r="F26" s="19">
        <v>85782</v>
      </c>
      <c r="G26" s="24">
        <v>1011.2</v>
      </c>
      <c r="H26" s="24">
        <v>0.85</v>
      </c>
      <c r="I26" s="31"/>
      <c r="J26" s="31"/>
      <c r="K26" s="35"/>
    </row>
    <row r="27" spans="2:11" x14ac:dyDescent="0.35">
      <c r="B27" s="8" t="s">
        <v>3867</v>
      </c>
      <c r="C27" s="57" t="s">
        <v>3868</v>
      </c>
      <c r="D27" s="54" t="s">
        <v>3869</v>
      </c>
      <c r="E27" s="6" t="s">
        <v>108</v>
      </c>
      <c r="F27" s="19">
        <v>52464</v>
      </c>
      <c r="G27" s="24">
        <v>963.11</v>
      </c>
      <c r="H27" s="24">
        <v>0.81</v>
      </c>
      <c r="I27" s="31"/>
      <c r="J27" s="31"/>
      <c r="K27" s="35"/>
    </row>
    <row r="28" spans="2:11" x14ac:dyDescent="0.35">
      <c r="B28" s="8" t="s">
        <v>3870</v>
      </c>
      <c r="C28" s="57" t="s">
        <v>3871</v>
      </c>
      <c r="D28" s="54" t="s">
        <v>3872</v>
      </c>
      <c r="E28" s="6" t="s">
        <v>173</v>
      </c>
      <c r="F28" s="19">
        <v>86194</v>
      </c>
      <c r="G28" s="24">
        <v>939.95</v>
      </c>
      <c r="H28" s="24">
        <v>0.79</v>
      </c>
      <c r="I28" s="31"/>
      <c r="J28" s="31"/>
      <c r="K28" s="35"/>
    </row>
    <row r="29" spans="2:11" x14ac:dyDescent="0.35">
      <c r="B29" s="8" t="s">
        <v>3873</v>
      </c>
      <c r="C29" s="57" t="s">
        <v>3874</v>
      </c>
      <c r="D29" s="54" t="s">
        <v>3875</v>
      </c>
      <c r="E29" s="6" t="s">
        <v>272</v>
      </c>
      <c r="F29" s="19">
        <v>16816</v>
      </c>
      <c r="G29" s="24">
        <v>914.8</v>
      </c>
      <c r="H29" s="24">
        <v>0.77</v>
      </c>
      <c r="I29" s="31"/>
      <c r="J29" s="31"/>
      <c r="K29" s="35"/>
    </row>
    <row r="30" spans="2:11" x14ac:dyDescent="0.35">
      <c r="B30" s="8" t="s">
        <v>3876</v>
      </c>
      <c r="C30" s="57" t="s">
        <v>3877</v>
      </c>
      <c r="D30" s="54" t="s">
        <v>3878</v>
      </c>
      <c r="E30" s="6" t="s">
        <v>57</v>
      </c>
      <c r="F30" s="19">
        <v>304624</v>
      </c>
      <c r="G30" s="24">
        <v>910.22</v>
      </c>
      <c r="H30" s="24">
        <v>0.76</v>
      </c>
      <c r="I30" s="31"/>
      <c r="J30" s="31"/>
      <c r="K30" s="35"/>
    </row>
    <row r="31" spans="2:11" x14ac:dyDescent="0.35">
      <c r="B31" s="8" t="s">
        <v>3879</v>
      </c>
      <c r="C31" s="57" t="s">
        <v>3880</v>
      </c>
      <c r="D31" s="54" t="s">
        <v>3881</v>
      </c>
      <c r="E31" s="6" t="s">
        <v>135</v>
      </c>
      <c r="F31" s="19">
        <v>403280</v>
      </c>
      <c r="G31" s="24">
        <v>902.54</v>
      </c>
      <c r="H31" s="24">
        <v>0.76</v>
      </c>
      <c r="I31" s="31"/>
      <c r="J31" s="31"/>
      <c r="K31" s="35"/>
    </row>
    <row r="32" spans="2:11" x14ac:dyDescent="0.35">
      <c r="B32" s="8" t="s">
        <v>1978</v>
      </c>
      <c r="C32" s="57" t="s">
        <v>624</v>
      </c>
      <c r="D32" s="54" t="s">
        <v>1979</v>
      </c>
      <c r="E32" s="6" t="s">
        <v>1980</v>
      </c>
      <c r="F32" s="19">
        <v>32483</v>
      </c>
      <c r="G32" s="24">
        <v>890.94</v>
      </c>
      <c r="H32" s="24">
        <v>0.75</v>
      </c>
      <c r="I32" s="31"/>
      <c r="J32" s="31"/>
      <c r="K32" s="35"/>
    </row>
    <row r="33" spans="2:11" x14ac:dyDescent="0.35">
      <c r="B33" s="8" t="s">
        <v>2536</v>
      </c>
      <c r="C33" s="57" t="s">
        <v>2537</v>
      </c>
      <c r="D33" s="54" t="s">
        <v>2538</v>
      </c>
      <c r="E33" s="6" t="s">
        <v>124</v>
      </c>
      <c r="F33" s="19">
        <v>133997</v>
      </c>
      <c r="G33" s="24">
        <v>887.8</v>
      </c>
      <c r="H33" s="24">
        <v>0.75</v>
      </c>
      <c r="I33" s="31"/>
      <c r="J33" s="31"/>
      <c r="K33" s="35"/>
    </row>
    <row r="34" spans="2:11" x14ac:dyDescent="0.35">
      <c r="B34" s="8" t="s">
        <v>3882</v>
      </c>
      <c r="C34" s="57" t="s">
        <v>3883</v>
      </c>
      <c r="D34" s="54" t="s">
        <v>3884</v>
      </c>
      <c r="E34" s="6" t="s">
        <v>89</v>
      </c>
      <c r="F34" s="19">
        <v>44329</v>
      </c>
      <c r="G34" s="24">
        <v>869.31</v>
      </c>
      <c r="H34" s="24">
        <v>0.73</v>
      </c>
      <c r="I34" s="31"/>
      <c r="J34" s="31"/>
      <c r="K34" s="35"/>
    </row>
    <row r="35" spans="2:11" x14ac:dyDescent="0.35">
      <c r="B35" s="8" t="s">
        <v>3885</v>
      </c>
      <c r="C35" s="57" t="s">
        <v>1474</v>
      </c>
      <c r="D35" s="54" t="s">
        <v>3886</v>
      </c>
      <c r="E35" s="6" t="s">
        <v>173</v>
      </c>
      <c r="F35" s="19">
        <v>90761</v>
      </c>
      <c r="G35" s="24">
        <v>850.7</v>
      </c>
      <c r="H35" s="24">
        <v>0.71</v>
      </c>
      <c r="I35" s="31"/>
      <c r="J35" s="31"/>
      <c r="K35" s="35"/>
    </row>
    <row r="36" spans="2:11" x14ac:dyDescent="0.35">
      <c r="B36" s="8" t="s">
        <v>3887</v>
      </c>
      <c r="C36" s="57" t="s">
        <v>3888</v>
      </c>
      <c r="D36" s="54" t="s">
        <v>3889</v>
      </c>
      <c r="E36" s="6" t="s">
        <v>313</v>
      </c>
      <c r="F36" s="19">
        <v>148194</v>
      </c>
      <c r="G36" s="24">
        <v>849.23</v>
      </c>
      <c r="H36" s="24">
        <v>0.71</v>
      </c>
      <c r="I36" s="31"/>
      <c r="J36" s="31"/>
      <c r="K36" s="35"/>
    </row>
    <row r="37" spans="2:11" x14ac:dyDescent="0.35">
      <c r="B37" s="8" t="s">
        <v>929</v>
      </c>
      <c r="C37" s="57" t="s">
        <v>930</v>
      </c>
      <c r="D37" s="54" t="s">
        <v>931</v>
      </c>
      <c r="E37" s="6" t="s">
        <v>173</v>
      </c>
      <c r="F37" s="19">
        <v>470594</v>
      </c>
      <c r="G37" s="24">
        <v>836.53</v>
      </c>
      <c r="H37" s="24">
        <v>0.7</v>
      </c>
      <c r="I37" s="31"/>
      <c r="J37" s="31"/>
      <c r="K37" s="35"/>
    </row>
    <row r="38" spans="2:11" x14ac:dyDescent="0.35">
      <c r="B38" s="8" t="s">
        <v>2002</v>
      </c>
      <c r="C38" s="57" t="s">
        <v>2003</v>
      </c>
      <c r="D38" s="54" t="s">
        <v>2004</v>
      </c>
      <c r="E38" s="6" t="s">
        <v>57</v>
      </c>
      <c r="F38" s="19">
        <v>65394</v>
      </c>
      <c r="G38" s="24">
        <v>833.22</v>
      </c>
      <c r="H38" s="24">
        <v>0.7</v>
      </c>
      <c r="I38" s="31"/>
      <c r="J38" s="31"/>
      <c r="K38" s="35"/>
    </row>
    <row r="39" spans="2:11" x14ac:dyDescent="0.35">
      <c r="B39" s="8" t="s">
        <v>860</v>
      </c>
      <c r="C39" s="57" t="s">
        <v>861</v>
      </c>
      <c r="D39" s="54" t="s">
        <v>862</v>
      </c>
      <c r="E39" s="6" t="s">
        <v>143</v>
      </c>
      <c r="F39" s="19">
        <v>152441</v>
      </c>
      <c r="G39" s="24">
        <v>830.65</v>
      </c>
      <c r="H39" s="24">
        <v>0.7</v>
      </c>
      <c r="I39" s="31"/>
      <c r="J39" s="31"/>
      <c r="K39" s="35"/>
    </row>
    <row r="40" spans="2:11" x14ac:dyDescent="0.35">
      <c r="B40" s="8" t="s">
        <v>3890</v>
      </c>
      <c r="C40" s="57" t="s">
        <v>195</v>
      </c>
      <c r="D40" s="54" t="s">
        <v>3891</v>
      </c>
      <c r="E40" s="6" t="s">
        <v>196</v>
      </c>
      <c r="F40" s="19">
        <v>61592</v>
      </c>
      <c r="G40" s="24">
        <v>794.17</v>
      </c>
      <c r="H40" s="24">
        <v>0.67</v>
      </c>
      <c r="I40" s="31"/>
      <c r="J40" s="31"/>
      <c r="K40" s="35"/>
    </row>
    <row r="41" spans="2:11" x14ac:dyDescent="0.35">
      <c r="B41" s="8" t="s">
        <v>2166</v>
      </c>
      <c r="C41" s="57" t="s">
        <v>2167</v>
      </c>
      <c r="D41" s="54" t="s">
        <v>2168</v>
      </c>
      <c r="E41" s="6" t="s">
        <v>104</v>
      </c>
      <c r="F41" s="19">
        <v>74441</v>
      </c>
      <c r="G41" s="24">
        <v>789.97</v>
      </c>
      <c r="H41" s="24">
        <v>0.66</v>
      </c>
      <c r="I41" s="31"/>
      <c r="J41" s="31"/>
      <c r="K41" s="35"/>
    </row>
    <row r="42" spans="2:11" x14ac:dyDescent="0.35">
      <c r="B42" s="8" t="s">
        <v>3892</v>
      </c>
      <c r="C42" s="57" t="s">
        <v>3893</v>
      </c>
      <c r="D42" s="54" t="s">
        <v>3894</v>
      </c>
      <c r="E42" s="6" t="s">
        <v>89</v>
      </c>
      <c r="F42" s="19">
        <v>56280</v>
      </c>
      <c r="G42" s="24">
        <v>789.58</v>
      </c>
      <c r="H42" s="24">
        <v>0.66</v>
      </c>
      <c r="I42" s="31"/>
      <c r="J42" s="31"/>
      <c r="K42" s="35"/>
    </row>
    <row r="43" spans="2:11" x14ac:dyDescent="0.35">
      <c r="B43" s="8" t="s">
        <v>1948</v>
      </c>
      <c r="C43" s="57" t="s">
        <v>1949</v>
      </c>
      <c r="D43" s="54" t="s">
        <v>1950</v>
      </c>
      <c r="E43" s="6" t="s">
        <v>43</v>
      </c>
      <c r="F43" s="19">
        <v>447672</v>
      </c>
      <c r="G43" s="24">
        <v>786.74</v>
      </c>
      <c r="H43" s="24">
        <v>0.66</v>
      </c>
      <c r="I43" s="31"/>
      <c r="J43" s="31"/>
      <c r="K43" s="35"/>
    </row>
    <row r="44" spans="2:11" x14ac:dyDescent="0.35">
      <c r="B44" s="8" t="s">
        <v>2108</v>
      </c>
      <c r="C44" s="57" t="s">
        <v>2109</v>
      </c>
      <c r="D44" s="54" t="s">
        <v>2110</v>
      </c>
      <c r="E44" s="6" t="s">
        <v>313</v>
      </c>
      <c r="F44" s="19">
        <v>9890</v>
      </c>
      <c r="G44" s="24">
        <v>775.56</v>
      </c>
      <c r="H44" s="24">
        <v>0.65</v>
      </c>
      <c r="I44" s="31"/>
      <c r="J44" s="31"/>
      <c r="K44" s="35"/>
    </row>
    <row r="45" spans="2:11" x14ac:dyDescent="0.35">
      <c r="B45" s="8" t="s">
        <v>144</v>
      </c>
      <c r="C45" s="57" t="s">
        <v>145</v>
      </c>
      <c r="D45" s="54" t="s">
        <v>146</v>
      </c>
      <c r="E45" s="6" t="s">
        <v>139</v>
      </c>
      <c r="F45" s="19">
        <v>38719</v>
      </c>
      <c r="G45" s="24">
        <v>770.24</v>
      </c>
      <c r="H45" s="24">
        <v>0.65</v>
      </c>
      <c r="I45" s="31"/>
      <c r="J45" s="31"/>
      <c r="K45" s="35"/>
    </row>
    <row r="46" spans="2:11" x14ac:dyDescent="0.35">
      <c r="B46" s="8" t="s">
        <v>904</v>
      </c>
      <c r="C46" s="57" t="s">
        <v>905</v>
      </c>
      <c r="D46" s="54" t="s">
        <v>906</v>
      </c>
      <c r="E46" s="6" t="s">
        <v>116</v>
      </c>
      <c r="F46" s="19">
        <v>391697</v>
      </c>
      <c r="G46" s="24">
        <v>741.05</v>
      </c>
      <c r="H46" s="24">
        <v>0.62</v>
      </c>
      <c r="I46" s="31"/>
      <c r="J46" s="31"/>
      <c r="K46" s="35"/>
    </row>
    <row r="47" spans="2:11" x14ac:dyDescent="0.35">
      <c r="B47" s="8" t="s">
        <v>3895</v>
      </c>
      <c r="C47" s="57" t="s">
        <v>3896</v>
      </c>
      <c r="D47" s="54" t="s">
        <v>3897</v>
      </c>
      <c r="E47" s="6" t="s">
        <v>47</v>
      </c>
      <c r="F47" s="19">
        <v>120897</v>
      </c>
      <c r="G47" s="24">
        <v>739.89</v>
      </c>
      <c r="H47" s="24">
        <v>0.62</v>
      </c>
      <c r="I47" s="31"/>
      <c r="J47" s="31"/>
      <c r="K47" s="35"/>
    </row>
    <row r="48" spans="2:11" x14ac:dyDescent="0.35">
      <c r="B48" s="8" t="s">
        <v>3898</v>
      </c>
      <c r="C48" s="57" t="s">
        <v>3899</v>
      </c>
      <c r="D48" s="54" t="s">
        <v>3900</v>
      </c>
      <c r="E48" s="6" t="s">
        <v>57</v>
      </c>
      <c r="F48" s="19">
        <v>74952</v>
      </c>
      <c r="G48" s="24">
        <v>738.2</v>
      </c>
      <c r="H48" s="24">
        <v>0.62</v>
      </c>
      <c r="I48" s="31"/>
      <c r="J48" s="31"/>
      <c r="K48" s="35"/>
    </row>
    <row r="49" spans="2:11" x14ac:dyDescent="0.35">
      <c r="B49" s="8" t="s">
        <v>2145</v>
      </c>
      <c r="C49" s="57" t="s">
        <v>2146</v>
      </c>
      <c r="D49" s="54" t="s">
        <v>2147</v>
      </c>
      <c r="E49" s="6" t="s">
        <v>313</v>
      </c>
      <c r="F49" s="19">
        <v>21597</v>
      </c>
      <c r="G49" s="24">
        <v>719.15</v>
      </c>
      <c r="H49" s="24">
        <v>0.6</v>
      </c>
      <c r="I49" s="31"/>
      <c r="J49" s="31"/>
      <c r="K49" s="35"/>
    </row>
    <row r="50" spans="2:11" x14ac:dyDescent="0.35">
      <c r="B50" s="8" t="s">
        <v>3901</v>
      </c>
      <c r="C50" s="57" t="s">
        <v>3902</v>
      </c>
      <c r="D50" s="54" t="s">
        <v>3903</v>
      </c>
      <c r="E50" s="6" t="s">
        <v>809</v>
      </c>
      <c r="F50" s="19">
        <v>369240</v>
      </c>
      <c r="G50" s="24">
        <v>718.02</v>
      </c>
      <c r="H50" s="24">
        <v>0.6</v>
      </c>
      <c r="I50" s="31"/>
      <c r="J50" s="31"/>
      <c r="K50" s="35"/>
    </row>
    <row r="51" spans="2:11" x14ac:dyDescent="0.35">
      <c r="B51" s="8" t="s">
        <v>3904</v>
      </c>
      <c r="C51" s="57" t="s">
        <v>3905</v>
      </c>
      <c r="D51" s="54" t="s">
        <v>3906</v>
      </c>
      <c r="E51" s="6" t="s">
        <v>173</v>
      </c>
      <c r="F51" s="19">
        <v>71445</v>
      </c>
      <c r="G51" s="24">
        <v>714.52</v>
      </c>
      <c r="H51" s="24">
        <v>0.6</v>
      </c>
      <c r="I51" s="31"/>
      <c r="J51" s="31"/>
      <c r="K51" s="35"/>
    </row>
    <row r="52" spans="2:11" x14ac:dyDescent="0.35">
      <c r="B52" s="8" t="s">
        <v>140</v>
      </c>
      <c r="C52" s="57" t="s">
        <v>141</v>
      </c>
      <c r="D52" s="54" t="s">
        <v>142</v>
      </c>
      <c r="E52" s="6" t="s">
        <v>143</v>
      </c>
      <c r="F52" s="19">
        <v>22878</v>
      </c>
      <c r="G52" s="24">
        <v>712.19</v>
      </c>
      <c r="H52" s="24">
        <v>0.6</v>
      </c>
      <c r="I52" s="31"/>
      <c r="J52" s="31"/>
      <c r="K52" s="35"/>
    </row>
    <row r="53" spans="2:11" x14ac:dyDescent="0.35">
      <c r="B53" s="8" t="s">
        <v>3907</v>
      </c>
      <c r="C53" s="57" t="s">
        <v>3908</v>
      </c>
      <c r="D53" s="54" t="s">
        <v>3909</v>
      </c>
      <c r="E53" s="6" t="s">
        <v>139</v>
      </c>
      <c r="F53" s="19">
        <v>11745</v>
      </c>
      <c r="G53" s="24">
        <v>709.43</v>
      </c>
      <c r="H53" s="24">
        <v>0.6</v>
      </c>
      <c r="I53" s="31"/>
      <c r="J53" s="31"/>
      <c r="K53" s="35"/>
    </row>
    <row r="54" spans="2:11" x14ac:dyDescent="0.35">
      <c r="B54" s="8" t="s">
        <v>3910</v>
      </c>
      <c r="C54" s="57" t="s">
        <v>3911</v>
      </c>
      <c r="D54" s="54" t="s">
        <v>3912</v>
      </c>
      <c r="E54" s="6" t="s">
        <v>489</v>
      </c>
      <c r="F54" s="19">
        <v>573951</v>
      </c>
      <c r="G54" s="24">
        <v>701.08</v>
      </c>
      <c r="H54" s="24">
        <v>0.59</v>
      </c>
      <c r="I54" s="31"/>
      <c r="J54" s="31"/>
      <c r="K54" s="35"/>
    </row>
    <row r="55" spans="2:11" x14ac:dyDescent="0.35">
      <c r="B55" s="8" t="s">
        <v>935</v>
      </c>
      <c r="C55" s="57" t="s">
        <v>936</v>
      </c>
      <c r="D55" s="54" t="s">
        <v>937</v>
      </c>
      <c r="E55" s="6" t="s">
        <v>70</v>
      </c>
      <c r="F55" s="19">
        <v>78849</v>
      </c>
      <c r="G55" s="24">
        <v>699.04</v>
      </c>
      <c r="H55" s="24">
        <v>0.59</v>
      </c>
      <c r="I55" s="31"/>
      <c r="J55" s="31"/>
      <c r="K55" s="35"/>
    </row>
    <row r="56" spans="2:11" x14ac:dyDescent="0.35">
      <c r="B56" s="8" t="s">
        <v>339</v>
      </c>
      <c r="C56" s="57" t="s">
        <v>340</v>
      </c>
      <c r="D56" s="54" t="s">
        <v>341</v>
      </c>
      <c r="E56" s="6" t="s">
        <v>342</v>
      </c>
      <c r="F56" s="19">
        <v>178813</v>
      </c>
      <c r="G56" s="24">
        <v>695.76</v>
      </c>
      <c r="H56" s="24">
        <v>0.57999999999999996</v>
      </c>
      <c r="I56" s="31"/>
      <c r="J56" s="31"/>
      <c r="K56" s="35"/>
    </row>
    <row r="57" spans="2:11" x14ac:dyDescent="0.35">
      <c r="B57" s="8" t="s">
        <v>400</v>
      </c>
      <c r="C57" s="57" t="s">
        <v>401</v>
      </c>
      <c r="D57" s="54" t="s">
        <v>402</v>
      </c>
      <c r="E57" s="6" t="s">
        <v>135</v>
      </c>
      <c r="F57" s="19">
        <v>38786</v>
      </c>
      <c r="G57" s="24">
        <v>692.68</v>
      </c>
      <c r="H57" s="24">
        <v>0.57999999999999996</v>
      </c>
      <c r="I57" s="31"/>
      <c r="J57" s="31"/>
      <c r="K57" s="35"/>
    </row>
    <row r="58" spans="2:11" x14ac:dyDescent="0.35">
      <c r="B58" s="8" t="s">
        <v>826</v>
      </c>
      <c r="C58" s="57" t="s">
        <v>827</v>
      </c>
      <c r="D58" s="54" t="s">
        <v>828</v>
      </c>
      <c r="E58" s="6" t="s">
        <v>489</v>
      </c>
      <c r="F58" s="19">
        <v>44102</v>
      </c>
      <c r="G58" s="24">
        <v>692.49</v>
      </c>
      <c r="H58" s="24">
        <v>0.57999999999999996</v>
      </c>
      <c r="I58" s="31"/>
      <c r="J58" s="31"/>
      <c r="K58" s="35"/>
    </row>
    <row r="59" spans="2:11" x14ac:dyDescent="0.35">
      <c r="B59" s="8" t="s">
        <v>856</v>
      </c>
      <c r="C59" s="57" t="s">
        <v>857</v>
      </c>
      <c r="D59" s="54" t="s">
        <v>858</v>
      </c>
      <c r="E59" s="6" t="s">
        <v>859</v>
      </c>
      <c r="F59" s="19">
        <v>23608</v>
      </c>
      <c r="G59" s="24">
        <v>678.56</v>
      </c>
      <c r="H59" s="24">
        <v>0.56999999999999995</v>
      </c>
      <c r="I59" s="31"/>
      <c r="J59" s="31"/>
      <c r="K59" s="35"/>
    </row>
    <row r="60" spans="2:11" x14ac:dyDescent="0.35">
      <c r="B60" s="8" t="s">
        <v>3913</v>
      </c>
      <c r="C60" s="57" t="s">
        <v>3914</v>
      </c>
      <c r="D60" s="54" t="s">
        <v>3915</v>
      </c>
      <c r="E60" s="6" t="s">
        <v>250</v>
      </c>
      <c r="F60" s="19">
        <v>557094</v>
      </c>
      <c r="G60" s="24">
        <v>677.93</v>
      </c>
      <c r="H60" s="24">
        <v>0.56999999999999995</v>
      </c>
      <c r="I60" s="31"/>
      <c r="J60" s="31"/>
      <c r="K60" s="35"/>
    </row>
    <row r="61" spans="2:11" x14ac:dyDescent="0.35">
      <c r="B61" s="8" t="s">
        <v>806</v>
      </c>
      <c r="C61" s="57" t="s">
        <v>807</v>
      </c>
      <c r="D61" s="54" t="s">
        <v>808</v>
      </c>
      <c r="E61" s="6" t="s">
        <v>809</v>
      </c>
      <c r="F61" s="19">
        <v>195255</v>
      </c>
      <c r="G61" s="24">
        <v>664.26</v>
      </c>
      <c r="H61" s="24">
        <v>0.56000000000000005</v>
      </c>
      <c r="I61" s="31"/>
      <c r="J61" s="31"/>
      <c r="K61" s="35"/>
    </row>
    <row r="62" spans="2:11" x14ac:dyDescent="0.35">
      <c r="B62" s="8" t="s">
        <v>2136</v>
      </c>
      <c r="C62" s="57" t="s">
        <v>2137</v>
      </c>
      <c r="D62" s="54" t="s">
        <v>2138</v>
      </c>
      <c r="E62" s="6" t="s">
        <v>313</v>
      </c>
      <c r="F62" s="19">
        <v>125188</v>
      </c>
      <c r="G62" s="24">
        <v>639.59</v>
      </c>
      <c r="H62" s="24">
        <v>0.54</v>
      </c>
      <c r="I62" s="31"/>
      <c r="J62" s="31"/>
      <c r="K62" s="35"/>
    </row>
    <row r="63" spans="2:11" x14ac:dyDescent="0.35">
      <c r="B63" s="8" t="s">
        <v>3916</v>
      </c>
      <c r="C63" s="57" t="s">
        <v>3917</v>
      </c>
      <c r="D63" s="54" t="s">
        <v>3918</v>
      </c>
      <c r="E63" s="6" t="s">
        <v>3919</v>
      </c>
      <c r="F63" s="19">
        <v>47426</v>
      </c>
      <c r="G63" s="24">
        <v>636.39</v>
      </c>
      <c r="H63" s="24">
        <v>0.53</v>
      </c>
      <c r="I63" s="31"/>
      <c r="J63" s="31"/>
      <c r="K63" s="35"/>
    </row>
    <row r="64" spans="2:11" x14ac:dyDescent="0.35">
      <c r="B64" s="8" t="s">
        <v>3920</v>
      </c>
      <c r="C64" s="57" t="s">
        <v>3921</v>
      </c>
      <c r="D64" s="54" t="s">
        <v>3922</v>
      </c>
      <c r="E64" s="6" t="s">
        <v>82</v>
      </c>
      <c r="F64" s="19">
        <v>300539</v>
      </c>
      <c r="G64" s="24">
        <v>632.09</v>
      </c>
      <c r="H64" s="24">
        <v>0.53</v>
      </c>
      <c r="I64" s="31"/>
      <c r="J64" s="31"/>
      <c r="K64" s="35"/>
    </row>
    <row r="65" spans="2:11" x14ac:dyDescent="0.35">
      <c r="B65" s="8" t="s">
        <v>3923</v>
      </c>
      <c r="C65" s="57" t="s">
        <v>3924</v>
      </c>
      <c r="D65" s="54" t="s">
        <v>3925</v>
      </c>
      <c r="E65" s="6" t="s">
        <v>104</v>
      </c>
      <c r="F65" s="19">
        <v>143693</v>
      </c>
      <c r="G65" s="24">
        <v>627.65</v>
      </c>
      <c r="H65" s="24">
        <v>0.53</v>
      </c>
      <c r="I65" s="31"/>
      <c r="J65" s="31"/>
      <c r="K65" s="35"/>
    </row>
    <row r="66" spans="2:11" x14ac:dyDescent="0.35">
      <c r="B66" s="8" t="s">
        <v>2169</v>
      </c>
      <c r="C66" s="57" t="s">
        <v>2170</v>
      </c>
      <c r="D66" s="54" t="s">
        <v>2171</v>
      </c>
      <c r="E66" s="6" t="s">
        <v>43</v>
      </c>
      <c r="F66" s="19">
        <v>369547</v>
      </c>
      <c r="G66" s="24">
        <v>627.30999999999995</v>
      </c>
      <c r="H66" s="24">
        <v>0.53</v>
      </c>
      <c r="I66" s="31"/>
      <c r="J66" s="31"/>
      <c r="K66" s="35"/>
    </row>
    <row r="67" spans="2:11" x14ac:dyDescent="0.35">
      <c r="B67" s="8" t="s">
        <v>3926</v>
      </c>
      <c r="C67" s="57" t="s">
        <v>3927</v>
      </c>
      <c r="D67" s="54" t="s">
        <v>3928</v>
      </c>
      <c r="E67" s="6" t="s">
        <v>342</v>
      </c>
      <c r="F67" s="19">
        <v>78080</v>
      </c>
      <c r="G67" s="24">
        <v>625.11</v>
      </c>
      <c r="H67" s="24">
        <v>0.52</v>
      </c>
      <c r="I67" s="31"/>
      <c r="J67" s="31"/>
      <c r="K67" s="35"/>
    </row>
    <row r="68" spans="2:11" x14ac:dyDescent="0.35">
      <c r="B68" s="8" t="s">
        <v>3929</v>
      </c>
      <c r="C68" s="57" t="s">
        <v>3930</v>
      </c>
      <c r="D68" s="54" t="s">
        <v>3931</v>
      </c>
      <c r="E68" s="6" t="s">
        <v>57</v>
      </c>
      <c r="F68" s="19">
        <v>643018</v>
      </c>
      <c r="G68" s="24">
        <v>624.95000000000005</v>
      </c>
      <c r="H68" s="24">
        <v>0.52</v>
      </c>
      <c r="I68" s="31"/>
      <c r="J68" s="31"/>
      <c r="K68" s="35"/>
    </row>
    <row r="69" spans="2:11" x14ac:dyDescent="0.35">
      <c r="B69" s="8" t="s">
        <v>136</v>
      </c>
      <c r="C69" s="57" t="s">
        <v>137</v>
      </c>
      <c r="D69" s="54" t="s">
        <v>138</v>
      </c>
      <c r="E69" s="6" t="s">
        <v>139</v>
      </c>
      <c r="F69" s="19">
        <v>51716</v>
      </c>
      <c r="G69" s="24">
        <v>620.92999999999995</v>
      </c>
      <c r="H69" s="24">
        <v>0.52</v>
      </c>
      <c r="I69" s="31"/>
      <c r="J69" s="31"/>
      <c r="K69" s="35"/>
    </row>
    <row r="70" spans="2:11" x14ac:dyDescent="0.35">
      <c r="B70" s="8" t="s">
        <v>3932</v>
      </c>
      <c r="C70" s="57" t="s">
        <v>3933</v>
      </c>
      <c r="D70" s="54" t="s">
        <v>3934</v>
      </c>
      <c r="E70" s="6" t="s">
        <v>198</v>
      </c>
      <c r="F70" s="19">
        <v>82920</v>
      </c>
      <c r="G70" s="24">
        <v>614.27</v>
      </c>
      <c r="H70" s="24">
        <v>0.52</v>
      </c>
      <c r="I70" s="31"/>
      <c r="J70" s="31"/>
      <c r="K70" s="35"/>
    </row>
    <row r="71" spans="2:11" x14ac:dyDescent="0.35">
      <c r="B71" s="8" t="s">
        <v>3935</v>
      </c>
      <c r="C71" s="57" t="s">
        <v>1208</v>
      </c>
      <c r="D71" s="54" t="s">
        <v>3936</v>
      </c>
      <c r="E71" s="6" t="s">
        <v>104</v>
      </c>
      <c r="F71" s="19">
        <v>63393</v>
      </c>
      <c r="G71" s="24">
        <v>613.04</v>
      </c>
      <c r="H71" s="24">
        <v>0.51</v>
      </c>
      <c r="I71" s="31"/>
      <c r="J71" s="31"/>
      <c r="K71" s="35"/>
    </row>
    <row r="72" spans="2:11" x14ac:dyDescent="0.35">
      <c r="B72" s="8" t="s">
        <v>3937</v>
      </c>
      <c r="C72" s="57" t="s">
        <v>3938</v>
      </c>
      <c r="D72" s="54" t="s">
        <v>3939</v>
      </c>
      <c r="E72" s="6" t="s">
        <v>272</v>
      </c>
      <c r="F72" s="19">
        <v>49778</v>
      </c>
      <c r="G72" s="24">
        <v>608.11</v>
      </c>
      <c r="H72" s="24">
        <v>0.51</v>
      </c>
      <c r="I72" s="31"/>
      <c r="J72" s="31"/>
      <c r="K72" s="35"/>
    </row>
    <row r="73" spans="2:11" x14ac:dyDescent="0.35">
      <c r="B73" s="8" t="s">
        <v>3940</v>
      </c>
      <c r="C73" s="57" t="s">
        <v>3941</v>
      </c>
      <c r="D73" s="54" t="s">
        <v>3942</v>
      </c>
      <c r="E73" s="6" t="s">
        <v>108</v>
      </c>
      <c r="F73" s="19">
        <v>39146</v>
      </c>
      <c r="G73" s="24">
        <v>601.77</v>
      </c>
      <c r="H73" s="24">
        <v>0.51</v>
      </c>
      <c r="I73" s="31"/>
      <c r="J73" s="31"/>
      <c r="K73" s="35"/>
    </row>
    <row r="74" spans="2:11" x14ac:dyDescent="0.35">
      <c r="B74" s="8" t="s">
        <v>3943</v>
      </c>
      <c r="C74" s="57" t="s">
        <v>3944</v>
      </c>
      <c r="D74" s="54" t="s">
        <v>3945</v>
      </c>
      <c r="E74" s="6" t="s">
        <v>104</v>
      </c>
      <c r="F74" s="19">
        <v>416327</v>
      </c>
      <c r="G74" s="24">
        <v>600.42999999999995</v>
      </c>
      <c r="H74" s="24">
        <v>0.5</v>
      </c>
      <c r="I74" s="31"/>
      <c r="J74" s="31"/>
      <c r="K74" s="35"/>
    </row>
    <row r="75" spans="2:11" x14ac:dyDescent="0.35">
      <c r="B75" s="8" t="s">
        <v>1932</v>
      </c>
      <c r="C75" s="57" t="s">
        <v>1933</v>
      </c>
      <c r="D75" s="54" t="s">
        <v>1934</v>
      </c>
      <c r="E75" s="6" t="s">
        <v>100</v>
      </c>
      <c r="F75" s="19">
        <v>203821</v>
      </c>
      <c r="G75" s="24">
        <v>599.64</v>
      </c>
      <c r="H75" s="24">
        <v>0.5</v>
      </c>
      <c r="I75" s="31"/>
      <c r="J75" s="31"/>
      <c r="K75" s="35"/>
    </row>
    <row r="76" spans="2:11" x14ac:dyDescent="0.35">
      <c r="B76" s="8" t="s">
        <v>1650</v>
      </c>
      <c r="C76" s="57" t="s">
        <v>1651</v>
      </c>
      <c r="D76" s="54" t="s">
        <v>1652</v>
      </c>
      <c r="E76" s="6" t="s">
        <v>104</v>
      </c>
      <c r="F76" s="19">
        <v>35559</v>
      </c>
      <c r="G76" s="24">
        <v>594.78</v>
      </c>
      <c r="H76" s="24">
        <v>0.5</v>
      </c>
      <c r="I76" s="31"/>
      <c r="J76" s="31"/>
      <c r="K76" s="35"/>
    </row>
    <row r="77" spans="2:11" x14ac:dyDescent="0.35">
      <c r="B77" s="8" t="s">
        <v>2551</v>
      </c>
      <c r="C77" s="57" t="s">
        <v>2552</v>
      </c>
      <c r="D77" s="54" t="s">
        <v>2553</v>
      </c>
      <c r="E77" s="6" t="s">
        <v>124</v>
      </c>
      <c r="F77" s="19">
        <v>16111</v>
      </c>
      <c r="G77" s="24">
        <v>592.88</v>
      </c>
      <c r="H77" s="24">
        <v>0.5</v>
      </c>
      <c r="I77" s="31"/>
      <c r="J77" s="31"/>
      <c r="K77" s="35"/>
    </row>
    <row r="78" spans="2:11" x14ac:dyDescent="0.35">
      <c r="B78" s="8" t="s">
        <v>3946</v>
      </c>
      <c r="C78" s="57" t="s">
        <v>3947</v>
      </c>
      <c r="D78" s="54" t="s">
        <v>3948</v>
      </c>
      <c r="E78" s="6" t="s">
        <v>124</v>
      </c>
      <c r="F78" s="19">
        <v>51627</v>
      </c>
      <c r="G78" s="24">
        <v>592.14</v>
      </c>
      <c r="H78" s="24">
        <v>0.5</v>
      </c>
      <c r="I78" s="31"/>
      <c r="J78" s="31"/>
      <c r="K78" s="35"/>
    </row>
    <row r="79" spans="2:11" x14ac:dyDescent="0.35">
      <c r="B79" s="8" t="s">
        <v>875</v>
      </c>
      <c r="C79" s="57" t="s">
        <v>876</v>
      </c>
      <c r="D79" s="54" t="s">
        <v>877</v>
      </c>
      <c r="E79" s="6" t="s">
        <v>143</v>
      </c>
      <c r="F79" s="19">
        <v>132789</v>
      </c>
      <c r="G79" s="24">
        <v>590.38</v>
      </c>
      <c r="H79" s="24">
        <v>0.5</v>
      </c>
      <c r="I79" s="31"/>
      <c r="J79" s="31"/>
      <c r="K79" s="35"/>
    </row>
    <row r="80" spans="2:11" x14ac:dyDescent="0.35">
      <c r="B80" s="8" t="s">
        <v>3949</v>
      </c>
      <c r="C80" s="57" t="s">
        <v>3950</v>
      </c>
      <c r="D80" s="54" t="s">
        <v>3951</v>
      </c>
      <c r="E80" s="6" t="s">
        <v>124</v>
      </c>
      <c r="F80" s="19">
        <v>81102</v>
      </c>
      <c r="G80" s="24">
        <v>590.29999999999995</v>
      </c>
      <c r="H80" s="24">
        <v>0.5</v>
      </c>
      <c r="I80" s="31"/>
      <c r="J80" s="31"/>
      <c r="K80" s="35"/>
    </row>
    <row r="81" spans="2:11" x14ac:dyDescent="0.35">
      <c r="B81" s="8" t="s">
        <v>3952</v>
      </c>
      <c r="C81" s="57" t="s">
        <v>3953</v>
      </c>
      <c r="D81" s="54" t="s">
        <v>3954</v>
      </c>
      <c r="E81" s="6" t="s">
        <v>120</v>
      </c>
      <c r="F81" s="19">
        <v>63748</v>
      </c>
      <c r="G81" s="24">
        <v>587.02</v>
      </c>
      <c r="H81" s="24">
        <v>0.49</v>
      </c>
      <c r="I81" s="31"/>
      <c r="J81" s="31"/>
      <c r="K81" s="35"/>
    </row>
    <row r="82" spans="2:11" x14ac:dyDescent="0.35">
      <c r="B82" s="8" t="s">
        <v>3955</v>
      </c>
      <c r="C82" s="57" t="s">
        <v>3956</v>
      </c>
      <c r="D82" s="54" t="s">
        <v>3957</v>
      </c>
      <c r="E82" s="6" t="s">
        <v>124</v>
      </c>
      <c r="F82" s="19">
        <v>47022</v>
      </c>
      <c r="G82" s="24">
        <v>575.30999999999995</v>
      </c>
      <c r="H82" s="24">
        <v>0.48</v>
      </c>
      <c r="I82" s="31"/>
      <c r="J82" s="31"/>
      <c r="K82" s="35"/>
    </row>
    <row r="83" spans="2:11" x14ac:dyDescent="0.35">
      <c r="B83" s="8" t="s">
        <v>3958</v>
      </c>
      <c r="C83" s="57" t="s">
        <v>3959</v>
      </c>
      <c r="D83" s="54" t="s">
        <v>3960</v>
      </c>
      <c r="E83" s="6" t="s">
        <v>89</v>
      </c>
      <c r="F83" s="19">
        <v>47115</v>
      </c>
      <c r="G83" s="24">
        <v>570.91999999999996</v>
      </c>
      <c r="H83" s="24">
        <v>0.48</v>
      </c>
      <c r="I83" s="31"/>
      <c r="J83" s="31"/>
      <c r="K83" s="35"/>
    </row>
    <row r="84" spans="2:11" x14ac:dyDescent="0.35">
      <c r="B84" s="8" t="s">
        <v>3961</v>
      </c>
      <c r="C84" s="57" t="s">
        <v>3962</v>
      </c>
      <c r="D84" s="54" t="s">
        <v>3963</v>
      </c>
      <c r="E84" s="6" t="s">
        <v>272</v>
      </c>
      <c r="F84" s="19">
        <v>76554</v>
      </c>
      <c r="G84" s="24">
        <v>565.96</v>
      </c>
      <c r="H84" s="24">
        <v>0.48</v>
      </c>
      <c r="I84" s="31"/>
      <c r="J84" s="31"/>
      <c r="K84" s="35"/>
    </row>
    <row r="85" spans="2:11" x14ac:dyDescent="0.35">
      <c r="B85" s="8" t="s">
        <v>3964</v>
      </c>
      <c r="C85" s="57" t="s">
        <v>3965</v>
      </c>
      <c r="D85" s="54" t="s">
        <v>3966</v>
      </c>
      <c r="E85" s="6" t="s">
        <v>2563</v>
      </c>
      <c r="F85" s="19">
        <v>8456</v>
      </c>
      <c r="G85" s="24">
        <v>560.22</v>
      </c>
      <c r="H85" s="24">
        <v>0.47</v>
      </c>
      <c r="I85" s="31"/>
      <c r="J85" s="31"/>
      <c r="K85" s="35"/>
    </row>
    <row r="86" spans="2:11" x14ac:dyDescent="0.35">
      <c r="B86" s="8" t="s">
        <v>2175</v>
      </c>
      <c r="C86" s="57" t="s">
        <v>2176</v>
      </c>
      <c r="D86" s="54" t="s">
        <v>2177</v>
      </c>
      <c r="E86" s="6" t="s">
        <v>47</v>
      </c>
      <c r="F86" s="19">
        <v>101510</v>
      </c>
      <c r="G86" s="24">
        <v>558.41</v>
      </c>
      <c r="H86" s="24">
        <v>0.47</v>
      </c>
      <c r="I86" s="31"/>
      <c r="J86" s="31"/>
      <c r="K86" s="35"/>
    </row>
    <row r="87" spans="2:11" x14ac:dyDescent="0.35">
      <c r="B87" s="8" t="s">
        <v>3967</v>
      </c>
      <c r="C87" s="57" t="s">
        <v>3968</v>
      </c>
      <c r="D87" s="54" t="s">
        <v>3969</v>
      </c>
      <c r="E87" s="6" t="s">
        <v>104</v>
      </c>
      <c r="F87" s="19">
        <v>77082</v>
      </c>
      <c r="G87" s="24">
        <v>548.25</v>
      </c>
      <c r="H87" s="24">
        <v>0.46</v>
      </c>
      <c r="I87" s="31"/>
      <c r="J87" s="31"/>
      <c r="K87" s="35"/>
    </row>
    <row r="88" spans="2:11" x14ac:dyDescent="0.35">
      <c r="B88" s="8" t="s">
        <v>3970</v>
      </c>
      <c r="C88" s="57" t="s">
        <v>3971</v>
      </c>
      <c r="D88" s="54" t="s">
        <v>3972</v>
      </c>
      <c r="E88" s="6" t="s">
        <v>313</v>
      </c>
      <c r="F88" s="19">
        <v>7089</v>
      </c>
      <c r="G88" s="24">
        <v>542.89</v>
      </c>
      <c r="H88" s="24">
        <v>0.46</v>
      </c>
      <c r="I88" s="31"/>
      <c r="J88" s="31"/>
      <c r="K88" s="35"/>
    </row>
    <row r="89" spans="2:11" x14ac:dyDescent="0.35">
      <c r="B89" s="8" t="s">
        <v>3973</v>
      </c>
      <c r="C89" s="57" t="s">
        <v>3974</v>
      </c>
      <c r="D89" s="54" t="s">
        <v>3975</v>
      </c>
      <c r="E89" s="6" t="s">
        <v>116</v>
      </c>
      <c r="F89" s="19">
        <v>2961747</v>
      </c>
      <c r="G89" s="24">
        <v>539.04</v>
      </c>
      <c r="H89" s="24">
        <v>0.45</v>
      </c>
      <c r="I89" s="31"/>
      <c r="J89" s="31"/>
      <c r="K89" s="35"/>
    </row>
    <row r="90" spans="2:11" x14ac:dyDescent="0.35">
      <c r="B90" s="8" t="s">
        <v>3976</v>
      </c>
      <c r="C90" s="57" t="s">
        <v>3977</v>
      </c>
      <c r="D90" s="54" t="s">
        <v>3978</v>
      </c>
      <c r="E90" s="6" t="s">
        <v>139</v>
      </c>
      <c r="F90" s="19">
        <v>39676</v>
      </c>
      <c r="G90" s="24">
        <v>537.87</v>
      </c>
      <c r="H90" s="24">
        <v>0.45</v>
      </c>
      <c r="I90" s="31"/>
      <c r="J90" s="31"/>
      <c r="K90" s="35"/>
    </row>
    <row r="91" spans="2:11" x14ac:dyDescent="0.35">
      <c r="B91" s="8" t="s">
        <v>2630</v>
      </c>
      <c r="C91" s="57" t="s">
        <v>2631</v>
      </c>
      <c r="D91" s="54" t="s">
        <v>2632</v>
      </c>
      <c r="E91" s="6" t="s">
        <v>143</v>
      </c>
      <c r="F91" s="19">
        <v>42180</v>
      </c>
      <c r="G91" s="24">
        <v>536.87</v>
      </c>
      <c r="H91" s="24">
        <v>0.45</v>
      </c>
      <c r="I91" s="31"/>
      <c r="J91" s="31"/>
      <c r="K91" s="35"/>
    </row>
    <row r="92" spans="2:11" x14ac:dyDescent="0.35">
      <c r="B92" s="8" t="s">
        <v>358</v>
      </c>
      <c r="C92" s="57" t="s">
        <v>359</v>
      </c>
      <c r="D92" s="54" t="s">
        <v>360</v>
      </c>
      <c r="E92" s="6" t="s">
        <v>124</v>
      </c>
      <c r="F92" s="19">
        <v>176351</v>
      </c>
      <c r="G92" s="24">
        <v>534.96</v>
      </c>
      <c r="H92" s="24">
        <v>0.45</v>
      </c>
      <c r="I92" s="31"/>
      <c r="J92" s="31"/>
      <c r="K92" s="35"/>
    </row>
    <row r="93" spans="2:11" x14ac:dyDescent="0.35">
      <c r="B93" s="8" t="s">
        <v>2096</v>
      </c>
      <c r="C93" s="57" t="s">
        <v>2097</v>
      </c>
      <c r="D93" s="54" t="s">
        <v>2098</v>
      </c>
      <c r="E93" s="6" t="s">
        <v>104</v>
      </c>
      <c r="F93" s="19">
        <v>338057</v>
      </c>
      <c r="G93" s="24">
        <v>530.91999999999996</v>
      </c>
      <c r="H93" s="24">
        <v>0.45</v>
      </c>
      <c r="I93" s="31"/>
      <c r="J93" s="31"/>
      <c r="K93" s="35"/>
    </row>
    <row r="94" spans="2:11" x14ac:dyDescent="0.35">
      <c r="B94" s="8" t="s">
        <v>540</v>
      </c>
      <c r="C94" s="57" t="s">
        <v>541</v>
      </c>
      <c r="D94" s="54" t="s">
        <v>542</v>
      </c>
      <c r="E94" s="6" t="s">
        <v>131</v>
      </c>
      <c r="F94" s="19">
        <v>37863</v>
      </c>
      <c r="G94" s="24">
        <v>530.71</v>
      </c>
      <c r="H94" s="24">
        <v>0.45</v>
      </c>
      <c r="I94" s="31"/>
      <c r="J94" s="31"/>
      <c r="K94" s="35"/>
    </row>
    <row r="95" spans="2:11" x14ac:dyDescent="0.35">
      <c r="B95" s="8" t="s">
        <v>3979</v>
      </c>
      <c r="C95" s="57" t="s">
        <v>3980</v>
      </c>
      <c r="D95" s="54" t="s">
        <v>3981</v>
      </c>
      <c r="E95" s="6" t="s">
        <v>313</v>
      </c>
      <c r="F95" s="19">
        <v>41855</v>
      </c>
      <c r="G95" s="24">
        <v>523.79</v>
      </c>
      <c r="H95" s="24">
        <v>0.44</v>
      </c>
      <c r="I95" s="31"/>
      <c r="J95" s="31"/>
      <c r="K95" s="35"/>
    </row>
    <row r="96" spans="2:11" x14ac:dyDescent="0.35">
      <c r="B96" s="8" t="s">
        <v>3982</v>
      </c>
      <c r="C96" s="57" t="s">
        <v>3983</v>
      </c>
      <c r="D96" s="54" t="s">
        <v>3984</v>
      </c>
      <c r="E96" s="6" t="s">
        <v>120</v>
      </c>
      <c r="F96" s="19">
        <v>68360</v>
      </c>
      <c r="G96" s="24">
        <v>512.91</v>
      </c>
      <c r="H96" s="24">
        <v>0.43</v>
      </c>
      <c r="I96" s="31"/>
      <c r="J96" s="31"/>
      <c r="K96" s="35"/>
    </row>
    <row r="97" spans="2:11" x14ac:dyDescent="0.35">
      <c r="B97" s="8" t="s">
        <v>2105</v>
      </c>
      <c r="C97" s="57" t="s">
        <v>2106</v>
      </c>
      <c r="D97" s="54" t="s">
        <v>2107</v>
      </c>
      <c r="E97" s="6" t="s">
        <v>89</v>
      </c>
      <c r="F97" s="19">
        <v>89920</v>
      </c>
      <c r="G97" s="24">
        <v>512.17999999999995</v>
      </c>
      <c r="H97" s="24">
        <v>0.43</v>
      </c>
      <c r="I97" s="31"/>
      <c r="J97" s="31"/>
      <c r="K97" s="35"/>
    </row>
    <row r="98" spans="2:11" x14ac:dyDescent="0.35">
      <c r="B98" s="8" t="s">
        <v>2196</v>
      </c>
      <c r="C98" s="57" t="s">
        <v>2197</v>
      </c>
      <c r="D98" s="54" t="s">
        <v>2198</v>
      </c>
      <c r="E98" s="6" t="s">
        <v>342</v>
      </c>
      <c r="F98" s="19">
        <v>35370</v>
      </c>
      <c r="G98" s="24">
        <v>509.89</v>
      </c>
      <c r="H98" s="24">
        <v>0.43</v>
      </c>
      <c r="I98" s="31"/>
      <c r="J98" s="31"/>
      <c r="K98" s="35"/>
    </row>
    <row r="99" spans="2:11" x14ac:dyDescent="0.35">
      <c r="B99" s="8" t="s">
        <v>956</v>
      </c>
      <c r="C99" s="57" t="s">
        <v>957</v>
      </c>
      <c r="D99" s="54" t="s">
        <v>958</v>
      </c>
      <c r="E99" s="6" t="s">
        <v>434</v>
      </c>
      <c r="F99" s="19">
        <v>62939</v>
      </c>
      <c r="G99" s="24">
        <v>507.63</v>
      </c>
      <c r="H99" s="24">
        <v>0.43</v>
      </c>
      <c r="I99" s="31"/>
      <c r="J99" s="31"/>
      <c r="K99" s="35"/>
    </row>
    <row r="100" spans="2:11" x14ac:dyDescent="0.35">
      <c r="B100" s="8" t="s">
        <v>3985</v>
      </c>
      <c r="C100" s="57" t="s">
        <v>3986</v>
      </c>
      <c r="D100" s="54" t="s">
        <v>3987</v>
      </c>
      <c r="E100" s="6" t="s">
        <v>234</v>
      </c>
      <c r="F100" s="19">
        <v>5050</v>
      </c>
      <c r="G100" s="24">
        <v>502.75</v>
      </c>
      <c r="H100" s="24">
        <v>0.42</v>
      </c>
      <c r="I100" s="31"/>
      <c r="J100" s="31"/>
      <c r="K100" s="35"/>
    </row>
    <row r="101" spans="2:11" x14ac:dyDescent="0.35">
      <c r="B101" s="8" t="s">
        <v>3787</v>
      </c>
      <c r="C101" s="57" t="s">
        <v>3988</v>
      </c>
      <c r="D101" s="54" t="s">
        <v>3989</v>
      </c>
      <c r="E101" s="6" t="s">
        <v>47</v>
      </c>
      <c r="F101" s="19">
        <v>71049</v>
      </c>
      <c r="G101" s="24">
        <v>500.04</v>
      </c>
      <c r="H101" s="24">
        <v>0.42</v>
      </c>
      <c r="I101" s="31"/>
      <c r="J101" s="31"/>
      <c r="K101" s="35"/>
    </row>
    <row r="102" spans="2:11" x14ac:dyDescent="0.35">
      <c r="B102" s="8" t="s">
        <v>866</v>
      </c>
      <c r="C102" s="57" t="s">
        <v>867</v>
      </c>
      <c r="D102" s="54" t="s">
        <v>868</v>
      </c>
      <c r="E102" s="6" t="s">
        <v>143</v>
      </c>
      <c r="F102" s="19">
        <v>30960</v>
      </c>
      <c r="G102" s="24">
        <v>499.76</v>
      </c>
      <c r="H102" s="24">
        <v>0.42</v>
      </c>
      <c r="I102" s="31"/>
      <c r="J102" s="31"/>
      <c r="K102" s="35"/>
    </row>
    <row r="103" spans="2:11" x14ac:dyDescent="0.35">
      <c r="B103" s="8" t="s">
        <v>3990</v>
      </c>
      <c r="C103" s="57" t="s">
        <v>3991</v>
      </c>
      <c r="D103" s="54" t="s">
        <v>3992</v>
      </c>
      <c r="E103" s="6" t="s">
        <v>47</v>
      </c>
      <c r="F103" s="19">
        <v>38776</v>
      </c>
      <c r="G103" s="24">
        <v>497.79</v>
      </c>
      <c r="H103" s="24">
        <v>0.42</v>
      </c>
      <c r="I103" s="31"/>
      <c r="J103" s="31"/>
      <c r="K103" s="35"/>
    </row>
    <row r="104" spans="2:11" x14ac:dyDescent="0.35">
      <c r="B104" s="8" t="s">
        <v>444</v>
      </c>
      <c r="C104" s="57" t="s">
        <v>445</v>
      </c>
      <c r="D104" s="54" t="s">
        <v>446</v>
      </c>
      <c r="E104" s="6" t="s">
        <v>43</v>
      </c>
      <c r="F104" s="19">
        <v>705902</v>
      </c>
      <c r="G104" s="24">
        <v>493.35</v>
      </c>
      <c r="H104" s="24">
        <v>0.41</v>
      </c>
      <c r="I104" s="31"/>
      <c r="J104" s="31"/>
      <c r="K104" s="35"/>
    </row>
    <row r="105" spans="2:11" x14ac:dyDescent="0.35">
      <c r="B105" s="8" t="s">
        <v>786</v>
      </c>
      <c r="C105" s="57" t="s">
        <v>787</v>
      </c>
      <c r="D105" s="54" t="s">
        <v>788</v>
      </c>
      <c r="E105" s="6" t="s">
        <v>139</v>
      </c>
      <c r="F105" s="19">
        <v>113345</v>
      </c>
      <c r="G105" s="24">
        <v>492.71</v>
      </c>
      <c r="H105" s="24">
        <v>0.41</v>
      </c>
      <c r="I105" s="31"/>
      <c r="J105" s="31"/>
      <c r="K105" s="35"/>
    </row>
    <row r="106" spans="2:11" x14ac:dyDescent="0.35">
      <c r="B106" s="8" t="s">
        <v>3993</v>
      </c>
      <c r="C106" s="57" t="s">
        <v>3994</v>
      </c>
      <c r="D106" s="54" t="s">
        <v>3995</v>
      </c>
      <c r="E106" s="6" t="s">
        <v>57</v>
      </c>
      <c r="F106" s="19">
        <v>31144</v>
      </c>
      <c r="G106" s="24">
        <v>487.23</v>
      </c>
      <c r="H106" s="24">
        <v>0.41</v>
      </c>
      <c r="I106" s="31"/>
      <c r="J106" s="31"/>
      <c r="K106" s="35"/>
    </row>
    <row r="107" spans="2:11" x14ac:dyDescent="0.35">
      <c r="B107" s="8" t="s">
        <v>750</v>
      </c>
      <c r="C107" s="57" t="s">
        <v>751</v>
      </c>
      <c r="D107" s="54" t="s">
        <v>752</v>
      </c>
      <c r="E107" s="6" t="s">
        <v>156</v>
      </c>
      <c r="F107" s="19">
        <v>132751</v>
      </c>
      <c r="G107" s="24">
        <v>483.81</v>
      </c>
      <c r="H107" s="24">
        <v>0.41</v>
      </c>
      <c r="I107" s="31"/>
      <c r="J107" s="31"/>
      <c r="K107" s="35"/>
    </row>
    <row r="108" spans="2:11" x14ac:dyDescent="0.35">
      <c r="B108" s="8" t="s">
        <v>3996</v>
      </c>
      <c r="C108" s="57" t="s">
        <v>3997</v>
      </c>
      <c r="D108" s="54" t="s">
        <v>3998</v>
      </c>
      <c r="E108" s="6" t="s">
        <v>169</v>
      </c>
      <c r="F108" s="19">
        <v>11882</v>
      </c>
      <c r="G108" s="24">
        <v>483.78</v>
      </c>
      <c r="H108" s="24">
        <v>0.41</v>
      </c>
      <c r="I108" s="31"/>
      <c r="J108" s="31"/>
      <c r="K108" s="35"/>
    </row>
    <row r="109" spans="2:11" x14ac:dyDescent="0.35">
      <c r="B109" s="8" t="s">
        <v>1897</v>
      </c>
      <c r="C109" s="57" t="s">
        <v>1898</v>
      </c>
      <c r="D109" s="54" t="s">
        <v>1899</v>
      </c>
      <c r="E109" s="6" t="s">
        <v>89</v>
      </c>
      <c r="F109" s="19">
        <v>9436</v>
      </c>
      <c r="G109" s="24">
        <v>481.04</v>
      </c>
      <c r="H109" s="24">
        <v>0.4</v>
      </c>
      <c r="I109" s="31"/>
      <c r="J109" s="31"/>
      <c r="K109" s="35"/>
    </row>
    <row r="110" spans="2:11" x14ac:dyDescent="0.35">
      <c r="B110" s="8" t="s">
        <v>2533</v>
      </c>
      <c r="C110" s="57" t="s">
        <v>2534</v>
      </c>
      <c r="D110" s="54" t="s">
        <v>2535</v>
      </c>
      <c r="E110" s="6" t="s">
        <v>135</v>
      </c>
      <c r="F110" s="19">
        <v>69397</v>
      </c>
      <c r="G110" s="24">
        <v>480.16</v>
      </c>
      <c r="H110" s="24">
        <v>0.4</v>
      </c>
      <c r="I110" s="31"/>
      <c r="J110" s="31"/>
      <c r="K110" s="35"/>
    </row>
    <row r="111" spans="2:11" x14ac:dyDescent="0.35">
      <c r="B111" s="8" t="s">
        <v>820</v>
      </c>
      <c r="C111" s="57" t="s">
        <v>821</v>
      </c>
      <c r="D111" s="54" t="s">
        <v>822</v>
      </c>
      <c r="E111" s="6" t="s">
        <v>131</v>
      </c>
      <c r="F111" s="19">
        <v>18924</v>
      </c>
      <c r="G111" s="24">
        <v>473.1</v>
      </c>
      <c r="H111" s="24">
        <v>0.4</v>
      </c>
      <c r="I111" s="31"/>
      <c r="J111" s="31"/>
      <c r="K111" s="35"/>
    </row>
    <row r="112" spans="2:11" x14ac:dyDescent="0.35">
      <c r="B112" s="8" t="s">
        <v>2635</v>
      </c>
      <c r="C112" s="57" t="s">
        <v>2323</v>
      </c>
      <c r="D112" s="54" t="s">
        <v>2636</v>
      </c>
      <c r="E112" s="6" t="s">
        <v>104</v>
      </c>
      <c r="F112" s="19">
        <v>52520</v>
      </c>
      <c r="G112" s="24">
        <v>455.85</v>
      </c>
      <c r="H112" s="24">
        <v>0.38</v>
      </c>
      <c r="I112" s="31"/>
      <c r="J112" s="31"/>
      <c r="K112" s="35"/>
    </row>
    <row r="113" spans="2:11" x14ac:dyDescent="0.35">
      <c r="B113" s="8" t="s">
        <v>3999</v>
      </c>
      <c r="C113" s="57" t="s">
        <v>4000</v>
      </c>
      <c r="D113" s="54" t="s">
        <v>4001</v>
      </c>
      <c r="E113" s="6" t="s">
        <v>124</v>
      </c>
      <c r="F113" s="19">
        <v>143829</v>
      </c>
      <c r="G113" s="24">
        <v>455.22</v>
      </c>
      <c r="H113" s="24">
        <v>0.38</v>
      </c>
      <c r="I113" s="31"/>
      <c r="J113" s="31"/>
      <c r="K113" s="35"/>
    </row>
    <row r="114" spans="2:11" x14ac:dyDescent="0.35">
      <c r="B114" s="8" t="s">
        <v>2160</v>
      </c>
      <c r="C114" s="57" t="s">
        <v>2161</v>
      </c>
      <c r="D114" s="54" t="s">
        <v>2162</v>
      </c>
      <c r="E114" s="6" t="s">
        <v>434</v>
      </c>
      <c r="F114" s="19">
        <v>94098</v>
      </c>
      <c r="G114" s="24">
        <v>455.06</v>
      </c>
      <c r="H114" s="24">
        <v>0.38</v>
      </c>
      <c r="I114" s="31"/>
      <c r="J114" s="31"/>
      <c r="K114" s="35"/>
    </row>
    <row r="115" spans="2:11" x14ac:dyDescent="0.35">
      <c r="B115" s="8" t="s">
        <v>2548</v>
      </c>
      <c r="C115" s="57" t="s">
        <v>2549</v>
      </c>
      <c r="D115" s="54" t="s">
        <v>2550</v>
      </c>
      <c r="E115" s="6" t="s">
        <v>173</v>
      </c>
      <c r="F115" s="19">
        <v>10946</v>
      </c>
      <c r="G115" s="24">
        <v>451.63</v>
      </c>
      <c r="H115" s="24">
        <v>0.38</v>
      </c>
      <c r="I115" s="31"/>
      <c r="J115" s="31"/>
      <c r="K115" s="35"/>
    </row>
    <row r="116" spans="2:11" x14ac:dyDescent="0.35">
      <c r="B116" s="8" t="s">
        <v>4002</v>
      </c>
      <c r="C116" s="57" t="s">
        <v>4003</v>
      </c>
      <c r="D116" s="54" t="s">
        <v>4004</v>
      </c>
      <c r="E116" s="6" t="s">
        <v>313</v>
      </c>
      <c r="F116" s="19">
        <v>109180</v>
      </c>
      <c r="G116" s="24">
        <v>448.68</v>
      </c>
      <c r="H116" s="24">
        <v>0.38</v>
      </c>
      <c r="I116" s="31"/>
      <c r="J116" s="31"/>
      <c r="K116" s="35"/>
    </row>
    <row r="117" spans="2:11" x14ac:dyDescent="0.35">
      <c r="B117" s="8" t="s">
        <v>1653</v>
      </c>
      <c r="C117" s="57" t="s">
        <v>1654</v>
      </c>
      <c r="D117" s="54" t="s">
        <v>1655</v>
      </c>
      <c r="E117" s="6" t="s">
        <v>473</v>
      </c>
      <c r="F117" s="19">
        <v>71232</v>
      </c>
      <c r="G117" s="24">
        <v>447.19</v>
      </c>
      <c r="H117" s="24">
        <v>0.38</v>
      </c>
      <c r="I117" s="31"/>
      <c r="J117" s="31"/>
      <c r="K117" s="35"/>
    </row>
    <row r="118" spans="2:11" x14ac:dyDescent="0.35">
      <c r="B118" s="8" t="s">
        <v>4005</v>
      </c>
      <c r="C118" s="57" t="s">
        <v>4006</v>
      </c>
      <c r="D118" s="54" t="s">
        <v>4007</v>
      </c>
      <c r="E118" s="6" t="s">
        <v>124</v>
      </c>
      <c r="F118" s="19">
        <v>104741</v>
      </c>
      <c r="G118" s="24">
        <v>445.04</v>
      </c>
      <c r="H118" s="24">
        <v>0.37</v>
      </c>
      <c r="I118" s="31"/>
      <c r="J118" s="31"/>
      <c r="K118" s="35"/>
    </row>
    <row r="119" spans="2:11" x14ac:dyDescent="0.35">
      <c r="B119" s="8" t="s">
        <v>4008</v>
      </c>
      <c r="C119" s="57" t="s">
        <v>4009</v>
      </c>
      <c r="D119" s="54" t="s">
        <v>4010</v>
      </c>
      <c r="E119" s="6" t="s">
        <v>1007</v>
      </c>
      <c r="F119" s="19">
        <v>18377</v>
      </c>
      <c r="G119" s="24">
        <v>444.7</v>
      </c>
      <c r="H119" s="24">
        <v>0.37</v>
      </c>
      <c r="I119" s="31"/>
      <c r="J119" s="31"/>
      <c r="K119" s="35"/>
    </row>
    <row r="120" spans="2:11" x14ac:dyDescent="0.35">
      <c r="B120" s="8" t="s">
        <v>4011</v>
      </c>
      <c r="C120" s="57" t="s">
        <v>1156</v>
      </c>
      <c r="D120" s="54" t="s">
        <v>4012</v>
      </c>
      <c r="E120" s="6" t="s">
        <v>173</v>
      </c>
      <c r="F120" s="19">
        <v>51144</v>
      </c>
      <c r="G120" s="24">
        <v>443.73</v>
      </c>
      <c r="H120" s="24">
        <v>0.37</v>
      </c>
      <c r="I120" s="31"/>
      <c r="J120" s="31"/>
      <c r="K120" s="35"/>
    </row>
    <row r="121" spans="2:11" x14ac:dyDescent="0.35">
      <c r="B121" s="8" t="s">
        <v>4013</v>
      </c>
      <c r="C121" s="57" t="s">
        <v>4014</v>
      </c>
      <c r="D121" s="54" t="s">
        <v>4015</v>
      </c>
      <c r="E121" s="6" t="s">
        <v>57</v>
      </c>
      <c r="F121" s="19">
        <v>202479</v>
      </c>
      <c r="G121" s="24">
        <v>440.68</v>
      </c>
      <c r="H121" s="24">
        <v>0.37</v>
      </c>
      <c r="I121" s="31"/>
      <c r="J121" s="31"/>
      <c r="K121" s="35"/>
    </row>
    <row r="122" spans="2:11" x14ac:dyDescent="0.35">
      <c r="B122" s="8" t="s">
        <v>4016</v>
      </c>
      <c r="C122" s="57" t="s">
        <v>4017</v>
      </c>
      <c r="D122" s="54" t="s">
        <v>4018</v>
      </c>
      <c r="E122" s="6" t="s">
        <v>746</v>
      </c>
      <c r="F122" s="19">
        <v>84571</v>
      </c>
      <c r="G122" s="24">
        <v>439.01</v>
      </c>
      <c r="H122" s="24">
        <v>0.37</v>
      </c>
      <c r="I122" s="31"/>
      <c r="J122" s="31"/>
      <c r="K122" s="35"/>
    </row>
    <row r="123" spans="2:11" x14ac:dyDescent="0.35">
      <c r="B123" s="8" t="s">
        <v>4019</v>
      </c>
      <c r="C123" s="57" t="s">
        <v>4020</v>
      </c>
      <c r="D123" s="54" t="s">
        <v>4021</v>
      </c>
      <c r="E123" s="6" t="s">
        <v>434</v>
      </c>
      <c r="F123" s="19">
        <v>76364</v>
      </c>
      <c r="G123" s="24">
        <v>437.79</v>
      </c>
      <c r="H123" s="24">
        <v>0.37</v>
      </c>
      <c r="I123" s="31"/>
      <c r="J123" s="31"/>
      <c r="K123" s="35"/>
    </row>
    <row r="124" spans="2:11" x14ac:dyDescent="0.35">
      <c r="B124" s="8" t="s">
        <v>1659</v>
      </c>
      <c r="C124" s="57" t="s">
        <v>1660</v>
      </c>
      <c r="D124" s="54" t="s">
        <v>1661</v>
      </c>
      <c r="E124" s="6" t="s">
        <v>104</v>
      </c>
      <c r="F124" s="19">
        <v>123054</v>
      </c>
      <c r="G124" s="24">
        <v>437.7</v>
      </c>
      <c r="H124" s="24">
        <v>0.37</v>
      </c>
      <c r="I124" s="31"/>
      <c r="J124" s="31"/>
      <c r="K124" s="35"/>
    </row>
    <row r="125" spans="2:11" x14ac:dyDescent="0.35">
      <c r="B125" s="8" t="s">
        <v>4022</v>
      </c>
      <c r="C125" s="57" t="s">
        <v>4023</v>
      </c>
      <c r="D125" s="54" t="s">
        <v>4024</v>
      </c>
      <c r="E125" s="6" t="s">
        <v>156</v>
      </c>
      <c r="F125" s="19">
        <v>135676</v>
      </c>
      <c r="G125" s="24">
        <v>435.52</v>
      </c>
      <c r="H125" s="24">
        <v>0.37</v>
      </c>
      <c r="I125" s="31"/>
      <c r="J125" s="31"/>
      <c r="K125" s="35"/>
    </row>
    <row r="126" spans="2:11" x14ac:dyDescent="0.35">
      <c r="B126" s="8" t="s">
        <v>4025</v>
      </c>
      <c r="C126" s="57" t="s">
        <v>4026</v>
      </c>
      <c r="D126" s="54" t="s">
        <v>4027</v>
      </c>
      <c r="E126" s="6" t="s">
        <v>272</v>
      </c>
      <c r="F126" s="19">
        <v>84312</v>
      </c>
      <c r="G126" s="24">
        <v>434.84</v>
      </c>
      <c r="H126" s="24">
        <v>0.37</v>
      </c>
      <c r="I126" s="31"/>
      <c r="J126" s="31"/>
      <c r="K126" s="35"/>
    </row>
    <row r="127" spans="2:11" x14ac:dyDescent="0.35">
      <c r="B127" s="8" t="s">
        <v>4028</v>
      </c>
      <c r="C127" s="57" t="s">
        <v>4029</v>
      </c>
      <c r="D127" s="54" t="s">
        <v>4030</v>
      </c>
      <c r="E127" s="6" t="s">
        <v>43</v>
      </c>
      <c r="F127" s="19">
        <v>1138289</v>
      </c>
      <c r="G127" s="24">
        <v>433.57</v>
      </c>
      <c r="H127" s="24">
        <v>0.36</v>
      </c>
      <c r="I127" s="31"/>
      <c r="J127" s="31"/>
      <c r="K127" s="35"/>
    </row>
    <row r="128" spans="2:11" x14ac:dyDescent="0.35">
      <c r="B128" s="8" t="s">
        <v>4031</v>
      </c>
      <c r="C128" s="57" t="s">
        <v>4032</v>
      </c>
      <c r="D128" s="54" t="s">
        <v>4033</v>
      </c>
      <c r="E128" s="6" t="s">
        <v>370</v>
      </c>
      <c r="F128" s="19">
        <v>85716</v>
      </c>
      <c r="G128" s="24">
        <v>428.41</v>
      </c>
      <c r="H128" s="24">
        <v>0.36</v>
      </c>
      <c r="I128" s="31"/>
      <c r="J128" s="31"/>
      <c r="K128" s="35"/>
    </row>
    <row r="129" spans="2:11" x14ac:dyDescent="0.35">
      <c r="B129" s="8" t="s">
        <v>4034</v>
      </c>
      <c r="C129" s="57" t="s">
        <v>4035</v>
      </c>
      <c r="D129" s="54" t="s">
        <v>4036</v>
      </c>
      <c r="E129" s="6" t="s">
        <v>156</v>
      </c>
      <c r="F129" s="19">
        <v>249468</v>
      </c>
      <c r="G129" s="24">
        <v>423.02</v>
      </c>
      <c r="H129" s="24">
        <v>0.36</v>
      </c>
      <c r="I129" s="31"/>
      <c r="J129" s="31"/>
      <c r="K129" s="35"/>
    </row>
    <row r="130" spans="2:11" x14ac:dyDescent="0.35">
      <c r="B130" s="8" t="s">
        <v>4037</v>
      </c>
      <c r="C130" s="57" t="s">
        <v>4038</v>
      </c>
      <c r="D130" s="54" t="s">
        <v>4039</v>
      </c>
      <c r="E130" s="6" t="s">
        <v>74</v>
      </c>
      <c r="F130" s="19">
        <v>25411</v>
      </c>
      <c r="G130" s="24">
        <v>418.6</v>
      </c>
      <c r="H130" s="24">
        <v>0.35</v>
      </c>
      <c r="I130" s="31"/>
      <c r="J130" s="31"/>
      <c r="K130" s="35"/>
    </row>
    <row r="131" spans="2:11" x14ac:dyDescent="0.35">
      <c r="B131" s="8" t="s">
        <v>4040</v>
      </c>
      <c r="C131" s="57" t="s">
        <v>4041</v>
      </c>
      <c r="D131" s="54" t="s">
        <v>4042</v>
      </c>
      <c r="E131" s="6" t="s">
        <v>47</v>
      </c>
      <c r="F131" s="19">
        <v>55753</v>
      </c>
      <c r="G131" s="24">
        <v>410.43</v>
      </c>
      <c r="H131" s="24">
        <v>0.34</v>
      </c>
      <c r="I131" s="31"/>
      <c r="J131" s="31"/>
      <c r="K131" s="35"/>
    </row>
    <row r="132" spans="2:11" x14ac:dyDescent="0.35">
      <c r="B132" s="8" t="s">
        <v>4043</v>
      </c>
      <c r="C132" s="57" t="s">
        <v>4044</v>
      </c>
      <c r="D132" s="54" t="s">
        <v>4045</v>
      </c>
      <c r="E132" s="6" t="s">
        <v>57</v>
      </c>
      <c r="F132" s="19">
        <v>68435</v>
      </c>
      <c r="G132" s="24">
        <v>400.14</v>
      </c>
      <c r="H132" s="24">
        <v>0.34</v>
      </c>
      <c r="I132" s="31"/>
      <c r="J132" s="31"/>
      <c r="K132" s="35"/>
    </row>
    <row r="133" spans="2:11" x14ac:dyDescent="0.35">
      <c r="B133" s="8" t="s">
        <v>4046</v>
      </c>
      <c r="C133" s="57" t="s">
        <v>1116</v>
      </c>
      <c r="D133" s="54" t="s">
        <v>4047</v>
      </c>
      <c r="E133" s="6" t="s">
        <v>89</v>
      </c>
      <c r="F133" s="19">
        <v>29716</v>
      </c>
      <c r="G133" s="24">
        <v>393.19</v>
      </c>
      <c r="H133" s="24">
        <v>0.33</v>
      </c>
      <c r="I133" s="31"/>
      <c r="J133" s="31"/>
      <c r="K133" s="35"/>
    </row>
    <row r="134" spans="2:11" x14ac:dyDescent="0.35">
      <c r="B134" s="8" t="s">
        <v>4048</v>
      </c>
      <c r="C134" s="57" t="s">
        <v>4049</v>
      </c>
      <c r="D134" s="54" t="s">
        <v>4050</v>
      </c>
      <c r="E134" s="6" t="s">
        <v>120</v>
      </c>
      <c r="F134" s="19">
        <v>69980</v>
      </c>
      <c r="G134" s="24">
        <v>393.15</v>
      </c>
      <c r="H134" s="24">
        <v>0.33</v>
      </c>
      <c r="I134" s="31"/>
      <c r="J134" s="31"/>
      <c r="K134" s="35"/>
    </row>
    <row r="135" spans="2:11" x14ac:dyDescent="0.35">
      <c r="B135" s="8" t="s">
        <v>4051</v>
      </c>
      <c r="C135" s="57" t="s">
        <v>4052</v>
      </c>
      <c r="D135" s="54" t="s">
        <v>4053</v>
      </c>
      <c r="E135" s="6" t="s">
        <v>89</v>
      </c>
      <c r="F135" s="19">
        <v>34780</v>
      </c>
      <c r="G135" s="24">
        <v>392.61</v>
      </c>
      <c r="H135" s="24">
        <v>0.33</v>
      </c>
      <c r="I135" s="31"/>
      <c r="J135" s="31"/>
      <c r="K135" s="35"/>
    </row>
    <row r="136" spans="2:11" x14ac:dyDescent="0.35">
      <c r="B136" s="8" t="s">
        <v>4054</v>
      </c>
      <c r="C136" s="57" t="s">
        <v>4055</v>
      </c>
      <c r="D136" s="54" t="s">
        <v>4056</v>
      </c>
      <c r="E136" s="6" t="s">
        <v>120</v>
      </c>
      <c r="F136" s="19">
        <v>78994</v>
      </c>
      <c r="G136" s="24">
        <v>392.44</v>
      </c>
      <c r="H136" s="24">
        <v>0.33</v>
      </c>
      <c r="I136" s="31"/>
      <c r="J136" s="31"/>
      <c r="K136" s="35"/>
    </row>
    <row r="137" spans="2:11" x14ac:dyDescent="0.35">
      <c r="B137" s="8" t="s">
        <v>4057</v>
      </c>
      <c r="C137" s="57" t="s">
        <v>4058</v>
      </c>
      <c r="D137" s="54" t="s">
        <v>4059</v>
      </c>
      <c r="E137" s="6" t="s">
        <v>173</v>
      </c>
      <c r="F137" s="19">
        <v>5601</v>
      </c>
      <c r="G137" s="24">
        <v>391.52</v>
      </c>
      <c r="H137" s="24">
        <v>0.33</v>
      </c>
      <c r="I137" s="31"/>
      <c r="J137" s="31"/>
      <c r="K137" s="35"/>
    </row>
    <row r="138" spans="2:11" x14ac:dyDescent="0.35">
      <c r="B138" s="8" t="s">
        <v>4060</v>
      </c>
      <c r="C138" s="57" t="s">
        <v>4061</v>
      </c>
      <c r="D138" s="54" t="s">
        <v>4062</v>
      </c>
      <c r="E138" s="6" t="s">
        <v>120</v>
      </c>
      <c r="F138" s="19">
        <v>7616</v>
      </c>
      <c r="G138" s="24">
        <v>388.35</v>
      </c>
      <c r="H138" s="24">
        <v>0.33</v>
      </c>
      <c r="I138" s="31"/>
      <c r="J138" s="31"/>
      <c r="K138" s="35"/>
    </row>
    <row r="139" spans="2:11" x14ac:dyDescent="0.35">
      <c r="B139" s="8" t="s">
        <v>4063</v>
      </c>
      <c r="C139" s="57" t="s">
        <v>4064</v>
      </c>
      <c r="D139" s="54" t="s">
        <v>4065</v>
      </c>
      <c r="E139" s="6" t="s">
        <v>809</v>
      </c>
      <c r="F139" s="19">
        <v>13272</v>
      </c>
      <c r="G139" s="24">
        <v>386.29</v>
      </c>
      <c r="H139" s="24">
        <v>0.32</v>
      </c>
      <c r="I139" s="31"/>
      <c r="J139" s="31"/>
      <c r="K139" s="35"/>
    </row>
    <row r="140" spans="2:11" x14ac:dyDescent="0.35">
      <c r="B140" s="8" t="s">
        <v>4066</v>
      </c>
      <c r="C140" s="57" t="s">
        <v>4067</v>
      </c>
      <c r="D140" s="54" t="s">
        <v>4068</v>
      </c>
      <c r="E140" s="6" t="s">
        <v>124</v>
      </c>
      <c r="F140" s="19">
        <v>3210</v>
      </c>
      <c r="G140" s="24">
        <v>385.17</v>
      </c>
      <c r="H140" s="24">
        <v>0.32</v>
      </c>
      <c r="I140" s="31"/>
      <c r="J140" s="31"/>
      <c r="K140" s="35"/>
    </row>
    <row r="141" spans="2:11" x14ac:dyDescent="0.35">
      <c r="B141" s="8" t="s">
        <v>459</v>
      </c>
      <c r="C141" s="57" t="s">
        <v>460</v>
      </c>
      <c r="D141" s="54" t="s">
        <v>461</v>
      </c>
      <c r="E141" s="6" t="s">
        <v>89</v>
      </c>
      <c r="F141" s="19">
        <v>5663</v>
      </c>
      <c r="G141" s="24">
        <v>384.76</v>
      </c>
      <c r="H141" s="24">
        <v>0.32</v>
      </c>
      <c r="I141" s="31"/>
      <c r="J141" s="31"/>
      <c r="K141" s="35"/>
    </row>
    <row r="142" spans="2:11" x14ac:dyDescent="0.35">
      <c r="B142" s="8" t="s">
        <v>4069</v>
      </c>
      <c r="C142" s="57" t="s">
        <v>4070</v>
      </c>
      <c r="D142" s="54" t="s">
        <v>4071</v>
      </c>
      <c r="E142" s="6" t="s">
        <v>47</v>
      </c>
      <c r="F142" s="19">
        <v>50253</v>
      </c>
      <c r="G142" s="24">
        <v>384.23</v>
      </c>
      <c r="H142" s="24">
        <v>0.32</v>
      </c>
      <c r="I142" s="31"/>
      <c r="J142" s="31"/>
      <c r="K142" s="35"/>
    </row>
    <row r="143" spans="2:11" x14ac:dyDescent="0.35">
      <c r="B143" s="8" t="s">
        <v>756</v>
      </c>
      <c r="C143" s="57" t="s">
        <v>757</v>
      </c>
      <c r="D143" s="54" t="s">
        <v>758</v>
      </c>
      <c r="E143" s="6" t="s">
        <v>156</v>
      </c>
      <c r="F143" s="19">
        <v>44100</v>
      </c>
      <c r="G143" s="24">
        <v>384.07</v>
      </c>
      <c r="H143" s="24">
        <v>0.32</v>
      </c>
      <c r="I143" s="31"/>
      <c r="J143" s="31"/>
      <c r="K143" s="35"/>
    </row>
    <row r="144" spans="2:11" x14ac:dyDescent="0.35">
      <c r="B144" s="8" t="s">
        <v>4072</v>
      </c>
      <c r="C144" s="57" t="s">
        <v>4073</v>
      </c>
      <c r="D144" s="54" t="s">
        <v>4074</v>
      </c>
      <c r="E144" s="6" t="s">
        <v>89</v>
      </c>
      <c r="F144" s="19">
        <v>20523</v>
      </c>
      <c r="G144" s="24">
        <v>375.63</v>
      </c>
      <c r="H144" s="24">
        <v>0.32</v>
      </c>
      <c r="I144" s="31"/>
      <c r="J144" s="31"/>
      <c r="K144" s="35"/>
    </row>
    <row r="145" spans="2:11" x14ac:dyDescent="0.35">
      <c r="B145" s="8" t="s">
        <v>505</v>
      </c>
      <c r="C145" s="57" t="s">
        <v>506</v>
      </c>
      <c r="D145" s="54" t="s">
        <v>507</v>
      </c>
      <c r="E145" s="6" t="s">
        <v>78</v>
      </c>
      <c r="F145" s="19">
        <v>112043</v>
      </c>
      <c r="G145" s="24">
        <v>369.97</v>
      </c>
      <c r="H145" s="24">
        <v>0.31</v>
      </c>
      <c r="I145" s="31"/>
      <c r="J145" s="31"/>
      <c r="K145" s="35"/>
    </row>
    <row r="146" spans="2:11" x14ac:dyDescent="0.35">
      <c r="B146" s="8" t="s">
        <v>1923</v>
      </c>
      <c r="C146" s="57" t="s">
        <v>1924</v>
      </c>
      <c r="D146" s="54" t="s">
        <v>1925</v>
      </c>
      <c r="E146" s="6" t="s">
        <v>124</v>
      </c>
      <c r="F146" s="19">
        <v>43491</v>
      </c>
      <c r="G146" s="24">
        <v>369</v>
      </c>
      <c r="H146" s="24">
        <v>0.31</v>
      </c>
      <c r="I146" s="31"/>
      <c r="J146" s="31"/>
      <c r="K146" s="35"/>
    </row>
    <row r="147" spans="2:11" x14ac:dyDescent="0.35">
      <c r="B147" s="8" t="s">
        <v>4075</v>
      </c>
      <c r="C147" s="57" t="s">
        <v>4076</v>
      </c>
      <c r="D147" s="54" t="s">
        <v>4077</v>
      </c>
      <c r="E147" s="6" t="s">
        <v>120</v>
      </c>
      <c r="F147" s="19">
        <v>13099</v>
      </c>
      <c r="G147" s="24">
        <v>367.54</v>
      </c>
      <c r="H147" s="24">
        <v>0.31</v>
      </c>
      <c r="I147" s="31"/>
      <c r="J147" s="31"/>
      <c r="K147" s="35"/>
    </row>
    <row r="148" spans="2:11" x14ac:dyDescent="0.35">
      <c r="B148" s="8" t="s">
        <v>349</v>
      </c>
      <c r="C148" s="57" t="s">
        <v>350</v>
      </c>
      <c r="D148" s="54" t="s">
        <v>351</v>
      </c>
      <c r="E148" s="6" t="s">
        <v>156</v>
      </c>
      <c r="F148" s="19">
        <v>306042</v>
      </c>
      <c r="G148" s="24">
        <v>360.36</v>
      </c>
      <c r="H148" s="24">
        <v>0.3</v>
      </c>
      <c r="I148" s="31"/>
      <c r="J148" s="31"/>
      <c r="K148" s="35"/>
    </row>
    <row r="149" spans="2:11" x14ac:dyDescent="0.35">
      <c r="B149" s="8" t="s">
        <v>4078</v>
      </c>
      <c r="C149" s="57" t="s">
        <v>4079</v>
      </c>
      <c r="D149" s="54" t="s">
        <v>4080</v>
      </c>
      <c r="E149" s="6" t="s">
        <v>139</v>
      </c>
      <c r="F149" s="19">
        <v>125232</v>
      </c>
      <c r="G149" s="24">
        <v>357.04</v>
      </c>
      <c r="H149" s="24">
        <v>0.3</v>
      </c>
      <c r="I149" s="31"/>
      <c r="J149" s="31"/>
      <c r="K149" s="35"/>
    </row>
    <row r="150" spans="2:11" x14ac:dyDescent="0.35">
      <c r="B150" s="8" t="s">
        <v>4081</v>
      </c>
      <c r="C150" s="57" t="s">
        <v>4082</v>
      </c>
      <c r="D150" s="54" t="s">
        <v>4083</v>
      </c>
      <c r="E150" s="6" t="s">
        <v>173</v>
      </c>
      <c r="F150" s="19">
        <v>44878</v>
      </c>
      <c r="G150" s="24">
        <v>356.67</v>
      </c>
      <c r="H150" s="24">
        <v>0.3</v>
      </c>
      <c r="I150" s="31"/>
      <c r="J150" s="31"/>
      <c r="K150" s="35"/>
    </row>
    <row r="151" spans="2:11" x14ac:dyDescent="0.35">
      <c r="B151" s="8" t="s">
        <v>2262</v>
      </c>
      <c r="C151" s="57" t="s">
        <v>2263</v>
      </c>
      <c r="D151" s="54" t="s">
        <v>2264</v>
      </c>
      <c r="E151" s="6" t="s">
        <v>198</v>
      </c>
      <c r="F151" s="19">
        <v>22267</v>
      </c>
      <c r="G151" s="24">
        <v>353.69</v>
      </c>
      <c r="H151" s="24">
        <v>0.3</v>
      </c>
      <c r="I151" s="31"/>
      <c r="J151" s="31"/>
      <c r="K151" s="35"/>
    </row>
    <row r="152" spans="2:11" x14ac:dyDescent="0.35">
      <c r="B152" s="8" t="s">
        <v>4084</v>
      </c>
      <c r="C152" s="57" t="s">
        <v>4085</v>
      </c>
      <c r="D152" s="54" t="s">
        <v>4086</v>
      </c>
      <c r="E152" s="6" t="s">
        <v>489</v>
      </c>
      <c r="F152" s="19">
        <v>406251</v>
      </c>
      <c r="G152" s="24">
        <v>351</v>
      </c>
      <c r="H152" s="24">
        <v>0.28999999999999998</v>
      </c>
      <c r="I152" s="31"/>
      <c r="J152" s="31"/>
      <c r="K152" s="35"/>
    </row>
    <row r="153" spans="2:11" x14ac:dyDescent="0.35">
      <c r="B153" s="8" t="s">
        <v>1981</v>
      </c>
      <c r="C153" s="57" t="s">
        <v>1982</v>
      </c>
      <c r="D153" s="54" t="s">
        <v>1983</v>
      </c>
      <c r="E153" s="6" t="s">
        <v>104</v>
      </c>
      <c r="F153" s="19">
        <v>250007</v>
      </c>
      <c r="G153" s="24">
        <v>350.73</v>
      </c>
      <c r="H153" s="24">
        <v>0.28999999999999998</v>
      </c>
      <c r="I153" s="31"/>
      <c r="J153" s="31"/>
      <c r="K153" s="35"/>
    </row>
    <row r="154" spans="2:11" x14ac:dyDescent="0.35">
      <c r="B154" s="8" t="s">
        <v>2142</v>
      </c>
      <c r="C154" s="57" t="s">
        <v>2143</v>
      </c>
      <c r="D154" s="54" t="s">
        <v>2144</v>
      </c>
      <c r="E154" s="6" t="s">
        <v>143</v>
      </c>
      <c r="F154" s="19">
        <v>16072</v>
      </c>
      <c r="G154" s="24">
        <v>344.94</v>
      </c>
      <c r="H154" s="24">
        <v>0.28999999999999998</v>
      </c>
      <c r="I154" s="31"/>
      <c r="J154" s="31"/>
      <c r="K154" s="35"/>
    </row>
    <row r="155" spans="2:11" x14ac:dyDescent="0.35">
      <c r="B155" s="8" t="s">
        <v>4087</v>
      </c>
      <c r="C155" s="57" t="s">
        <v>4088</v>
      </c>
      <c r="D155" s="54" t="s">
        <v>4089</v>
      </c>
      <c r="E155" s="6" t="s">
        <v>104</v>
      </c>
      <c r="F155" s="19">
        <v>29215</v>
      </c>
      <c r="G155" s="24">
        <v>344.68</v>
      </c>
      <c r="H155" s="24">
        <v>0.28999999999999998</v>
      </c>
      <c r="I155" s="31"/>
      <c r="J155" s="31"/>
      <c r="K155" s="35"/>
    </row>
    <row r="156" spans="2:11" x14ac:dyDescent="0.35">
      <c r="B156" s="8" t="s">
        <v>4090</v>
      </c>
      <c r="C156" s="57" t="s">
        <v>4091</v>
      </c>
      <c r="D156" s="54" t="s">
        <v>4092</v>
      </c>
      <c r="E156" s="6" t="s">
        <v>169</v>
      </c>
      <c r="F156" s="19">
        <v>25576</v>
      </c>
      <c r="G156" s="24">
        <v>344.56</v>
      </c>
      <c r="H156" s="24">
        <v>0.28999999999999998</v>
      </c>
      <c r="I156" s="31"/>
      <c r="J156" s="31"/>
      <c r="K156" s="35"/>
    </row>
    <row r="157" spans="2:11" x14ac:dyDescent="0.35">
      <c r="B157" s="8" t="s">
        <v>971</v>
      </c>
      <c r="C157" s="57" t="s">
        <v>972</v>
      </c>
      <c r="D157" s="54" t="s">
        <v>973</v>
      </c>
      <c r="E157" s="6" t="s">
        <v>194</v>
      </c>
      <c r="F157" s="19">
        <v>715488</v>
      </c>
      <c r="G157" s="24">
        <v>339.79</v>
      </c>
      <c r="H157" s="24">
        <v>0.28999999999999998</v>
      </c>
      <c r="I157" s="31"/>
      <c r="J157" s="31"/>
      <c r="K157" s="35"/>
    </row>
    <row r="158" spans="2:11" x14ac:dyDescent="0.35">
      <c r="B158" s="8" t="s">
        <v>4093</v>
      </c>
      <c r="C158" s="57" t="s">
        <v>197</v>
      </c>
      <c r="D158" s="54" t="s">
        <v>4094</v>
      </c>
      <c r="E158" s="6" t="s">
        <v>198</v>
      </c>
      <c r="F158" s="19">
        <v>20749</v>
      </c>
      <c r="G158" s="24">
        <v>339.42</v>
      </c>
      <c r="H158" s="24">
        <v>0.28000000000000003</v>
      </c>
      <c r="I158" s="31"/>
      <c r="J158" s="31"/>
      <c r="K158" s="35"/>
    </row>
    <row r="159" spans="2:11" x14ac:dyDescent="0.35">
      <c r="B159" s="8" t="s">
        <v>4095</v>
      </c>
      <c r="C159" s="57" t="s">
        <v>4096</v>
      </c>
      <c r="D159" s="54" t="s">
        <v>4097</v>
      </c>
      <c r="E159" s="6" t="s">
        <v>173</v>
      </c>
      <c r="F159" s="19">
        <v>25406</v>
      </c>
      <c r="G159" s="24">
        <v>338.79</v>
      </c>
      <c r="H159" s="24">
        <v>0.28000000000000003</v>
      </c>
      <c r="I159" s="31"/>
      <c r="J159" s="31"/>
      <c r="K159" s="35"/>
    </row>
    <row r="160" spans="2:11" x14ac:dyDescent="0.35">
      <c r="B160" s="8" t="s">
        <v>4098</v>
      </c>
      <c r="C160" s="57" t="s">
        <v>4099</v>
      </c>
      <c r="D160" s="54" t="s">
        <v>4100</v>
      </c>
      <c r="E160" s="6" t="s">
        <v>47</v>
      </c>
      <c r="F160" s="19">
        <v>44664</v>
      </c>
      <c r="G160" s="24">
        <v>335.96</v>
      </c>
      <c r="H160" s="24">
        <v>0.28000000000000003</v>
      </c>
      <c r="I160" s="31"/>
      <c r="J160" s="31"/>
      <c r="K160" s="35"/>
    </row>
    <row r="161" spans="2:11" x14ac:dyDescent="0.35">
      <c r="B161" s="8" t="s">
        <v>4101</v>
      </c>
      <c r="C161" s="57" t="s">
        <v>4102</v>
      </c>
      <c r="D161" s="54" t="s">
        <v>4103</v>
      </c>
      <c r="E161" s="6" t="s">
        <v>558</v>
      </c>
      <c r="F161" s="19">
        <v>168488</v>
      </c>
      <c r="G161" s="24">
        <v>332.54</v>
      </c>
      <c r="H161" s="24">
        <v>0.28000000000000003</v>
      </c>
      <c r="I161" s="31"/>
      <c r="J161" s="31"/>
      <c r="K161" s="35"/>
    </row>
    <row r="162" spans="2:11" x14ac:dyDescent="0.35">
      <c r="B162" s="8" t="s">
        <v>4104</v>
      </c>
      <c r="C162" s="57" t="s">
        <v>4105</v>
      </c>
      <c r="D162" s="54" t="s">
        <v>4106</v>
      </c>
      <c r="E162" s="6" t="s">
        <v>120</v>
      </c>
      <c r="F162" s="19">
        <v>83655</v>
      </c>
      <c r="G162" s="24">
        <v>332.11</v>
      </c>
      <c r="H162" s="24">
        <v>0.28000000000000003</v>
      </c>
      <c r="I162" s="31"/>
      <c r="J162" s="31"/>
      <c r="K162" s="35"/>
    </row>
    <row r="163" spans="2:11" x14ac:dyDescent="0.35">
      <c r="B163" s="8" t="s">
        <v>4107</v>
      </c>
      <c r="C163" s="57" t="s">
        <v>4108</v>
      </c>
      <c r="D163" s="54" t="s">
        <v>4109</v>
      </c>
      <c r="E163" s="6" t="s">
        <v>198</v>
      </c>
      <c r="F163" s="19">
        <v>24345</v>
      </c>
      <c r="G163" s="24">
        <v>331.86</v>
      </c>
      <c r="H163" s="24">
        <v>0.28000000000000003</v>
      </c>
      <c r="I163" s="31"/>
      <c r="J163" s="31"/>
      <c r="K163" s="35"/>
    </row>
    <row r="164" spans="2:11" x14ac:dyDescent="0.35">
      <c r="B164" s="8" t="s">
        <v>2519</v>
      </c>
      <c r="C164" s="57" t="s">
        <v>2520</v>
      </c>
      <c r="D164" s="54" t="s">
        <v>2521</v>
      </c>
      <c r="E164" s="6" t="s">
        <v>57</v>
      </c>
      <c r="F164" s="19">
        <v>170189</v>
      </c>
      <c r="G164" s="24">
        <v>331.43</v>
      </c>
      <c r="H164" s="24">
        <v>0.28000000000000003</v>
      </c>
      <c r="I164" s="31"/>
      <c r="J164" s="31"/>
      <c r="K164" s="35"/>
    </row>
    <row r="165" spans="2:11" x14ac:dyDescent="0.35">
      <c r="B165" s="8" t="s">
        <v>4110</v>
      </c>
      <c r="C165" s="57" t="s">
        <v>4111</v>
      </c>
      <c r="D165" s="54" t="s">
        <v>4112</v>
      </c>
      <c r="E165" s="6" t="s">
        <v>313</v>
      </c>
      <c r="F165" s="19">
        <v>46088</v>
      </c>
      <c r="G165" s="24">
        <v>330.34</v>
      </c>
      <c r="H165" s="24">
        <v>0.28000000000000003</v>
      </c>
      <c r="I165" s="31"/>
      <c r="J165" s="31"/>
      <c r="K165" s="35"/>
    </row>
    <row r="166" spans="2:11" x14ac:dyDescent="0.35">
      <c r="B166" s="8" t="s">
        <v>4113</v>
      </c>
      <c r="C166" s="57" t="s">
        <v>4114</v>
      </c>
      <c r="D166" s="54" t="s">
        <v>4115</v>
      </c>
      <c r="E166" s="6" t="s">
        <v>326</v>
      </c>
      <c r="F166" s="19">
        <v>38794</v>
      </c>
      <c r="G166" s="24">
        <v>329.71</v>
      </c>
      <c r="H166" s="24">
        <v>0.28000000000000003</v>
      </c>
      <c r="I166" s="31"/>
      <c r="J166" s="31"/>
      <c r="K166" s="35"/>
    </row>
    <row r="167" spans="2:11" x14ac:dyDescent="0.35">
      <c r="B167" s="8" t="s">
        <v>2139</v>
      </c>
      <c r="C167" s="57" t="s">
        <v>2140</v>
      </c>
      <c r="D167" s="54" t="s">
        <v>2141</v>
      </c>
      <c r="E167" s="6" t="s">
        <v>313</v>
      </c>
      <c r="F167" s="19">
        <v>51890</v>
      </c>
      <c r="G167" s="24">
        <v>324.39</v>
      </c>
      <c r="H167" s="24">
        <v>0.27</v>
      </c>
      <c r="I167" s="31"/>
      <c r="J167" s="31"/>
      <c r="K167" s="35"/>
    </row>
    <row r="168" spans="2:11" x14ac:dyDescent="0.35">
      <c r="B168" s="8" t="s">
        <v>4116</v>
      </c>
      <c r="C168" s="57" t="s">
        <v>4117</v>
      </c>
      <c r="D168" s="54" t="s">
        <v>4118</v>
      </c>
      <c r="E168" s="6" t="s">
        <v>104</v>
      </c>
      <c r="F168" s="19">
        <v>33021</v>
      </c>
      <c r="G168" s="24">
        <v>324.25</v>
      </c>
      <c r="H168" s="24">
        <v>0.27</v>
      </c>
      <c r="I168" s="31"/>
      <c r="J168" s="31"/>
      <c r="K168" s="35"/>
    </row>
    <row r="169" spans="2:11" x14ac:dyDescent="0.35">
      <c r="B169" s="8" t="s">
        <v>4119</v>
      </c>
      <c r="C169" s="57" t="s">
        <v>4120</v>
      </c>
      <c r="D169" s="54" t="s">
        <v>4121</v>
      </c>
      <c r="E169" s="6" t="s">
        <v>139</v>
      </c>
      <c r="F169" s="19">
        <v>37792</v>
      </c>
      <c r="G169" s="24">
        <v>320.87</v>
      </c>
      <c r="H169" s="24">
        <v>0.27</v>
      </c>
      <c r="I169" s="31"/>
      <c r="J169" s="31"/>
      <c r="K169" s="35"/>
    </row>
    <row r="170" spans="2:11" x14ac:dyDescent="0.35">
      <c r="B170" s="8" t="s">
        <v>543</v>
      </c>
      <c r="C170" s="57" t="s">
        <v>544</v>
      </c>
      <c r="D170" s="54" t="s">
        <v>545</v>
      </c>
      <c r="E170" s="6" t="s">
        <v>156</v>
      </c>
      <c r="F170" s="19">
        <v>42155</v>
      </c>
      <c r="G170" s="24">
        <v>320.45999999999998</v>
      </c>
      <c r="H170" s="24">
        <v>0.27</v>
      </c>
      <c r="I170" s="31"/>
      <c r="J170" s="31"/>
      <c r="K170" s="35"/>
    </row>
    <row r="171" spans="2:11" x14ac:dyDescent="0.35">
      <c r="B171" s="8" t="s">
        <v>4122</v>
      </c>
      <c r="C171" s="57" t="s">
        <v>4123</v>
      </c>
      <c r="D171" s="54" t="s">
        <v>4124</v>
      </c>
      <c r="E171" s="6" t="s">
        <v>272</v>
      </c>
      <c r="F171" s="19">
        <v>54796</v>
      </c>
      <c r="G171" s="24">
        <v>314.91000000000003</v>
      </c>
      <c r="H171" s="24">
        <v>0.26</v>
      </c>
      <c r="I171" s="31"/>
      <c r="J171" s="31"/>
      <c r="K171" s="35"/>
    </row>
    <row r="172" spans="2:11" x14ac:dyDescent="0.35">
      <c r="B172" s="8" t="s">
        <v>4125</v>
      </c>
      <c r="C172" s="57" t="s">
        <v>4126</v>
      </c>
      <c r="D172" s="54" t="s">
        <v>4127</v>
      </c>
      <c r="E172" s="6" t="s">
        <v>313</v>
      </c>
      <c r="F172" s="19">
        <v>15912</v>
      </c>
      <c r="G172" s="24">
        <v>314.02</v>
      </c>
      <c r="H172" s="24">
        <v>0.26</v>
      </c>
      <c r="I172" s="31"/>
      <c r="J172" s="31"/>
      <c r="K172" s="35"/>
    </row>
    <row r="173" spans="2:11" x14ac:dyDescent="0.35">
      <c r="B173" s="8" t="s">
        <v>4128</v>
      </c>
      <c r="C173" s="57" t="s">
        <v>4129</v>
      </c>
      <c r="D173" s="54" t="s">
        <v>4130</v>
      </c>
      <c r="E173" s="6" t="s">
        <v>104</v>
      </c>
      <c r="F173" s="19">
        <v>154607</v>
      </c>
      <c r="G173" s="24">
        <v>313.06</v>
      </c>
      <c r="H173" s="24">
        <v>0.26</v>
      </c>
      <c r="I173" s="31"/>
      <c r="J173" s="31"/>
      <c r="K173" s="35"/>
    </row>
    <row r="174" spans="2:11" x14ac:dyDescent="0.35">
      <c r="B174" s="8" t="s">
        <v>4131</v>
      </c>
      <c r="C174" s="57" t="s">
        <v>4132</v>
      </c>
      <c r="D174" s="54" t="s">
        <v>4133</v>
      </c>
      <c r="E174" s="6" t="s">
        <v>70</v>
      </c>
      <c r="F174" s="19">
        <v>38573</v>
      </c>
      <c r="G174" s="24">
        <v>312.52</v>
      </c>
      <c r="H174" s="24">
        <v>0.26</v>
      </c>
      <c r="I174" s="31"/>
      <c r="J174" s="31"/>
      <c r="K174" s="35"/>
    </row>
    <row r="175" spans="2:11" x14ac:dyDescent="0.35">
      <c r="B175" s="8" t="s">
        <v>4134</v>
      </c>
      <c r="C175" s="57" t="s">
        <v>4135</v>
      </c>
      <c r="D175" s="54" t="s">
        <v>4136</v>
      </c>
      <c r="E175" s="6" t="s">
        <v>124</v>
      </c>
      <c r="F175" s="19">
        <v>15737</v>
      </c>
      <c r="G175" s="24">
        <v>303.97000000000003</v>
      </c>
      <c r="H175" s="24">
        <v>0.26</v>
      </c>
      <c r="I175" s="31"/>
      <c r="J175" s="31"/>
      <c r="K175" s="35"/>
    </row>
    <row r="176" spans="2:11" x14ac:dyDescent="0.35">
      <c r="B176" s="8" t="s">
        <v>470</v>
      </c>
      <c r="C176" s="57" t="s">
        <v>471</v>
      </c>
      <c r="D176" s="54" t="s">
        <v>472</v>
      </c>
      <c r="E176" s="6" t="s">
        <v>473</v>
      </c>
      <c r="F176" s="19">
        <v>44514</v>
      </c>
      <c r="G176" s="24">
        <v>301.87</v>
      </c>
      <c r="H176" s="24">
        <v>0.25</v>
      </c>
      <c r="I176" s="31"/>
      <c r="J176" s="31"/>
      <c r="K176" s="35"/>
    </row>
    <row r="177" spans="2:11" x14ac:dyDescent="0.35">
      <c r="B177" s="8" t="s">
        <v>4137</v>
      </c>
      <c r="C177" s="57" t="s">
        <v>4138</v>
      </c>
      <c r="D177" s="54" t="s">
        <v>4139</v>
      </c>
      <c r="E177" s="6" t="s">
        <v>112</v>
      </c>
      <c r="F177" s="19">
        <v>63753</v>
      </c>
      <c r="G177" s="24">
        <v>299.61</v>
      </c>
      <c r="H177" s="24">
        <v>0.25</v>
      </c>
      <c r="I177" s="31"/>
      <c r="J177" s="31"/>
      <c r="K177" s="35"/>
    </row>
    <row r="178" spans="2:11" x14ac:dyDescent="0.35">
      <c r="B178" s="8" t="s">
        <v>4140</v>
      </c>
      <c r="C178" s="57" t="s">
        <v>4141</v>
      </c>
      <c r="D178" s="54" t="s">
        <v>4142</v>
      </c>
      <c r="E178" s="6" t="s">
        <v>196</v>
      </c>
      <c r="F178" s="19">
        <v>3675</v>
      </c>
      <c r="G178" s="24">
        <v>299.25</v>
      </c>
      <c r="H178" s="24">
        <v>0.25</v>
      </c>
      <c r="I178" s="31"/>
      <c r="J178" s="31"/>
      <c r="K178" s="35"/>
    </row>
    <row r="179" spans="2:11" x14ac:dyDescent="0.35">
      <c r="B179" s="8" t="s">
        <v>4143</v>
      </c>
      <c r="C179" s="57" t="s">
        <v>4144</v>
      </c>
      <c r="D179" s="54" t="s">
        <v>4145</v>
      </c>
      <c r="E179" s="6" t="s">
        <v>124</v>
      </c>
      <c r="F179" s="19">
        <v>152851</v>
      </c>
      <c r="G179" s="24">
        <v>299.05</v>
      </c>
      <c r="H179" s="24">
        <v>0.25</v>
      </c>
      <c r="I179" s="31"/>
      <c r="J179" s="31"/>
      <c r="K179" s="35"/>
    </row>
    <row r="180" spans="2:11" x14ac:dyDescent="0.35">
      <c r="B180" s="8" t="s">
        <v>4146</v>
      </c>
      <c r="C180" s="57" t="s">
        <v>4147</v>
      </c>
      <c r="D180" s="54" t="s">
        <v>4148</v>
      </c>
      <c r="E180" s="6" t="s">
        <v>326</v>
      </c>
      <c r="F180" s="19">
        <v>10765</v>
      </c>
      <c r="G180" s="24">
        <v>298.13</v>
      </c>
      <c r="H180" s="24">
        <v>0.25</v>
      </c>
      <c r="I180" s="31"/>
      <c r="J180" s="31"/>
      <c r="K180" s="35"/>
    </row>
    <row r="181" spans="2:11" x14ac:dyDescent="0.35">
      <c r="B181" s="8" t="s">
        <v>884</v>
      </c>
      <c r="C181" s="57" t="s">
        <v>885</v>
      </c>
      <c r="D181" s="54" t="s">
        <v>886</v>
      </c>
      <c r="E181" s="6" t="s">
        <v>143</v>
      </c>
      <c r="F181" s="19">
        <v>29433</v>
      </c>
      <c r="G181" s="24">
        <v>293.93</v>
      </c>
      <c r="H181" s="24">
        <v>0.25</v>
      </c>
      <c r="I181" s="31"/>
      <c r="J181" s="31"/>
      <c r="K181" s="35"/>
    </row>
    <row r="182" spans="2:11" x14ac:dyDescent="0.35">
      <c r="B182" s="8" t="s">
        <v>4149</v>
      </c>
      <c r="C182" s="57" t="s">
        <v>4150</v>
      </c>
      <c r="D182" s="54" t="s">
        <v>4151</v>
      </c>
      <c r="E182" s="6" t="s">
        <v>1007</v>
      </c>
      <c r="F182" s="19">
        <v>18202</v>
      </c>
      <c r="G182" s="24">
        <v>293.87</v>
      </c>
      <c r="H182" s="24">
        <v>0.25</v>
      </c>
      <c r="I182" s="31"/>
      <c r="J182" s="31"/>
      <c r="K182" s="35"/>
    </row>
    <row r="183" spans="2:11" x14ac:dyDescent="0.35">
      <c r="B183" s="8" t="s">
        <v>4152</v>
      </c>
      <c r="C183" s="57" t="s">
        <v>4153</v>
      </c>
      <c r="D183" s="54" t="s">
        <v>4154</v>
      </c>
      <c r="E183" s="6" t="s">
        <v>124</v>
      </c>
      <c r="F183" s="19">
        <v>19403</v>
      </c>
      <c r="G183" s="24">
        <v>292.33999999999997</v>
      </c>
      <c r="H183" s="24">
        <v>0.25</v>
      </c>
      <c r="I183" s="31"/>
      <c r="J183" s="31"/>
      <c r="K183" s="35"/>
    </row>
    <row r="184" spans="2:11" x14ac:dyDescent="0.35">
      <c r="B184" s="8" t="s">
        <v>4155</v>
      </c>
      <c r="C184" s="57" t="s">
        <v>4156</v>
      </c>
      <c r="D184" s="54" t="s">
        <v>4157</v>
      </c>
      <c r="E184" s="6" t="s">
        <v>89</v>
      </c>
      <c r="F184" s="19">
        <v>3821</v>
      </c>
      <c r="G184" s="24">
        <v>291.35000000000002</v>
      </c>
      <c r="H184" s="24">
        <v>0.24</v>
      </c>
      <c r="I184" s="31"/>
      <c r="J184" s="31"/>
      <c r="K184" s="35"/>
    </row>
    <row r="185" spans="2:11" x14ac:dyDescent="0.35">
      <c r="B185" s="8" t="s">
        <v>4158</v>
      </c>
      <c r="C185" s="57" t="s">
        <v>4159</v>
      </c>
      <c r="D185" s="54" t="s">
        <v>4160</v>
      </c>
      <c r="E185" s="6" t="s">
        <v>434</v>
      </c>
      <c r="F185" s="19">
        <v>138600</v>
      </c>
      <c r="G185" s="24">
        <v>289.69</v>
      </c>
      <c r="H185" s="24">
        <v>0.24</v>
      </c>
      <c r="I185" s="31"/>
      <c r="J185" s="31"/>
      <c r="K185" s="35"/>
    </row>
    <row r="186" spans="2:11" x14ac:dyDescent="0.35">
      <c r="B186" s="8" t="s">
        <v>4161</v>
      </c>
      <c r="C186" s="57" t="s">
        <v>4162</v>
      </c>
      <c r="D186" s="54" t="s">
        <v>4163</v>
      </c>
      <c r="E186" s="6" t="s">
        <v>809</v>
      </c>
      <c r="F186" s="19">
        <v>39852</v>
      </c>
      <c r="G186" s="24">
        <v>288.13</v>
      </c>
      <c r="H186" s="24">
        <v>0.24</v>
      </c>
      <c r="I186" s="31"/>
      <c r="J186" s="31"/>
      <c r="K186" s="35"/>
    </row>
    <row r="187" spans="2:11" x14ac:dyDescent="0.35">
      <c r="B187" s="8" t="s">
        <v>4164</v>
      </c>
      <c r="C187" s="57" t="s">
        <v>4165</v>
      </c>
      <c r="D187" s="54" t="s">
        <v>4166</v>
      </c>
      <c r="E187" s="6" t="s">
        <v>156</v>
      </c>
      <c r="F187" s="19">
        <v>72230</v>
      </c>
      <c r="G187" s="24">
        <v>287.37</v>
      </c>
      <c r="H187" s="24">
        <v>0.24</v>
      </c>
      <c r="I187" s="31"/>
      <c r="J187" s="31"/>
      <c r="K187" s="35"/>
    </row>
    <row r="188" spans="2:11" x14ac:dyDescent="0.35">
      <c r="B188" s="8" t="s">
        <v>4167</v>
      </c>
      <c r="C188" s="57" t="s">
        <v>4168</v>
      </c>
      <c r="D188" s="54" t="s">
        <v>4169</v>
      </c>
      <c r="E188" s="6" t="s">
        <v>70</v>
      </c>
      <c r="F188" s="19">
        <v>78299</v>
      </c>
      <c r="G188" s="24">
        <v>284.93</v>
      </c>
      <c r="H188" s="24">
        <v>0.24</v>
      </c>
      <c r="I188" s="31"/>
      <c r="J188" s="31"/>
      <c r="K188" s="35"/>
    </row>
    <row r="189" spans="2:11" x14ac:dyDescent="0.35">
      <c r="B189" s="8" t="s">
        <v>4170</v>
      </c>
      <c r="C189" s="57" t="s">
        <v>4171</v>
      </c>
      <c r="D189" s="54" t="s">
        <v>4172</v>
      </c>
      <c r="E189" s="6" t="s">
        <v>135</v>
      </c>
      <c r="F189" s="19">
        <v>36324</v>
      </c>
      <c r="G189" s="24">
        <v>283.2</v>
      </c>
      <c r="H189" s="24">
        <v>0.24</v>
      </c>
      <c r="I189" s="31"/>
      <c r="J189" s="31"/>
      <c r="K189" s="35"/>
    </row>
    <row r="190" spans="2:11" x14ac:dyDescent="0.35">
      <c r="B190" s="8" t="s">
        <v>4173</v>
      </c>
      <c r="C190" s="57" t="s">
        <v>4174</v>
      </c>
      <c r="D190" s="54" t="s">
        <v>4175</v>
      </c>
      <c r="E190" s="6" t="s">
        <v>234</v>
      </c>
      <c r="F190" s="19">
        <v>71610</v>
      </c>
      <c r="G190" s="24">
        <v>282.25</v>
      </c>
      <c r="H190" s="24">
        <v>0.24</v>
      </c>
      <c r="I190" s="31"/>
      <c r="J190" s="31"/>
      <c r="K190" s="35"/>
    </row>
    <row r="191" spans="2:11" x14ac:dyDescent="0.35">
      <c r="B191" s="8" t="s">
        <v>4176</v>
      </c>
      <c r="C191" s="57" t="s">
        <v>4177</v>
      </c>
      <c r="D191" s="54" t="s">
        <v>4178</v>
      </c>
      <c r="E191" s="6" t="s">
        <v>43</v>
      </c>
      <c r="F191" s="19">
        <v>276900</v>
      </c>
      <c r="G191" s="24">
        <v>278.08999999999997</v>
      </c>
      <c r="H191" s="24">
        <v>0.23</v>
      </c>
      <c r="I191" s="31"/>
      <c r="J191" s="31"/>
      <c r="K191" s="35"/>
    </row>
    <row r="192" spans="2:11" x14ac:dyDescent="0.35">
      <c r="B192" s="8" t="s">
        <v>4179</v>
      </c>
      <c r="C192" s="57" t="s">
        <v>4180</v>
      </c>
      <c r="D192" s="54" t="s">
        <v>4181</v>
      </c>
      <c r="E192" s="6" t="s">
        <v>47</v>
      </c>
      <c r="F192" s="19">
        <v>9447</v>
      </c>
      <c r="G192" s="24">
        <v>272.91000000000003</v>
      </c>
      <c r="H192" s="24">
        <v>0.23</v>
      </c>
      <c r="I192" s="31"/>
      <c r="J192" s="31"/>
      <c r="K192" s="35"/>
    </row>
    <row r="193" spans="2:11" x14ac:dyDescent="0.35">
      <c r="B193" s="8" t="s">
        <v>2545</v>
      </c>
      <c r="C193" s="57" t="s">
        <v>2546</v>
      </c>
      <c r="D193" s="54" t="s">
        <v>2547</v>
      </c>
      <c r="E193" s="6" t="s">
        <v>57</v>
      </c>
      <c r="F193" s="19">
        <v>89643</v>
      </c>
      <c r="G193" s="24">
        <v>266.24</v>
      </c>
      <c r="H193" s="24">
        <v>0.22</v>
      </c>
      <c r="I193" s="31"/>
      <c r="J193" s="31"/>
      <c r="K193" s="35"/>
    </row>
    <row r="194" spans="2:11" x14ac:dyDescent="0.35">
      <c r="B194" s="8" t="s">
        <v>743</v>
      </c>
      <c r="C194" s="57" t="s">
        <v>744</v>
      </c>
      <c r="D194" s="54" t="s">
        <v>745</v>
      </c>
      <c r="E194" s="6" t="s">
        <v>746</v>
      </c>
      <c r="F194" s="19">
        <v>9469</v>
      </c>
      <c r="G194" s="24">
        <v>263.72000000000003</v>
      </c>
      <c r="H194" s="24">
        <v>0.22</v>
      </c>
      <c r="I194" s="31"/>
      <c r="J194" s="31"/>
      <c r="K194" s="35"/>
    </row>
    <row r="195" spans="2:11" x14ac:dyDescent="0.35">
      <c r="B195" s="8" t="s">
        <v>4182</v>
      </c>
      <c r="C195" s="57" t="s">
        <v>4183</v>
      </c>
      <c r="D195" s="54" t="s">
        <v>4184</v>
      </c>
      <c r="E195" s="6" t="s">
        <v>124</v>
      </c>
      <c r="F195" s="19">
        <v>32579</v>
      </c>
      <c r="G195" s="24">
        <v>260.83999999999997</v>
      </c>
      <c r="H195" s="24">
        <v>0.22</v>
      </c>
      <c r="I195" s="31"/>
      <c r="J195" s="31"/>
      <c r="K195" s="35"/>
    </row>
    <row r="196" spans="2:11" x14ac:dyDescent="0.35">
      <c r="B196" s="8" t="s">
        <v>4185</v>
      </c>
      <c r="C196" s="57" t="s">
        <v>4186</v>
      </c>
      <c r="D196" s="54" t="s">
        <v>4187</v>
      </c>
      <c r="E196" s="6" t="s">
        <v>112</v>
      </c>
      <c r="F196" s="19">
        <v>751820</v>
      </c>
      <c r="G196" s="24">
        <v>260.36</v>
      </c>
      <c r="H196" s="24">
        <v>0.22</v>
      </c>
      <c r="I196" s="31"/>
      <c r="J196" s="31"/>
      <c r="K196" s="35"/>
    </row>
    <row r="197" spans="2:11" x14ac:dyDescent="0.35">
      <c r="B197" s="8" t="s">
        <v>4188</v>
      </c>
      <c r="C197" s="57" t="s">
        <v>4189</v>
      </c>
      <c r="D197" s="54" t="s">
        <v>4190</v>
      </c>
      <c r="E197" s="6" t="s">
        <v>139</v>
      </c>
      <c r="F197" s="19">
        <v>3582</v>
      </c>
      <c r="G197" s="24">
        <v>257.33</v>
      </c>
      <c r="H197" s="24">
        <v>0.22</v>
      </c>
      <c r="I197" s="31"/>
      <c r="J197" s="31"/>
      <c r="K197" s="35"/>
    </row>
    <row r="198" spans="2:11" x14ac:dyDescent="0.35">
      <c r="B198" s="8" t="s">
        <v>4191</v>
      </c>
      <c r="C198" s="57" t="s">
        <v>4192</v>
      </c>
      <c r="D198" s="54" t="s">
        <v>4193</v>
      </c>
      <c r="E198" s="6" t="s">
        <v>120</v>
      </c>
      <c r="F198" s="19">
        <v>49831</v>
      </c>
      <c r="G198" s="24">
        <v>256.11</v>
      </c>
      <c r="H198" s="24">
        <v>0.22</v>
      </c>
      <c r="I198" s="31"/>
      <c r="J198" s="31"/>
      <c r="K198" s="35"/>
    </row>
    <row r="199" spans="2:11" x14ac:dyDescent="0.35">
      <c r="B199" s="8" t="s">
        <v>4194</v>
      </c>
      <c r="C199" s="57" t="s">
        <v>4195</v>
      </c>
      <c r="D199" s="54" t="s">
        <v>4196</v>
      </c>
      <c r="E199" s="6" t="s">
        <v>112</v>
      </c>
      <c r="F199" s="19">
        <v>168207</v>
      </c>
      <c r="G199" s="24">
        <v>256.02999999999997</v>
      </c>
      <c r="H199" s="24">
        <v>0.21</v>
      </c>
      <c r="I199" s="31"/>
      <c r="J199" s="31"/>
      <c r="K199" s="35"/>
    </row>
    <row r="200" spans="2:11" x14ac:dyDescent="0.35">
      <c r="B200" s="8" t="s">
        <v>4197</v>
      </c>
      <c r="C200" s="57" t="s">
        <v>4198</v>
      </c>
      <c r="D200" s="54" t="s">
        <v>4199</v>
      </c>
      <c r="E200" s="6" t="s">
        <v>89</v>
      </c>
      <c r="F200" s="19">
        <v>12535</v>
      </c>
      <c r="G200" s="24">
        <v>255.14</v>
      </c>
      <c r="H200" s="24">
        <v>0.21</v>
      </c>
      <c r="I200" s="31"/>
      <c r="J200" s="31"/>
      <c r="K200" s="35"/>
    </row>
    <row r="201" spans="2:11" x14ac:dyDescent="0.35">
      <c r="B201" s="8" t="s">
        <v>4200</v>
      </c>
      <c r="C201" s="57" t="s">
        <v>4201</v>
      </c>
      <c r="D201" s="54" t="s">
        <v>4202</v>
      </c>
      <c r="E201" s="6" t="s">
        <v>489</v>
      </c>
      <c r="F201" s="19">
        <v>47272</v>
      </c>
      <c r="G201" s="24">
        <v>254.47</v>
      </c>
      <c r="H201" s="24">
        <v>0.21</v>
      </c>
      <c r="I201" s="31"/>
      <c r="J201" s="31"/>
      <c r="K201" s="35"/>
    </row>
    <row r="202" spans="2:11" x14ac:dyDescent="0.35">
      <c r="B202" s="8" t="s">
        <v>4203</v>
      </c>
      <c r="C202" s="57" t="s">
        <v>4204</v>
      </c>
      <c r="D202" s="54" t="s">
        <v>4205</v>
      </c>
      <c r="E202" s="6" t="s">
        <v>57</v>
      </c>
      <c r="F202" s="19">
        <v>83193</v>
      </c>
      <c r="G202" s="24">
        <v>250.12</v>
      </c>
      <c r="H202" s="24">
        <v>0.21</v>
      </c>
      <c r="I202" s="31"/>
      <c r="J202" s="31"/>
      <c r="K202" s="35"/>
    </row>
    <row r="203" spans="2:11" x14ac:dyDescent="0.35">
      <c r="B203" s="8" t="s">
        <v>241</v>
      </c>
      <c r="C203" s="57" t="s">
        <v>242</v>
      </c>
      <c r="D203" s="54" t="s">
        <v>243</v>
      </c>
      <c r="E203" s="6" t="s">
        <v>57</v>
      </c>
      <c r="F203" s="19">
        <v>15215</v>
      </c>
      <c r="G203" s="24">
        <v>246.38</v>
      </c>
      <c r="H203" s="24">
        <v>0.21</v>
      </c>
      <c r="I203" s="31"/>
      <c r="J203" s="31"/>
      <c r="K203" s="35"/>
    </row>
    <row r="204" spans="2:11" x14ac:dyDescent="0.35">
      <c r="B204" s="8" t="s">
        <v>4206</v>
      </c>
      <c r="C204" s="57" t="s">
        <v>4207</v>
      </c>
      <c r="D204" s="54" t="s">
        <v>4208</v>
      </c>
      <c r="E204" s="6" t="s">
        <v>4209</v>
      </c>
      <c r="F204" s="19">
        <v>8764</v>
      </c>
      <c r="G204" s="24">
        <v>236.44</v>
      </c>
      <c r="H204" s="24">
        <v>0.2</v>
      </c>
      <c r="I204" s="31"/>
      <c r="J204" s="31"/>
      <c r="K204" s="35"/>
    </row>
    <row r="205" spans="2:11" x14ac:dyDescent="0.35">
      <c r="B205" s="8" t="s">
        <v>2542</v>
      </c>
      <c r="C205" s="57" t="s">
        <v>2543</v>
      </c>
      <c r="D205" s="54" t="s">
        <v>2544</v>
      </c>
      <c r="E205" s="6" t="s">
        <v>313</v>
      </c>
      <c r="F205" s="19">
        <v>4772</v>
      </c>
      <c r="G205" s="24">
        <v>232.13</v>
      </c>
      <c r="H205" s="24">
        <v>0.19</v>
      </c>
      <c r="I205" s="31"/>
      <c r="J205" s="31"/>
      <c r="K205" s="35"/>
    </row>
    <row r="206" spans="2:11" x14ac:dyDescent="0.35">
      <c r="B206" s="8" t="s">
        <v>425</v>
      </c>
      <c r="C206" s="57" t="s">
        <v>426</v>
      </c>
      <c r="D206" s="54" t="s">
        <v>427</v>
      </c>
      <c r="E206" s="6" t="s">
        <v>198</v>
      </c>
      <c r="F206" s="19">
        <v>46804</v>
      </c>
      <c r="G206" s="24">
        <v>231.66</v>
      </c>
      <c r="H206" s="24">
        <v>0.19</v>
      </c>
      <c r="I206" s="31"/>
      <c r="J206" s="31"/>
      <c r="K206" s="35"/>
    </row>
    <row r="207" spans="2:11" x14ac:dyDescent="0.35">
      <c r="B207" s="8" t="s">
        <v>2554</v>
      </c>
      <c r="C207" s="57" t="s">
        <v>2555</v>
      </c>
      <c r="D207" s="54" t="s">
        <v>2556</v>
      </c>
      <c r="E207" s="6" t="s">
        <v>313</v>
      </c>
      <c r="F207" s="19">
        <v>35686</v>
      </c>
      <c r="G207" s="24">
        <v>230.51</v>
      </c>
      <c r="H207" s="24">
        <v>0.19</v>
      </c>
      <c r="I207" s="31"/>
      <c r="J207" s="31"/>
      <c r="K207" s="35"/>
    </row>
    <row r="208" spans="2:11" x14ac:dyDescent="0.35">
      <c r="B208" s="8" t="s">
        <v>4210</v>
      </c>
      <c r="C208" s="57" t="s">
        <v>1844</v>
      </c>
      <c r="D208" s="54" t="s">
        <v>4211</v>
      </c>
      <c r="E208" s="6" t="s">
        <v>250</v>
      </c>
      <c r="F208" s="19">
        <v>312156</v>
      </c>
      <c r="G208" s="24">
        <v>229.28</v>
      </c>
      <c r="H208" s="24">
        <v>0.19</v>
      </c>
      <c r="I208" s="31"/>
      <c r="J208" s="31"/>
      <c r="K208" s="35"/>
    </row>
    <row r="209" spans="2:11" x14ac:dyDescent="0.35">
      <c r="B209" s="8" t="s">
        <v>4212</v>
      </c>
      <c r="C209" s="57" t="s">
        <v>4213</v>
      </c>
      <c r="D209" s="54" t="s">
        <v>4214</v>
      </c>
      <c r="E209" s="6" t="s">
        <v>104</v>
      </c>
      <c r="F209" s="19">
        <v>396111</v>
      </c>
      <c r="G209" s="24">
        <v>228.79</v>
      </c>
      <c r="H209" s="24">
        <v>0.19</v>
      </c>
      <c r="I209" s="31"/>
      <c r="J209" s="31"/>
      <c r="K209" s="35"/>
    </row>
    <row r="210" spans="2:11" x14ac:dyDescent="0.35">
      <c r="B210" s="8" t="s">
        <v>4215</v>
      </c>
      <c r="C210" s="57" t="s">
        <v>4216</v>
      </c>
      <c r="D210" s="54" t="s">
        <v>4217</v>
      </c>
      <c r="E210" s="6" t="s">
        <v>250</v>
      </c>
      <c r="F210" s="19">
        <v>54275</v>
      </c>
      <c r="G210" s="24">
        <v>228.31</v>
      </c>
      <c r="H210" s="24">
        <v>0.19</v>
      </c>
      <c r="I210" s="31"/>
      <c r="J210" s="31"/>
      <c r="K210" s="35"/>
    </row>
    <row r="211" spans="2:11" x14ac:dyDescent="0.35">
      <c r="B211" s="8" t="s">
        <v>4218</v>
      </c>
      <c r="C211" s="57" t="s">
        <v>4219</v>
      </c>
      <c r="D211" s="54" t="s">
        <v>4220</v>
      </c>
      <c r="E211" s="6" t="s">
        <v>196</v>
      </c>
      <c r="F211" s="19">
        <v>105016</v>
      </c>
      <c r="G211" s="24">
        <v>227.25</v>
      </c>
      <c r="H211" s="24">
        <v>0.19</v>
      </c>
      <c r="I211" s="31"/>
      <c r="J211" s="31"/>
      <c r="K211" s="35"/>
    </row>
    <row r="212" spans="2:11" x14ac:dyDescent="0.35">
      <c r="B212" s="8" t="s">
        <v>1961</v>
      </c>
      <c r="C212" s="57" t="s">
        <v>1962</v>
      </c>
      <c r="D212" s="54" t="s">
        <v>1963</v>
      </c>
      <c r="E212" s="6" t="s">
        <v>124</v>
      </c>
      <c r="F212" s="19">
        <v>52416</v>
      </c>
      <c r="G212" s="24">
        <v>226.59</v>
      </c>
      <c r="H212" s="24">
        <v>0.19</v>
      </c>
      <c r="I212" s="31"/>
      <c r="J212" s="31"/>
      <c r="K212" s="35"/>
    </row>
    <row r="213" spans="2:11" x14ac:dyDescent="0.35">
      <c r="B213" s="8" t="s">
        <v>4221</v>
      </c>
      <c r="C213" s="57" t="s">
        <v>727</v>
      </c>
      <c r="D213" s="54" t="s">
        <v>4222</v>
      </c>
      <c r="E213" s="6" t="s">
        <v>104</v>
      </c>
      <c r="F213" s="19">
        <v>50828</v>
      </c>
      <c r="G213" s="24">
        <v>223.39</v>
      </c>
      <c r="H213" s="24">
        <v>0.19</v>
      </c>
      <c r="I213" s="31"/>
      <c r="J213" s="31"/>
      <c r="K213" s="35"/>
    </row>
    <row r="214" spans="2:11" x14ac:dyDescent="0.35">
      <c r="B214" s="8" t="s">
        <v>4223</v>
      </c>
      <c r="C214" s="57" t="s">
        <v>4224</v>
      </c>
      <c r="D214" s="54" t="s">
        <v>4225</v>
      </c>
      <c r="E214" s="6" t="s">
        <v>124</v>
      </c>
      <c r="F214" s="19">
        <v>37676</v>
      </c>
      <c r="G214" s="24">
        <v>223.38</v>
      </c>
      <c r="H214" s="24">
        <v>0.19</v>
      </c>
      <c r="I214" s="31"/>
      <c r="J214" s="31"/>
      <c r="K214" s="35"/>
    </row>
    <row r="215" spans="2:11" x14ac:dyDescent="0.35">
      <c r="B215" s="8" t="s">
        <v>4226</v>
      </c>
      <c r="C215" s="57" t="s">
        <v>4227</v>
      </c>
      <c r="D215" s="54" t="s">
        <v>4228</v>
      </c>
      <c r="E215" s="6" t="s">
        <v>57</v>
      </c>
      <c r="F215" s="19">
        <v>70124</v>
      </c>
      <c r="G215" s="24">
        <v>223.1</v>
      </c>
      <c r="H215" s="24">
        <v>0.19</v>
      </c>
      <c r="I215" s="31"/>
      <c r="J215" s="31"/>
      <c r="K215" s="35"/>
    </row>
    <row r="216" spans="2:11" x14ac:dyDescent="0.35">
      <c r="B216" s="8" t="s">
        <v>4229</v>
      </c>
      <c r="C216" s="57" t="s">
        <v>4230</v>
      </c>
      <c r="D216" s="54" t="s">
        <v>4231</v>
      </c>
      <c r="E216" s="6" t="s">
        <v>139</v>
      </c>
      <c r="F216" s="19">
        <v>26866</v>
      </c>
      <c r="G216" s="24">
        <v>222.6</v>
      </c>
      <c r="H216" s="24">
        <v>0.19</v>
      </c>
      <c r="I216" s="31"/>
      <c r="J216" s="31"/>
      <c r="K216" s="35"/>
    </row>
    <row r="217" spans="2:11" x14ac:dyDescent="0.35">
      <c r="B217" s="8" t="s">
        <v>4232</v>
      </c>
      <c r="C217" s="57" t="s">
        <v>4233</v>
      </c>
      <c r="D217" s="54" t="s">
        <v>4234</v>
      </c>
      <c r="E217" s="6" t="s">
        <v>473</v>
      </c>
      <c r="F217" s="19">
        <v>53123</v>
      </c>
      <c r="G217" s="24">
        <v>220.41</v>
      </c>
      <c r="H217" s="24">
        <v>0.19</v>
      </c>
      <c r="I217" s="31"/>
      <c r="J217" s="31"/>
      <c r="K217" s="35"/>
    </row>
    <row r="218" spans="2:11" x14ac:dyDescent="0.35">
      <c r="B218" s="8" t="s">
        <v>1656</v>
      </c>
      <c r="C218" s="57" t="s">
        <v>1657</v>
      </c>
      <c r="D218" s="54" t="s">
        <v>1658</v>
      </c>
      <c r="E218" s="6" t="s">
        <v>124</v>
      </c>
      <c r="F218" s="19">
        <v>41439</v>
      </c>
      <c r="G218" s="24">
        <v>219.61</v>
      </c>
      <c r="H218" s="24">
        <v>0.18</v>
      </c>
      <c r="I218" s="31"/>
      <c r="J218" s="31"/>
      <c r="K218" s="35"/>
    </row>
    <row r="219" spans="2:11" x14ac:dyDescent="0.35">
      <c r="B219" s="8" t="s">
        <v>320</v>
      </c>
      <c r="C219" s="57" t="s">
        <v>321</v>
      </c>
      <c r="D219" s="54" t="s">
        <v>322</v>
      </c>
      <c r="E219" s="6" t="s">
        <v>70</v>
      </c>
      <c r="F219" s="19">
        <v>62243</v>
      </c>
      <c r="G219" s="24">
        <v>219.53</v>
      </c>
      <c r="H219" s="24">
        <v>0.18</v>
      </c>
      <c r="I219" s="31"/>
      <c r="J219" s="31"/>
      <c r="K219" s="35"/>
    </row>
    <row r="220" spans="2:11" x14ac:dyDescent="0.35">
      <c r="B220" s="8" t="s">
        <v>4235</v>
      </c>
      <c r="C220" s="57" t="s">
        <v>4236</v>
      </c>
      <c r="D220" s="54" t="s">
        <v>4237</v>
      </c>
      <c r="E220" s="6" t="s">
        <v>43</v>
      </c>
      <c r="F220" s="19">
        <v>373965</v>
      </c>
      <c r="G220" s="24">
        <v>216.26</v>
      </c>
      <c r="H220" s="24">
        <v>0.18</v>
      </c>
      <c r="I220" s="31"/>
      <c r="J220" s="31"/>
      <c r="K220" s="35"/>
    </row>
    <row r="221" spans="2:11" x14ac:dyDescent="0.35">
      <c r="B221" s="8" t="s">
        <v>4238</v>
      </c>
      <c r="C221" s="57" t="s">
        <v>4239</v>
      </c>
      <c r="D221" s="54" t="s">
        <v>4240</v>
      </c>
      <c r="E221" s="6" t="s">
        <v>139</v>
      </c>
      <c r="F221" s="19">
        <v>83568</v>
      </c>
      <c r="G221" s="24">
        <v>215.35</v>
      </c>
      <c r="H221" s="24">
        <v>0.18</v>
      </c>
      <c r="I221" s="31"/>
      <c r="J221" s="31"/>
      <c r="K221" s="35"/>
    </row>
    <row r="222" spans="2:11" x14ac:dyDescent="0.35">
      <c r="B222" s="8" t="s">
        <v>4241</v>
      </c>
      <c r="C222" s="57" t="s">
        <v>4242</v>
      </c>
      <c r="D222" s="54" t="s">
        <v>4243</v>
      </c>
      <c r="E222" s="6" t="s">
        <v>313</v>
      </c>
      <c r="F222" s="19">
        <v>13955</v>
      </c>
      <c r="G222" s="24">
        <v>213.04</v>
      </c>
      <c r="H222" s="24">
        <v>0.18</v>
      </c>
      <c r="I222" s="31"/>
      <c r="J222" s="31"/>
      <c r="K222" s="35"/>
    </row>
    <row r="223" spans="2:11" x14ac:dyDescent="0.35">
      <c r="B223" s="8" t="s">
        <v>4244</v>
      </c>
      <c r="C223" s="57" t="s">
        <v>4245</v>
      </c>
      <c r="D223" s="54" t="s">
        <v>4246</v>
      </c>
      <c r="E223" s="6" t="s">
        <v>473</v>
      </c>
      <c r="F223" s="19">
        <v>494850</v>
      </c>
      <c r="G223" s="24">
        <v>212.69</v>
      </c>
      <c r="H223" s="24">
        <v>0.18</v>
      </c>
      <c r="I223" s="31"/>
      <c r="J223" s="31"/>
      <c r="K223" s="35"/>
    </row>
    <row r="224" spans="2:11" x14ac:dyDescent="0.35">
      <c r="B224" s="8" t="s">
        <v>447</v>
      </c>
      <c r="C224" s="57" t="s">
        <v>448</v>
      </c>
      <c r="D224" s="54" t="s">
        <v>449</v>
      </c>
      <c r="E224" s="6" t="s">
        <v>313</v>
      </c>
      <c r="F224" s="19">
        <v>44310</v>
      </c>
      <c r="G224" s="24">
        <v>212.24</v>
      </c>
      <c r="H224" s="24">
        <v>0.18</v>
      </c>
      <c r="I224" s="31"/>
      <c r="J224" s="31"/>
      <c r="K224" s="35"/>
    </row>
    <row r="225" spans="2:11" x14ac:dyDescent="0.35">
      <c r="B225" s="8" t="s">
        <v>4247</v>
      </c>
      <c r="C225" s="57" t="s">
        <v>4248</v>
      </c>
      <c r="D225" s="54" t="s">
        <v>4249</v>
      </c>
      <c r="E225" s="6" t="s">
        <v>70</v>
      </c>
      <c r="F225" s="19">
        <v>17625</v>
      </c>
      <c r="G225" s="24">
        <v>205.87</v>
      </c>
      <c r="H225" s="24">
        <v>0.17</v>
      </c>
      <c r="I225" s="31"/>
      <c r="J225" s="31"/>
      <c r="K225" s="35"/>
    </row>
    <row r="226" spans="2:11" x14ac:dyDescent="0.35">
      <c r="B226" s="8" t="s">
        <v>4250</v>
      </c>
      <c r="C226" s="57" t="s">
        <v>4251</v>
      </c>
      <c r="D226" s="54" t="s">
        <v>4252</v>
      </c>
      <c r="E226" s="6" t="s">
        <v>120</v>
      </c>
      <c r="F226" s="19">
        <v>12508</v>
      </c>
      <c r="G226" s="24">
        <v>202.32</v>
      </c>
      <c r="H226" s="24">
        <v>0.17</v>
      </c>
      <c r="I226" s="31"/>
      <c r="J226" s="31"/>
      <c r="K226" s="35"/>
    </row>
    <row r="227" spans="2:11" x14ac:dyDescent="0.35">
      <c r="B227" s="8" t="s">
        <v>4253</v>
      </c>
      <c r="C227" s="57" t="s">
        <v>4254</v>
      </c>
      <c r="D227" s="54" t="s">
        <v>4255</v>
      </c>
      <c r="E227" s="6" t="s">
        <v>47</v>
      </c>
      <c r="F227" s="19">
        <v>44083</v>
      </c>
      <c r="G227" s="24">
        <v>202.01</v>
      </c>
      <c r="H227" s="24">
        <v>0.17</v>
      </c>
      <c r="I227" s="31"/>
      <c r="J227" s="31"/>
      <c r="K227" s="35"/>
    </row>
    <row r="228" spans="2:11" x14ac:dyDescent="0.35">
      <c r="B228" s="8" t="s">
        <v>4256</v>
      </c>
      <c r="C228" s="57" t="s">
        <v>4257</v>
      </c>
      <c r="D228" s="54" t="s">
        <v>4258</v>
      </c>
      <c r="E228" s="6" t="s">
        <v>198</v>
      </c>
      <c r="F228" s="19">
        <v>122175</v>
      </c>
      <c r="G228" s="24">
        <v>200.38</v>
      </c>
      <c r="H228" s="24">
        <v>0.17</v>
      </c>
      <c r="I228" s="31"/>
      <c r="J228" s="31"/>
      <c r="K228" s="35"/>
    </row>
    <row r="229" spans="2:11" x14ac:dyDescent="0.35">
      <c r="B229" s="8" t="s">
        <v>1945</v>
      </c>
      <c r="C229" s="57" t="s">
        <v>1946</v>
      </c>
      <c r="D229" s="54" t="s">
        <v>1947</v>
      </c>
      <c r="E229" s="6" t="s">
        <v>139</v>
      </c>
      <c r="F229" s="19">
        <v>41369</v>
      </c>
      <c r="G229" s="24">
        <v>197.68</v>
      </c>
      <c r="H229" s="24">
        <v>0.17</v>
      </c>
      <c r="I229" s="31"/>
      <c r="J229" s="31"/>
      <c r="K229" s="35"/>
    </row>
    <row r="230" spans="2:11" x14ac:dyDescent="0.35">
      <c r="B230" s="8" t="s">
        <v>4259</v>
      </c>
      <c r="C230" s="57" t="s">
        <v>4260</v>
      </c>
      <c r="D230" s="54" t="s">
        <v>4261</v>
      </c>
      <c r="E230" s="6" t="s">
        <v>272</v>
      </c>
      <c r="F230" s="19">
        <v>18810</v>
      </c>
      <c r="G230" s="24">
        <v>197.19</v>
      </c>
      <c r="H230" s="24">
        <v>0.17</v>
      </c>
      <c r="I230" s="31"/>
      <c r="J230" s="31"/>
      <c r="K230" s="35"/>
    </row>
    <row r="231" spans="2:11" x14ac:dyDescent="0.35">
      <c r="B231" s="8" t="s">
        <v>4262</v>
      </c>
      <c r="C231" s="57" t="s">
        <v>4263</v>
      </c>
      <c r="D231" s="54" t="s">
        <v>4264</v>
      </c>
      <c r="E231" s="6" t="s">
        <v>272</v>
      </c>
      <c r="F231" s="19">
        <v>37007</v>
      </c>
      <c r="G231" s="24">
        <v>191.66</v>
      </c>
      <c r="H231" s="24">
        <v>0.16</v>
      </c>
      <c r="I231" s="31"/>
      <c r="J231" s="31"/>
      <c r="K231" s="35"/>
    </row>
    <row r="232" spans="2:11" x14ac:dyDescent="0.35">
      <c r="B232" s="8" t="s">
        <v>4265</v>
      </c>
      <c r="C232" s="57" t="s">
        <v>4266</v>
      </c>
      <c r="D232" s="54" t="s">
        <v>4267</v>
      </c>
      <c r="E232" s="6" t="s">
        <v>82</v>
      </c>
      <c r="F232" s="19">
        <v>29930</v>
      </c>
      <c r="G232" s="24">
        <v>191.46</v>
      </c>
      <c r="H232" s="24">
        <v>0.16</v>
      </c>
      <c r="I232" s="31"/>
      <c r="J232" s="31"/>
      <c r="K232" s="35"/>
    </row>
    <row r="233" spans="2:11" x14ac:dyDescent="0.35">
      <c r="B233" s="8" t="s">
        <v>4268</v>
      </c>
      <c r="C233" s="57" t="s">
        <v>4269</v>
      </c>
      <c r="D233" s="54" t="s">
        <v>4270</v>
      </c>
      <c r="E233" s="6" t="s">
        <v>925</v>
      </c>
      <c r="F233" s="19">
        <v>51376</v>
      </c>
      <c r="G233" s="24">
        <v>190.32</v>
      </c>
      <c r="H233" s="24">
        <v>0.16</v>
      </c>
      <c r="I233" s="31"/>
      <c r="J233" s="31"/>
      <c r="K233" s="35"/>
    </row>
    <row r="234" spans="2:11" x14ac:dyDescent="0.35">
      <c r="B234" s="8" t="s">
        <v>4271</v>
      </c>
      <c r="C234" s="57" t="s">
        <v>4272</v>
      </c>
      <c r="D234" s="54" t="s">
        <v>4273</v>
      </c>
      <c r="E234" s="6" t="s">
        <v>313</v>
      </c>
      <c r="F234" s="19">
        <v>8615</v>
      </c>
      <c r="G234" s="24">
        <v>180.14</v>
      </c>
      <c r="H234" s="24">
        <v>0.15</v>
      </c>
      <c r="I234" s="31"/>
      <c r="J234" s="31"/>
      <c r="K234" s="35"/>
    </row>
    <row r="235" spans="2:11" x14ac:dyDescent="0.35">
      <c r="B235" s="8" t="s">
        <v>2531</v>
      </c>
      <c r="C235" s="57" t="s">
        <v>2009</v>
      </c>
      <c r="D235" s="54" t="s">
        <v>2532</v>
      </c>
      <c r="E235" s="6" t="s">
        <v>104</v>
      </c>
      <c r="F235" s="19">
        <v>202883</v>
      </c>
      <c r="G235" s="24">
        <v>176.18</v>
      </c>
      <c r="H235" s="24">
        <v>0.15</v>
      </c>
      <c r="I235" s="31"/>
      <c r="J235" s="31"/>
      <c r="K235" s="35"/>
    </row>
    <row r="236" spans="2:11" x14ac:dyDescent="0.35">
      <c r="B236" s="8" t="s">
        <v>4274</v>
      </c>
      <c r="C236" s="57" t="s">
        <v>4275</v>
      </c>
      <c r="D236" s="54" t="s">
        <v>4276</v>
      </c>
      <c r="E236" s="6" t="s">
        <v>112</v>
      </c>
      <c r="F236" s="19">
        <v>770983</v>
      </c>
      <c r="G236" s="24">
        <v>173.16</v>
      </c>
      <c r="H236" s="24">
        <v>0.15</v>
      </c>
      <c r="I236" s="31"/>
      <c r="J236" s="31"/>
      <c r="K236" s="35"/>
    </row>
    <row r="237" spans="2:11" x14ac:dyDescent="0.35">
      <c r="B237" s="8" t="s">
        <v>4277</v>
      </c>
      <c r="C237" s="57" t="s">
        <v>4278</v>
      </c>
      <c r="D237" s="54" t="s">
        <v>4279</v>
      </c>
      <c r="E237" s="6" t="s">
        <v>47</v>
      </c>
      <c r="F237" s="19">
        <v>8620</v>
      </c>
      <c r="G237" s="24">
        <v>168.45</v>
      </c>
      <c r="H237" s="24">
        <v>0.14000000000000001</v>
      </c>
      <c r="I237" s="31"/>
      <c r="J237" s="31"/>
      <c r="K237" s="35"/>
    </row>
    <row r="238" spans="2:11" x14ac:dyDescent="0.35">
      <c r="B238" s="8" t="s">
        <v>4280</v>
      </c>
      <c r="C238" s="57" t="s">
        <v>4281</v>
      </c>
      <c r="D238" s="54" t="s">
        <v>4282</v>
      </c>
      <c r="E238" s="6" t="s">
        <v>196</v>
      </c>
      <c r="F238" s="19">
        <v>86704</v>
      </c>
      <c r="G238" s="24">
        <v>163.22999999999999</v>
      </c>
      <c r="H238" s="24">
        <v>0.14000000000000001</v>
      </c>
      <c r="I238" s="31"/>
      <c r="J238" s="31"/>
      <c r="K238" s="35"/>
    </row>
    <row r="239" spans="2:11" x14ac:dyDescent="0.35">
      <c r="B239" s="8" t="s">
        <v>4283</v>
      </c>
      <c r="C239" s="57" t="s">
        <v>4284</v>
      </c>
      <c r="D239" s="54" t="s">
        <v>4285</v>
      </c>
      <c r="E239" s="6" t="s">
        <v>124</v>
      </c>
      <c r="F239" s="19">
        <v>26020</v>
      </c>
      <c r="G239" s="24">
        <v>162.85</v>
      </c>
      <c r="H239" s="24">
        <v>0.14000000000000001</v>
      </c>
      <c r="I239" s="31"/>
      <c r="J239" s="31"/>
      <c r="K239" s="35"/>
    </row>
    <row r="240" spans="2:11" x14ac:dyDescent="0.35">
      <c r="B240" s="8" t="s">
        <v>4286</v>
      </c>
      <c r="C240" s="57" t="s">
        <v>4287</v>
      </c>
      <c r="D240" s="54" t="s">
        <v>4288</v>
      </c>
      <c r="E240" s="6" t="s">
        <v>131</v>
      </c>
      <c r="F240" s="19">
        <v>215557</v>
      </c>
      <c r="G240" s="24">
        <v>159.94</v>
      </c>
      <c r="H240" s="24">
        <v>0.13</v>
      </c>
      <c r="I240" s="31"/>
      <c r="J240" s="31"/>
      <c r="K240" s="35"/>
    </row>
    <row r="241" spans="2:11" x14ac:dyDescent="0.35">
      <c r="B241" s="8" t="s">
        <v>836</v>
      </c>
      <c r="C241" s="57" t="s">
        <v>837</v>
      </c>
      <c r="D241" s="54" t="s">
        <v>838</v>
      </c>
      <c r="E241" s="6" t="s">
        <v>143</v>
      </c>
      <c r="F241" s="19">
        <v>25339</v>
      </c>
      <c r="G241" s="24">
        <v>158.79</v>
      </c>
      <c r="H241" s="24">
        <v>0.13</v>
      </c>
      <c r="I241" s="31"/>
      <c r="J241" s="31"/>
      <c r="K241" s="35"/>
    </row>
    <row r="242" spans="2:11" x14ac:dyDescent="0.35">
      <c r="B242" s="8" t="s">
        <v>4289</v>
      </c>
      <c r="C242" s="57" t="s">
        <v>4290</v>
      </c>
      <c r="D242" s="54" t="s">
        <v>4291</v>
      </c>
      <c r="E242" s="6" t="s">
        <v>124</v>
      </c>
      <c r="F242" s="19">
        <v>13924</v>
      </c>
      <c r="G242" s="24">
        <v>158.36000000000001</v>
      </c>
      <c r="H242" s="24">
        <v>0.13</v>
      </c>
      <c r="I242" s="31"/>
      <c r="J242" s="31"/>
      <c r="K242" s="35"/>
    </row>
    <row r="243" spans="2:11" x14ac:dyDescent="0.35">
      <c r="B243" s="8" t="s">
        <v>4292</v>
      </c>
      <c r="C243" s="57" t="s">
        <v>4293</v>
      </c>
      <c r="D243" s="54" t="s">
        <v>4294</v>
      </c>
      <c r="E243" s="6" t="s">
        <v>43</v>
      </c>
      <c r="F243" s="19">
        <v>343164</v>
      </c>
      <c r="G243" s="24">
        <v>158.22999999999999</v>
      </c>
      <c r="H243" s="24">
        <v>0.13</v>
      </c>
      <c r="I243" s="31"/>
      <c r="J243" s="31"/>
      <c r="K243" s="35"/>
    </row>
    <row r="244" spans="2:11" x14ac:dyDescent="0.35">
      <c r="B244" s="8" t="s">
        <v>4295</v>
      </c>
      <c r="C244" s="57" t="s">
        <v>4296</v>
      </c>
      <c r="D244" s="54" t="s">
        <v>4297</v>
      </c>
      <c r="E244" s="6" t="s">
        <v>131</v>
      </c>
      <c r="F244" s="19">
        <v>13636</v>
      </c>
      <c r="G244" s="24">
        <v>154.76</v>
      </c>
      <c r="H244" s="24">
        <v>0.13</v>
      </c>
      <c r="I244" s="31"/>
      <c r="J244" s="31"/>
      <c r="K244" s="35"/>
    </row>
    <row r="245" spans="2:11" x14ac:dyDescent="0.35">
      <c r="B245" s="8" t="s">
        <v>747</v>
      </c>
      <c r="C245" s="57" t="s">
        <v>748</v>
      </c>
      <c r="D245" s="54" t="s">
        <v>749</v>
      </c>
      <c r="E245" s="6" t="s">
        <v>139</v>
      </c>
      <c r="F245" s="19">
        <v>49703</v>
      </c>
      <c r="G245" s="24">
        <v>146.62</v>
      </c>
      <c r="H245" s="24">
        <v>0.12</v>
      </c>
      <c r="I245" s="31"/>
      <c r="J245" s="31"/>
      <c r="K245" s="35"/>
    </row>
    <row r="246" spans="2:11" x14ac:dyDescent="0.35">
      <c r="B246" s="8" t="s">
        <v>798</v>
      </c>
      <c r="C246" s="57" t="s">
        <v>799</v>
      </c>
      <c r="D246" s="54" t="s">
        <v>800</v>
      </c>
      <c r="E246" s="6" t="s">
        <v>326</v>
      </c>
      <c r="F246" s="19">
        <v>24884</v>
      </c>
      <c r="G246" s="24">
        <v>146.34</v>
      </c>
      <c r="H246" s="24">
        <v>0.12</v>
      </c>
      <c r="I246" s="31"/>
      <c r="J246" s="31"/>
      <c r="K246" s="35"/>
    </row>
    <row r="247" spans="2:11" x14ac:dyDescent="0.35">
      <c r="B247" s="8" t="s">
        <v>4298</v>
      </c>
      <c r="C247" s="57" t="s">
        <v>4299</v>
      </c>
      <c r="D247" s="54" t="s">
        <v>4300</v>
      </c>
      <c r="E247" s="6" t="s">
        <v>313</v>
      </c>
      <c r="F247" s="19">
        <v>6708</v>
      </c>
      <c r="G247" s="24">
        <v>142.83000000000001</v>
      </c>
      <c r="H247" s="24">
        <v>0.12</v>
      </c>
      <c r="I247" s="31"/>
      <c r="J247" s="31"/>
      <c r="K247" s="35"/>
    </row>
    <row r="248" spans="2:11" x14ac:dyDescent="0.35">
      <c r="B248" s="8" t="s">
        <v>4301</v>
      </c>
      <c r="C248" s="57" t="s">
        <v>4302</v>
      </c>
      <c r="D248" s="54" t="s">
        <v>4303</v>
      </c>
      <c r="E248" s="6" t="s">
        <v>326</v>
      </c>
      <c r="F248" s="19">
        <v>20010</v>
      </c>
      <c r="G248" s="24">
        <v>142.63</v>
      </c>
      <c r="H248" s="24">
        <v>0.12</v>
      </c>
      <c r="I248" s="31"/>
      <c r="J248" s="31"/>
      <c r="K248" s="35"/>
    </row>
    <row r="249" spans="2:11" x14ac:dyDescent="0.35">
      <c r="B249" s="8" t="s">
        <v>4304</v>
      </c>
      <c r="C249" s="57" t="s">
        <v>4305</v>
      </c>
      <c r="D249" s="54" t="s">
        <v>4306</v>
      </c>
      <c r="E249" s="6" t="s">
        <v>434</v>
      </c>
      <c r="F249" s="19">
        <v>85770</v>
      </c>
      <c r="G249" s="24">
        <v>138.41999999999999</v>
      </c>
      <c r="H249" s="24">
        <v>0.12</v>
      </c>
      <c r="I249" s="31"/>
      <c r="J249" s="31"/>
      <c r="K249" s="35"/>
    </row>
    <row r="250" spans="2:11" x14ac:dyDescent="0.35">
      <c r="B250" s="8" t="s">
        <v>4307</v>
      </c>
      <c r="C250" s="57" t="s">
        <v>4308</v>
      </c>
      <c r="D250" s="54" t="s">
        <v>4309</v>
      </c>
      <c r="E250" s="6" t="s">
        <v>3919</v>
      </c>
      <c r="F250" s="19">
        <v>59845</v>
      </c>
      <c r="G250" s="24">
        <v>135.49</v>
      </c>
      <c r="H250" s="24">
        <v>0.11</v>
      </c>
      <c r="I250" s="31"/>
      <c r="J250" s="31"/>
      <c r="K250" s="35"/>
    </row>
    <row r="251" spans="2:11" x14ac:dyDescent="0.35">
      <c r="B251" s="8" t="s">
        <v>823</v>
      </c>
      <c r="C251" s="57" t="s">
        <v>824</v>
      </c>
      <c r="D251" s="54" t="s">
        <v>825</v>
      </c>
      <c r="E251" s="6" t="s">
        <v>156</v>
      </c>
      <c r="F251" s="19">
        <v>8328</v>
      </c>
      <c r="G251" s="24">
        <v>135.16999999999999</v>
      </c>
      <c r="H251" s="24">
        <v>0.11</v>
      </c>
      <c r="I251" s="31"/>
      <c r="J251" s="31"/>
      <c r="K251" s="35"/>
    </row>
    <row r="252" spans="2:11" x14ac:dyDescent="0.35">
      <c r="B252" s="8" t="s">
        <v>4310</v>
      </c>
      <c r="C252" s="57" t="s">
        <v>4311</v>
      </c>
      <c r="D252" s="54" t="s">
        <v>4312</v>
      </c>
      <c r="E252" s="6" t="s">
        <v>89</v>
      </c>
      <c r="F252" s="19">
        <v>61832</v>
      </c>
      <c r="G252" s="24">
        <v>133.5</v>
      </c>
      <c r="H252" s="24">
        <v>0.11</v>
      </c>
      <c r="I252" s="31"/>
      <c r="J252" s="31"/>
      <c r="K252" s="35"/>
    </row>
    <row r="253" spans="2:11" x14ac:dyDescent="0.35">
      <c r="B253" s="8" t="s">
        <v>4313</v>
      </c>
      <c r="C253" s="57" t="s">
        <v>4314</v>
      </c>
      <c r="D253" s="54" t="s">
        <v>4315</v>
      </c>
      <c r="E253" s="6" t="s">
        <v>120</v>
      </c>
      <c r="F253" s="19">
        <v>23780</v>
      </c>
      <c r="G253" s="24">
        <v>123.41</v>
      </c>
      <c r="H253" s="24">
        <v>0.1</v>
      </c>
      <c r="I253" s="31"/>
      <c r="J253" s="31"/>
      <c r="K253" s="35"/>
    </row>
    <row r="254" spans="2:11" x14ac:dyDescent="0.35">
      <c r="B254" s="8" t="s">
        <v>4316</v>
      </c>
      <c r="C254" s="57" t="s">
        <v>4317</v>
      </c>
      <c r="D254" s="54" t="s">
        <v>4318</v>
      </c>
      <c r="E254" s="6" t="s">
        <v>156</v>
      </c>
      <c r="F254" s="19">
        <v>372985</v>
      </c>
      <c r="G254" s="24">
        <v>123.23</v>
      </c>
      <c r="H254" s="24">
        <v>0.1</v>
      </c>
      <c r="I254" s="31"/>
      <c r="J254" s="31"/>
      <c r="K254" s="35"/>
    </row>
    <row r="255" spans="2:11" x14ac:dyDescent="0.35">
      <c r="B255" s="8" t="s">
        <v>4319</v>
      </c>
      <c r="C255" s="57" t="s">
        <v>4320</v>
      </c>
      <c r="D255" s="54" t="s">
        <v>4321</v>
      </c>
      <c r="E255" s="6" t="s">
        <v>89</v>
      </c>
      <c r="F255" s="19">
        <v>8468</v>
      </c>
      <c r="G255" s="24">
        <v>121.86</v>
      </c>
      <c r="H255" s="24">
        <v>0.1</v>
      </c>
      <c r="I255" s="31"/>
      <c r="J255" s="31"/>
      <c r="K255" s="35"/>
    </row>
    <row r="256" spans="2:11" x14ac:dyDescent="0.35">
      <c r="B256" s="8" t="s">
        <v>4322</v>
      </c>
      <c r="C256" s="57" t="s">
        <v>4323</v>
      </c>
      <c r="D256" s="54" t="s">
        <v>4324</v>
      </c>
      <c r="E256" s="6" t="s">
        <v>473</v>
      </c>
      <c r="F256" s="19">
        <v>86626</v>
      </c>
      <c r="G256" s="24">
        <v>115.52</v>
      </c>
      <c r="H256" s="24">
        <v>0.1</v>
      </c>
      <c r="I256" s="31"/>
      <c r="J256" s="31"/>
      <c r="K256" s="35"/>
    </row>
    <row r="257" spans="2:11" x14ac:dyDescent="0.35">
      <c r="B257" s="8" t="s">
        <v>817</v>
      </c>
      <c r="C257" s="57" t="s">
        <v>818</v>
      </c>
      <c r="D257" s="54" t="s">
        <v>819</v>
      </c>
      <c r="E257" s="6" t="s">
        <v>250</v>
      </c>
      <c r="F257" s="19">
        <v>6616</v>
      </c>
      <c r="G257" s="24">
        <v>100.79</v>
      </c>
      <c r="H257" s="24">
        <v>0.08</v>
      </c>
      <c r="I257" s="31"/>
      <c r="J257" s="31"/>
      <c r="K257" s="35"/>
    </row>
    <row r="258" spans="2:11" x14ac:dyDescent="0.35">
      <c r="B258" s="8" t="s">
        <v>881</v>
      </c>
      <c r="C258" s="57" t="s">
        <v>882</v>
      </c>
      <c r="D258" s="54" t="s">
        <v>883</v>
      </c>
      <c r="E258" s="6" t="s">
        <v>89</v>
      </c>
      <c r="F258" s="19">
        <v>9793</v>
      </c>
      <c r="G258" s="24">
        <v>82.45</v>
      </c>
      <c r="H258" s="24">
        <v>7.0000000000000007E-2</v>
      </c>
      <c r="I258" s="31"/>
      <c r="J258" s="31"/>
      <c r="K258" s="35"/>
    </row>
    <row r="259" spans="2:11" x14ac:dyDescent="0.35">
      <c r="B259" s="8" t="s">
        <v>4325</v>
      </c>
      <c r="C259" s="57" t="s">
        <v>4326</v>
      </c>
      <c r="D259" s="54" t="s">
        <v>4327</v>
      </c>
      <c r="E259" s="6" t="s">
        <v>809</v>
      </c>
      <c r="F259" s="19">
        <v>94037</v>
      </c>
      <c r="G259" s="24">
        <v>74.099999999999994</v>
      </c>
      <c r="H259" s="24">
        <v>0.06</v>
      </c>
      <c r="I259" s="31"/>
      <c r="J259" s="31"/>
      <c r="K259" s="35"/>
    </row>
    <row r="260" spans="2:11" x14ac:dyDescent="0.35">
      <c r="C260" s="58" t="s">
        <v>174</v>
      </c>
      <c r="D260" s="54"/>
      <c r="E260" s="6"/>
      <c r="F260" s="19"/>
      <c r="G260" s="25">
        <v>119290.1</v>
      </c>
      <c r="H260" s="25">
        <v>100.13</v>
      </c>
      <c r="I260" s="31"/>
      <c r="J260" s="31"/>
      <c r="K260" s="35"/>
    </row>
    <row r="261" spans="2:11" x14ac:dyDescent="0.35">
      <c r="C261" s="57"/>
      <c r="D261" s="54"/>
      <c r="E261" s="6"/>
      <c r="F261" s="19"/>
      <c r="G261" s="24"/>
      <c r="H261" s="24"/>
      <c r="I261" s="31"/>
      <c r="J261" s="31"/>
      <c r="K261" s="35"/>
    </row>
    <row r="262" spans="2:11" x14ac:dyDescent="0.35">
      <c r="C262" s="58" t="s">
        <v>3</v>
      </c>
      <c r="D262" s="54"/>
      <c r="E262" s="6"/>
      <c r="F262" s="19"/>
      <c r="G262" s="24" t="s">
        <v>2</v>
      </c>
      <c r="H262" s="24" t="s">
        <v>2</v>
      </c>
      <c r="I262" s="31"/>
      <c r="J262" s="31"/>
      <c r="K262" s="35"/>
    </row>
    <row r="263" spans="2:11" x14ac:dyDescent="0.35">
      <c r="C263" s="57"/>
      <c r="D263" s="54"/>
      <c r="E263" s="6"/>
      <c r="F263" s="19"/>
      <c r="G263" s="24"/>
      <c r="H263" s="24"/>
      <c r="I263" s="31"/>
      <c r="J263" s="31"/>
      <c r="K263" s="35"/>
    </row>
    <row r="264" spans="2:11" x14ac:dyDescent="0.35">
      <c r="C264" s="58" t="s">
        <v>4</v>
      </c>
      <c r="D264" s="54"/>
      <c r="E264" s="6"/>
      <c r="F264" s="19"/>
      <c r="G264" s="24" t="s">
        <v>2</v>
      </c>
      <c r="H264" s="24" t="s">
        <v>2</v>
      </c>
      <c r="I264" s="31"/>
      <c r="J264" s="31"/>
      <c r="K264" s="35"/>
    </row>
    <row r="265" spans="2:11" x14ac:dyDescent="0.35">
      <c r="C265" s="57"/>
      <c r="D265" s="54"/>
      <c r="E265" s="6"/>
      <c r="F265" s="19"/>
      <c r="G265" s="24"/>
      <c r="H265" s="24"/>
      <c r="I265" s="31"/>
      <c r="J265" s="31"/>
      <c r="K265" s="35"/>
    </row>
    <row r="266" spans="2:11" x14ac:dyDescent="0.35">
      <c r="C266" s="58" t="s">
        <v>5</v>
      </c>
      <c r="D266" s="54"/>
      <c r="E266" s="6"/>
      <c r="F266" s="19"/>
      <c r="G266" s="24"/>
      <c r="H266" s="24"/>
      <c r="I266" s="31"/>
      <c r="J266" s="31"/>
      <c r="K266" s="35"/>
    </row>
    <row r="267" spans="2:11" x14ac:dyDescent="0.35">
      <c r="C267" s="57"/>
      <c r="D267" s="54"/>
      <c r="E267" s="6"/>
      <c r="F267" s="19"/>
      <c r="G267" s="24"/>
      <c r="H267" s="24"/>
      <c r="I267" s="31"/>
      <c r="J267" s="31"/>
      <c r="K267" s="35"/>
    </row>
    <row r="268" spans="2:11" x14ac:dyDescent="0.35">
      <c r="C268" s="58" t="s">
        <v>6</v>
      </c>
      <c r="D268" s="54"/>
      <c r="E268" s="6"/>
      <c r="F268" s="19"/>
      <c r="G268" s="24" t="s">
        <v>2</v>
      </c>
      <c r="H268" s="24" t="s">
        <v>2</v>
      </c>
      <c r="I268" s="31"/>
      <c r="J268" s="31"/>
      <c r="K268" s="35"/>
    </row>
    <row r="269" spans="2:11" x14ac:dyDescent="0.35">
      <c r="C269" s="57"/>
      <c r="D269" s="54"/>
      <c r="E269" s="6"/>
      <c r="F269" s="19"/>
      <c r="G269" s="24"/>
      <c r="H269" s="24"/>
      <c r="I269" s="31"/>
      <c r="J269" s="31"/>
      <c r="K269" s="35"/>
    </row>
    <row r="270" spans="2:11" x14ac:dyDescent="0.35">
      <c r="C270" s="58" t="s">
        <v>7</v>
      </c>
      <c r="D270" s="54"/>
      <c r="E270" s="6"/>
      <c r="F270" s="19"/>
      <c r="G270" s="24" t="s">
        <v>2</v>
      </c>
      <c r="H270" s="24" t="s">
        <v>2</v>
      </c>
      <c r="I270" s="31"/>
      <c r="J270" s="31"/>
      <c r="K270" s="35"/>
    </row>
    <row r="271" spans="2:11" x14ac:dyDescent="0.35">
      <c r="C271" s="57"/>
      <c r="D271" s="54"/>
      <c r="E271" s="6"/>
      <c r="F271" s="19"/>
      <c r="G271" s="24"/>
      <c r="H271" s="24"/>
      <c r="I271" s="31"/>
      <c r="J271" s="31"/>
      <c r="K271" s="35"/>
    </row>
    <row r="272" spans="2:11" x14ac:dyDescent="0.35">
      <c r="C272" s="58" t="s">
        <v>8</v>
      </c>
      <c r="D272" s="54"/>
      <c r="E272" s="6"/>
      <c r="F272" s="19"/>
      <c r="G272" s="24" t="s">
        <v>2</v>
      </c>
      <c r="H272" s="24" t="s">
        <v>2</v>
      </c>
      <c r="I272" s="31"/>
      <c r="J272" s="31"/>
      <c r="K272" s="35"/>
    </row>
    <row r="273" spans="3:11" x14ac:dyDescent="0.35">
      <c r="C273" s="57"/>
      <c r="D273" s="54"/>
      <c r="E273" s="6"/>
      <c r="F273" s="19"/>
      <c r="G273" s="24"/>
      <c r="H273" s="24"/>
      <c r="I273" s="31"/>
      <c r="J273" s="31"/>
      <c r="K273" s="35"/>
    </row>
    <row r="274" spans="3:11" x14ac:dyDescent="0.35">
      <c r="C274" s="58" t="s">
        <v>9</v>
      </c>
      <c r="D274" s="54"/>
      <c r="E274" s="6"/>
      <c r="F274" s="19"/>
      <c r="G274" s="24" t="s">
        <v>2</v>
      </c>
      <c r="H274" s="24" t="s">
        <v>2</v>
      </c>
      <c r="I274" s="31"/>
      <c r="J274" s="31"/>
      <c r="K274" s="35"/>
    </row>
    <row r="275" spans="3:11" x14ac:dyDescent="0.35">
      <c r="C275" s="57"/>
      <c r="D275" s="54"/>
      <c r="E275" s="6"/>
      <c r="F275" s="19"/>
      <c r="G275" s="24"/>
      <c r="H275" s="24"/>
      <c r="I275" s="31"/>
      <c r="J275" s="31"/>
      <c r="K275" s="35"/>
    </row>
    <row r="276" spans="3:11" x14ac:dyDescent="0.35">
      <c r="C276" s="58" t="s">
        <v>10</v>
      </c>
      <c r="D276" s="54"/>
      <c r="E276" s="6"/>
      <c r="F276" s="19"/>
      <c r="G276" s="24" t="s">
        <v>2</v>
      </c>
      <c r="H276" s="24" t="s">
        <v>2</v>
      </c>
      <c r="I276" s="31"/>
      <c r="J276" s="31"/>
      <c r="K276" s="35"/>
    </row>
    <row r="277" spans="3:11" x14ac:dyDescent="0.35">
      <c r="C277" s="57"/>
      <c r="D277" s="54"/>
      <c r="E277" s="6"/>
      <c r="F277" s="19"/>
      <c r="G277" s="24"/>
      <c r="H277" s="24"/>
      <c r="I277" s="31"/>
      <c r="J277" s="31"/>
      <c r="K277" s="35"/>
    </row>
    <row r="278" spans="3:11" x14ac:dyDescent="0.35">
      <c r="C278" s="58" t="s">
        <v>11</v>
      </c>
      <c r="D278" s="54"/>
      <c r="E278" s="6"/>
      <c r="F278" s="19"/>
      <c r="G278" s="24"/>
      <c r="H278" s="24"/>
      <c r="I278" s="31"/>
      <c r="J278" s="31"/>
      <c r="K278" s="35"/>
    </row>
    <row r="279" spans="3:11" x14ac:dyDescent="0.35">
      <c r="C279" s="57"/>
      <c r="D279" s="54"/>
      <c r="E279" s="6"/>
      <c r="F279" s="19"/>
      <c r="G279" s="24"/>
      <c r="H279" s="24"/>
      <c r="I279" s="31"/>
      <c r="J279" s="31"/>
      <c r="K279" s="35"/>
    </row>
    <row r="280" spans="3:11" x14ac:dyDescent="0.35">
      <c r="C280" s="58" t="s">
        <v>13</v>
      </c>
      <c r="D280" s="54"/>
      <c r="E280" s="6"/>
      <c r="F280" s="19"/>
      <c r="G280" s="24" t="s">
        <v>2</v>
      </c>
      <c r="H280" s="24" t="s">
        <v>2</v>
      </c>
      <c r="I280" s="31"/>
      <c r="J280" s="31"/>
      <c r="K280" s="35"/>
    </row>
    <row r="281" spans="3:11" x14ac:dyDescent="0.35">
      <c r="C281" s="57"/>
      <c r="D281" s="54"/>
      <c r="E281" s="6"/>
      <c r="F281" s="19"/>
      <c r="G281" s="24"/>
      <c r="H281" s="24"/>
      <c r="I281" s="31"/>
      <c r="J281" s="31"/>
      <c r="K281" s="35"/>
    </row>
    <row r="282" spans="3:11" x14ac:dyDescent="0.35">
      <c r="C282" s="58" t="s">
        <v>14</v>
      </c>
      <c r="D282" s="54"/>
      <c r="E282" s="6"/>
      <c r="F282" s="19"/>
      <c r="G282" s="24" t="s">
        <v>2</v>
      </c>
      <c r="H282" s="24" t="s">
        <v>2</v>
      </c>
      <c r="I282" s="31"/>
      <c r="J282" s="31"/>
      <c r="K282" s="35"/>
    </row>
    <row r="283" spans="3:11" x14ac:dyDescent="0.35">
      <c r="C283" s="57"/>
      <c r="D283" s="54"/>
      <c r="E283" s="6"/>
      <c r="F283" s="19"/>
      <c r="G283" s="24"/>
      <c r="H283" s="24"/>
      <c r="I283" s="31"/>
      <c r="J283" s="31"/>
      <c r="K283" s="35"/>
    </row>
    <row r="284" spans="3:11" x14ac:dyDescent="0.35">
      <c r="C284" s="58" t="s">
        <v>15</v>
      </c>
      <c r="D284" s="54"/>
      <c r="E284" s="6"/>
      <c r="F284" s="19"/>
      <c r="G284" s="24" t="s">
        <v>2</v>
      </c>
      <c r="H284" s="24" t="s">
        <v>2</v>
      </c>
      <c r="I284" s="31"/>
      <c r="J284" s="31"/>
      <c r="K284" s="35"/>
    </row>
    <row r="285" spans="3:11" x14ac:dyDescent="0.35">
      <c r="C285" s="57"/>
      <c r="D285" s="54"/>
      <c r="E285" s="6"/>
      <c r="F285" s="19"/>
      <c r="G285" s="24"/>
      <c r="H285" s="24"/>
      <c r="I285" s="31"/>
      <c r="J285" s="31"/>
      <c r="K285" s="35"/>
    </row>
    <row r="286" spans="3:11" x14ac:dyDescent="0.35">
      <c r="C286" s="58" t="s">
        <v>16</v>
      </c>
      <c r="D286" s="54"/>
      <c r="E286" s="6"/>
      <c r="F286" s="19"/>
      <c r="G286" s="24" t="s">
        <v>2</v>
      </c>
      <c r="H286" s="24" t="s">
        <v>2</v>
      </c>
      <c r="I286" s="31"/>
      <c r="J286" s="31"/>
      <c r="K286" s="35"/>
    </row>
    <row r="287" spans="3:11" x14ac:dyDescent="0.35">
      <c r="C287" s="57"/>
      <c r="D287" s="54"/>
      <c r="E287" s="6"/>
      <c r="F287" s="19"/>
      <c r="G287" s="24"/>
      <c r="H287" s="24"/>
      <c r="I287" s="31"/>
      <c r="J287" s="31"/>
      <c r="K287" s="35"/>
    </row>
    <row r="288" spans="3:11" x14ac:dyDescent="0.35">
      <c r="C288" s="58" t="s">
        <v>17</v>
      </c>
      <c r="D288" s="54"/>
      <c r="E288" s="6"/>
      <c r="F288" s="19"/>
      <c r="G288" s="24" t="s">
        <v>2</v>
      </c>
      <c r="H288" s="24" t="s">
        <v>2</v>
      </c>
      <c r="I288" s="31"/>
      <c r="J288" s="31"/>
      <c r="K288" s="35"/>
    </row>
    <row r="289" spans="1:11" x14ac:dyDescent="0.35">
      <c r="C289" s="57"/>
      <c r="D289" s="54"/>
      <c r="E289" s="6"/>
      <c r="F289" s="19"/>
      <c r="G289" s="24"/>
      <c r="H289" s="24"/>
      <c r="I289" s="31"/>
      <c r="J289" s="31"/>
      <c r="K289" s="35"/>
    </row>
    <row r="290" spans="1:11" x14ac:dyDescent="0.35">
      <c r="A290" s="10"/>
      <c r="B290" s="28"/>
      <c r="C290" s="58" t="s">
        <v>18</v>
      </c>
      <c r="D290" s="54"/>
      <c r="E290" s="6"/>
      <c r="F290" s="19"/>
      <c r="G290" s="24"/>
      <c r="H290" s="24"/>
      <c r="I290" s="31"/>
      <c r="J290" s="31"/>
      <c r="K290" s="35"/>
    </row>
    <row r="291" spans="1:11" x14ac:dyDescent="0.35">
      <c r="A291" s="28"/>
      <c r="B291" s="28"/>
      <c r="C291" s="58" t="s">
        <v>19</v>
      </c>
      <c r="D291" s="54"/>
      <c r="E291" s="6"/>
      <c r="F291" s="19"/>
      <c r="G291" s="24" t="s">
        <v>2</v>
      </c>
      <c r="H291" s="24" t="s">
        <v>2</v>
      </c>
      <c r="I291" s="31"/>
      <c r="J291" s="31"/>
      <c r="K291" s="35"/>
    </row>
    <row r="292" spans="1:11" x14ac:dyDescent="0.35">
      <c r="A292" s="28"/>
      <c r="B292" s="28"/>
      <c r="C292" s="58"/>
      <c r="D292" s="54"/>
      <c r="E292" s="6"/>
      <c r="F292" s="19"/>
      <c r="G292" s="24"/>
      <c r="H292" s="24"/>
      <c r="I292" s="31"/>
      <c r="J292" s="31"/>
      <c r="K292" s="35"/>
    </row>
    <row r="293" spans="1:11" x14ac:dyDescent="0.35">
      <c r="A293" s="28"/>
      <c r="B293" s="28"/>
      <c r="C293" s="58" t="s">
        <v>20</v>
      </c>
      <c r="D293" s="54"/>
      <c r="E293" s="6"/>
      <c r="F293" s="19"/>
      <c r="G293" s="24" t="s">
        <v>2</v>
      </c>
      <c r="H293" s="24" t="s">
        <v>2</v>
      </c>
      <c r="I293" s="31"/>
      <c r="J293" s="31"/>
      <c r="K293" s="35"/>
    </row>
    <row r="294" spans="1:11" x14ac:dyDescent="0.35">
      <c r="A294" s="28"/>
      <c r="B294" s="28"/>
      <c r="C294" s="58"/>
      <c r="D294" s="54"/>
      <c r="E294" s="6"/>
      <c r="F294" s="19"/>
      <c r="G294" s="24"/>
      <c r="H294" s="24"/>
      <c r="I294" s="31"/>
      <c r="J294" s="31"/>
      <c r="K294" s="35"/>
    </row>
    <row r="295" spans="1:11" x14ac:dyDescent="0.35">
      <c r="A295" s="28"/>
      <c r="B295" s="28"/>
      <c r="C295" s="58" t="s">
        <v>21</v>
      </c>
      <c r="D295" s="54"/>
      <c r="E295" s="6"/>
      <c r="F295" s="19"/>
      <c r="G295" s="24" t="s">
        <v>2</v>
      </c>
      <c r="H295" s="24" t="s">
        <v>2</v>
      </c>
      <c r="I295" s="31"/>
      <c r="J295" s="31"/>
      <c r="K295" s="35"/>
    </row>
    <row r="296" spans="1:11" x14ac:dyDescent="0.35">
      <c r="A296" s="28"/>
      <c r="B296" s="28"/>
      <c r="C296" s="58"/>
      <c r="D296" s="54"/>
      <c r="E296" s="6"/>
      <c r="F296" s="19"/>
      <c r="G296" s="24"/>
      <c r="H296" s="24"/>
      <c r="I296" s="31"/>
      <c r="J296" s="31"/>
      <c r="K296" s="35"/>
    </row>
    <row r="297" spans="1:11" x14ac:dyDescent="0.35">
      <c r="A297" s="28"/>
      <c r="B297" s="28"/>
      <c r="C297" s="58" t="s">
        <v>22</v>
      </c>
      <c r="D297" s="54"/>
      <c r="E297" s="6"/>
      <c r="F297" s="19"/>
      <c r="G297" s="24" t="s">
        <v>2</v>
      </c>
      <c r="H297" s="24" t="s">
        <v>2</v>
      </c>
      <c r="I297" s="31"/>
      <c r="J297" s="31"/>
      <c r="K297" s="35"/>
    </row>
    <row r="298" spans="1:11" x14ac:dyDescent="0.35">
      <c r="A298" s="28"/>
      <c r="B298" s="28"/>
      <c r="C298" s="58"/>
      <c r="D298" s="54"/>
      <c r="E298" s="6"/>
      <c r="F298" s="19"/>
      <c r="G298" s="24"/>
      <c r="H298" s="24"/>
      <c r="I298" s="31"/>
      <c r="J298" s="31"/>
      <c r="K298" s="35"/>
    </row>
    <row r="299" spans="1:11" x14ac:dyDescent="0.35">
      <c r="A299" s="28"/>
      <c r="B299" s="28"/>
      <c r="C299" s="58" t="s">
        <v>23</v>
      </c>
      <c r="D299" s="54"/>
      <c r="E299" s="6"/>
      <c r="F299" s="19"/>
      <c r="G299" s="24" t="s">
        <v>2</v>
      </c>
      <c r="H299" s="24" t="s">
        <v>2</v>
      </c>
      <c r="I299" s="31"/>
      <c r="J299" s="31"/>
      <c r="K299" s="35"/>
    </row>
    <row r="300" spans="1:11" x14ac:dyDescent="0.35">
      <c r="A300" s="28"/>
      <c r="B300" s="28"/>
      <c r="C300" s="58"/>
      <c r="D300" s="54"/>
      <c r="E300" s="6"/>
      <c r="F300" s="19"/>
      <c r="G300" s="24"/>
      <c r="H300" s="24"/>
      <c r="I300" s="31"/>
      <c r="J300" s="31"/>
      <c r="K300" s="35"/>
    </row>
    <row r="301" spans="1:11" x14ac:dyDescent="0.35">
      <c r="C301" s="59" t="s">
        <v>24</v>
      </c>
      <c r="D301" s="54"/>
      <c r="E301" s="6"/>
      <c r="F301" s="19"/>
      <c r="G301" s="24"/>
      <c r="H301" s="24"/>
      <c r="I301" s="31"/>
      <c r="J301" s="31"/>
      <c r="K301" s="35"/>
    </row>
    <row r="302" spans="1:11" x14ac:dyDescent="0.35">
      <c r="B302" s="8" t="s">
        <v>185</v>
      </c>
      <c r="C302" s="57" t="s">
        <v>186</v>
      </c>
      <c r="D302" s="54"/>
      <c r="E302" s="6"/>
      <c r="F302" s="19"/>
      <c r="G302" s="24">
        <v>324.42</v>
      </c>
      <c r="H302" s="24">
        <v>0.27</v>
      </c>
      <c r="I302" s="31"/>
      <c r="J302" s="31"/>
      <c r="K302" s="35"/>
    </row>
    <row r="303" spans="1:11" x14ac:dyDescent="0.35">
      <c r="C303" s="58" t="s">
        <v>174</v>
      </c>
      <c r="D303" s="54"/>
      <c r="E303" s="6"/>
      <c r="F303" s="19"/>
      <c r="G303" s="25">
        <v>324.42</v>
      </c>
      <c r="H303" s="25">
        <v>0.27</v>
      </c>
      <c r="I303" s="31"/>
      <c r="J303" s="31"/>
      <c r="K303" s="35"/>
    </row>
    <row r="304" spans="1:11" x14ac:dyDescent="0.35">
      <c r="C304" s="57"/>
      <c r="D304" s="54"/>
      <c r="E304" s="6"/>
      <c r="F304" s="19"/>
      <c r="G304" s="24"/>
      <c r="H304" s="24"/>
      <c r="I304" s="31"/>
      <c r="J304" s="31"/>
      <c r="K304" s="35"/>
    </row>
    <row r="305" spans="1:54" x14ac:dyDescent="0.35">
      <c r="A305" s="10"/>
      <c r="B305" s="28"/>
      <c r="C305" s="58" t="s">
        <v>25</v>
      </c>
      <c r="D305" s="54"/>
      <c r="E305" s="6"/>
      <c r="F305" s="19"/>
      <c r="G305" s="24"/>
      <c r="H305" s="24"/>
      <c r="I305" s="31"/>
      <c r="J305" s="31"/>
      <c r="K305" s="35"/>
    </row>
    <row r="306" spans="1:54" s="2" customFormat="1" ht="13.5" x14ac:dyDescent="0.35">
      <c r="A306" s="28"/>
      <c r="B306" s="28"/>
      <c r="C306" s="57" t="s">
        <v>4841</v>
      </c>
      <c r="D306" s="54"/>
      <c r="E306" s="6"/>
      <c r="F306" s="19"/>
      <c r="G306" s="24" t="s">
        <v>2</v>
      </c>
      <c r="H306" s="24" t="s">
        <v>2</v>
      </c>
      <c r="I306" s="31"/>
      <c r="J306" s="31"/>
      <c r="K306" s="35"/>
      <c r="L306" s="3"/>
      <c r="AI306" s="3"/>
      <c r="AV306" s="3"/>
      <c r="AX306" s="3"/>
      <c r="BB306" s="3"/>
    </row>
    <row r="307" spans="1:54" x14ac:dyDescent="0.35">
      <c r="B307" s="8"/>
      <c r="C307" s="57" t="s">
        <v>187</v>
      </c>
      <c r="D307" s="54"/>
      <c r="E307" s="6"/>
      <c r="F307" s="19"/>
      <c r="G307" s="24">
        <v>-516.36</v>
      </c>
      <c r="H307" s="24">
        <v>-0.4</v>
      </c>
      <c r="I307" s="31"/>
      <c r="J307" s="31"/>
      <c r="K307" s="35"/>
    </row>
    <row r="308" spans="1:54" x14ac:dyDescent="0.35">
      <c r="C308" s="58" t="s">
        <v>174</v>
      </c>
      <c r="D308" s="54"/>
      <c r="E308" s="6"/>
      <c r="F308" s="19"/>
      <c r="G308" s="25">
        <v>-516.36</v>
      </c>
      <c r="H308" s="25">
        <v>-0.4</v>
      </c>
      <c r="I308" s="31"/>
      <c r="J308" s="31"/>
      <c r="K308" s="35"/>
    </row>
    <row r="309" spans="1:54" x14ac:dyDescent="0.35">
      <c r="C309" s="57"/>
      <c r="D309" s="54"/>
      <c r="E309" s="6"/>
      <c r="F309" s="19"/>
      <c r="G309" s="24"/>
      <c r="H309" s="24"/>
      <c r="I309" s="31"/>
      <c r="J309" s="31"/>
      <c r="K309" s="35"/>
    </row>
    <row r="310" spans="1:54" x14ac:dyDescent="0.35">
      <c r="C310" s="60" t="s">
        <v>188</v>
      </c>
      <c r="D310" s="55"/>
      <c r="E310" s="5"/>
      <c r="F310" s="20"/>
      <c r="G310" s="26">
        <v>119098.16</v>
      </c>
      <c r="H310" s="26">
        <v>99.999999999999986</v>
      </c>
      <c r="I310" s="32"/>
      <c r="J310" s="32"/>
      <c r="K310" s="36"/>
    </row>
    <row r="313" spans="1:54" x14ac:dyDescent="0.35">
      <c r="C313" s="1" t="s">
        <v>189</v>
      </c>
    </row>
    <row r="314" spans="1:54" x14ac:dyDescent="0.35">
      <c r="C314" s="37" t="s">
        <v>190</v>
      </c>
      <c r="D314" s="37"/>
      <c r="E314" s="37"/>
      <c r="F314" s="37"/>
      <c r="G314" s="37"/>
      <c r="H314" s="37"/>
      <c r="I314" s="37"/>
      <c r="J314" s="37"/>
      <c r="K314" s="37"/>
    </row>
    <row r="315" spans="1:54" x14ac:dyDescent="0.35">
      <c r="C315" s="2" t="s">
        <v>191</v>
      </c>
    </row>
    <row r="316" spans="1:54" x14ac:dyDescent="0.35">
      <c r="C316" s="2" t="s">
        <v>192</v>
      </c>
    </row>
    <row r="317" spans="1:54" ht="27.65" customHeight="1" x14ac:dyDescent="0.35">
      <c r="C317" s="78" t="s">
        <v>4878</v>
      </c>
      <c r="D317" s="78"/>
      <c r="E317" s="78"/>
      <c r="F317" s="78"/>
      <c r="G317" s="78"/>
      <c r="H317" s="78"/>
      <c r="I317" s="78"/>
      <c r="J317" s="78"/>
      <c r="K317" s="78"/>
    </row>
    <row r="318" spans="1:54" x14ac:dyDescent="0.35">
      <c r="C318" s="2" t="s">
        <v>193</v>
      </c>
    </row>
    <row r="320" spans="1:54" x14ac:dyDescent="0.35">
      <c r="C320" s="75" t="s">
        <v>4922</v>
      </c>
      <c r="E320" s="75" t="s">
        <v>4923</v>
      </c>
      <c r="F320" s="76"/>
    </row>
    <row r="321" spans="5:5" x14ac:dyDescent="0.35">
      <c r="E321" s="2" t="s">
        <v>4976</v>
      </c>
    </row>
  </sheetData>
  <mergeCells count="1">
    <mergeCell ref="C317:K317"/>
  </mergeCells>
  <hyperlinks>
    <hyperlink ref="J2" location="'Index'!A1" display="'Index'!A1" xr:uid="{FF4D4439-78AC-459B-8069-3B23834BCB11}"/>
  </hyperlinks>
  <pageMargins left="0.7" right="0.7" top="0.75" bottom="0.75" header="0.3" footer="0.3"/>
  <pageSetup orientation="portrait" horizontalDpi="4294967293"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2862A-DA6C-4496-9597-37913BA2E7C9}">
  <sheetPr codeName="Sheet1108"/>
  <dimension ref="A1:IV73"/>
  <sheetViews>
    <sheetView showGridLines="0" zoomScale="90" zoomScaleNormal="90" workbookViewId="0">
      <pane ySplit="6" topLeftCell="A69"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4328</v>
      </c>
      <c r="J2" s="38" t="s">
        <v>4607</v>
      </c>
    </row>
    <row r="3" spans="1:54" ht="16" x14ac:dyDescent="0.4">
      <c r="C3" s="1" t="s">
        <v>28</v>
      </c>
      <c r="D3" s="21" t="s">
        <v>4329</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C23" s="59" t="s">
        <v>9</v>
      </c>
      <c r="D23" s="54"/>
      <c r="E23" s="6"/>
      <c r="F23" s="19"/>
      <c r="G23" s="24"/>
      <c r="H23" s="24"/>
      <c r="I23" s="31"/>
      <c r="J23" s="31"/>
      <c r="K23" s="35"/>
    </row>
    <row r="24" spans="1:11" x14ac:dyDescent="0.35">
      <c r="B24" s="8" t="s">
        <v>687</v>
      </c>
      <c r="C24" s="57" t="s">
        <v>688</v>
      </c>
      <c r="D24" s="54" t="s">
        <v>689</v>
      </c>
      <c r="E24" s="6" t="s">
        <v>677</v>
      </c>
      <c r="F24" s="19">
        <v>215990000</v>
      </c>
      <c r="G24" s="24">
        <v>227008.51</v>
      </c>
      <c r="H24" s="24">
        <v>94.58</v>
      </c>
      <c r="I24" s="31">
        <v>7.0105211000000001</v>
      </c>
      <c r="J24" s="31"/>
      <c r="K24" s="35"/>
    </row>
    <row r="25" spans="1:11" x14ac:dyDescent="0.35">
      <c r="B25" s="8" t="s">
        <v>690</v>
      </c>
      <c r="C25" s="57" t="s">
        <v>691</v>
      </c>
      <c r="D25" s="54" t="s">
        <v>692</v>
      </c>
      <c r="E25" s="6" t="s">
        <v>677</v>
      </c>
      <c r="F25" s="19">
        <v>5000000</v>
      </c>
      <c r="G25" s="24">
        <v>5104.87</v>
      </c>
      <c r="H25" s="24">
        <v>2.13</v>
      </c>
      <c r="I25" s="31">
        <v>6.9735059000000001</v>
      </c>
      <c r="J25" s="31"/>
      <c r="K25" s="35"/>
    </row>
    <row r="26" spans="1:11" x14ac:dyDescent="0.35">
      <c r="C26" s="58" t="s">
        <v>174</v>
      </c>
      <c r="D26" s="54"/>
      <c r="E26" s="6"/>
      <c r="F26" s="19"/>
      <c r="G26" s="25">
        <v>232113.38</v>
      </c>
      <c r="H26" s="25">
        <v>96.71</v>
      </c>
      <c r="I26" s="31"/>
      <c r="J26" s="31"/>
      <c r="K26" s="35"/>
    </row>
    <row r="27" spans="1:11" x14ac:dyDescent="0.35">
      <c r="C27" s="57"/>
      <c r="D27" s="54"/>
      <c r="E27" s="6"/>
      <c r="F27" s="19"/>
      <c r="G27" s="24"/>
      <c r="H27" s="24"/>
      <c r="I27" s="31"/>
      <c r="J27" s="31"/>
      <c r="K27" s="35"/>
    </row>
    <row r="28" spans="1:11" x14ac:dyDescent="0.35">
      <c r="C28" s="58" t="s">
        <v>10</v>
      </c>
      <c r="D28" s="54"/>
      <c r="E28" s="6"/>
      <c r="F28" s="19"/>
      <c r="G28" s="24" t="s">
        <v>2</v>
      </c>
      <c r="H28" s="24" t="s">
        <v>2</v>
      </c>
      <c r="I28" s="31"/>
      <c r="J28" s="31"/>
      <c r="K28" s="35"/>
    </row>
    <row r="29" spans="1:11" x14ac:dyDescent="0.35">
      <c r="C29" s="57"/>
      <c r="D29" s="54"/>
      <c r="E29" s="6"/>
      <c r="F29" s="19"/>
      <c r="G29" s="24"/>
      <c r="H29" s="24"/>
      <c r="I29" s="31"/>
      <c r="J29" s="31"/>
      <c r="K29" s="35"/>
    </row>
    <row r="30" spans="1:11" x14ac:dyDescent="0.35">
      <c r="C30" s="58" t="s">
        <v>11</v>
      </c>
      <c r="D30" s="54"/>
      <c r="E30" s="6"/>
      <c r="F30" s="19"/>
      <c r="G30" s="24"/>
      <c r="H30" s="24"/>
      <c r="I30" s="31"/>
      <c r="J30" s="31"/>
      <c r="K30" s="35"/>
    </row>
    <row r="31" spans="1:11" x14ac:dyDescent="0.35">
      <c r="C31" s="57"/>
      <c r="D31" s="54"/>
      <c r="E31" s="6"/>
      <c r="F31" s="19"/>
      <c r="G31" s="24"/>
      <c r="H31" s="24"/>
      <c r="I31" s="31"/>
      <c r="J31" s="31"/>
      <c r="K31" s="35"/>
    </row>
    <row r="32" spans="1:11" x14ac:dyDescent="0.35">
      <c r="C32" s="58" t="s">
        <v>13</v>
      </c>
      <c r="D32" s="54"/>
      <c r="E32" s="6"/>
      <c r="F32" s="19"/>
      <c r="G32" s="24" t="s">
        <v>2</v>
      </c>
      <c r="H32" s="24" t="s">
        <v>2</v>
      </c>
      <c r="I32" s="31"/>
      <c r="J32" s="31"/>
      <c r="K32" s="35"/>
    </row>
    <row r="33" spans="1:11" x14ac:dyDescent="0.35">
      <c r="C33" s="57"/>
      <c r="D33" s="54"/>
      <c r="E33" s="6"/>
      <c r="F33" s="19"/>
      <c r="G33" s="24"/>
      <c r="H33" s="24"/>
      <c r="I33" s="31"/>
      <c r="J33" s="31"/>
      <c r="K33" s="35"/>
    </row>
    <row r="34" spans="1:11" x14ac:dyDescent="0.35">
      <c r="C34" s="58" t="s">
        <v>14</v>
      </c>
      <c r="D34" s="54"/>
      <c r="E34" s="6"/>
      <c r="F34" s="19"/>
      <c r="G34" s="24" t="s">
        <v>2</v>
      </c>
      <c r="H34" s="24" t="s">
        <v>2</v>
      </c>
      <c r="I34" s="31"/>
      <c r="J34" s="31"/>
      <c r="K34" s="35"/>
    </row>
    <row r="35" spans="1:11" x14ac:dyDescent="0.35">
      <c r="C35" s="57"/>
      <c r="D35" s="54"/>
      <c r="E35" s="6"/>
      <c r="F35" s="19"/>
      <c r="G35" s="24"/>
      <c r="H35" s="24"/>
      <c r="I35" s="31"/>
      <c r="J35" s="31"/>
      <c r="K35" s="35"/>
    </row>
    <row r="36" spans="1:11" x14ac:dyDescent="0.35">
      <c r="C36" s="58" t="s">
        <v>15</v>
      </c>
      <c r="D36" s="54"/>
      <c r="E36" s="6"/>
      <c r="F36" s="19"/>
      <c r="G36" s="24" t="s">
        <v>2</v>
      </c>
      <c r="H36" s="24" t="s">
        <v>2</v>
      </c>
      <c r="I36" s="31"/>
      <c r="J36" s="31"/>
      <c r="K36" s="35"/>
    </row>
    <row r="37" spans="1:11" x14ac:dyDescent="0.35">
      <c r="C37" s="57"/>
      <c r="D37" s="54"/>
      <c r="E37" s="6"/>
      <c r="F37" s="19"/>
      <c r="G37" s="24"/>
      <c r="H37" s="24"/>
      <c r="I37" s="31"/>
      <c r="J37" s="31"/>
      <c r="K37" s="35"/>
    </row>
    <row r="38" spans="1:11" x14ac:dyDescent="0.35">
      <c r="C38" s="58" t="s">
        <v>16</v>
      </c>
      <c r="D38" s="54"/>
      <c r="E38" s="6"/>
      <c r="F38" s="19"/>
      <c r="G38" s="24" t="s">
        <v>2</v>
      </c>
      <c r="H38" s="24" t="s">
        <v>2</v>
      </c>
      <c r="I38" s="31"/>
      <c r="J38" s="31"/>
      <c r="K38" s="35"/>
    </row>
    <row r="39" spans="1:11" x14ac:dyDescent="0.35">
      <c r="C39" s="57"/>
      <c r="D39" s="54"/>
      <c r="E39" s="6"/>
      <c r="F39" s="19"/>
      <c r="G39" s="24"/>
      <c r="H39" s="24"/>
      <c r="I39" s="31"/>
      <c r="J39" s="31"/>
      <c r="K39" s="35"/>
    </row>
    <row r="40" spans="1:11" x14ac:dyDescent="0.35">
      <c r="C40" s="58" t="s">
        <v>17</v>
      </c>
      <c r="D40" s="54"/>
      <c r="E40" s="6"/>
      <c r="F40" s="19"/>
      <c r="G40" s="24" t="s">
        <v>2</v>
      </c>
      <c r="H40" s="24" t="s">
        <v>2</v>
      </c>
      <c r="I40" s="31"/>
      <c r="J40" s="31"/>
      <c r="K40" s="35"/>
    </row>
    <row r="41" spans="1:11" x14ac:dyDescent="0.35">
      <c r="C41" s="57"/>
      <c r="D41" s="54"/>
      <c r="E41" s="6"/>
      <c r="F41" s="19"/>
      <c r="G41" s="24"/>
      <c r="H41" s="24"/>
      <c r="I41" s="31"/>
      <c r="J41" s="31"/>
      <c r="K41" s="35"/>
    </row>
    <row r="42" spans="1:11" x14ac:dyDescent="0.35">
      <c r="A42" s="10"/>
      <c r="B42" s="28"/>
      <c r="C42" s="58" t="s">
        <v>18</v>
      </c>
      <c r="D42" s="54"/>
      <c r="E42" s="6"/>
      <c r="F42" s="19"/>
      <c r="G42" s="24"/>
      <c r="H42" s="24"/>
      <c r="I42" s="31"/>
      <c r="J42" s="31"/>
      <c r="K42" s="35"/>
    </row>
    <row r="43" spans="1:11" x14ac:dyDescent="0.35">
      <c r="A43" s="28"/>
      <c r="B43" s="28"/>
      <c r="C43" s="58" t="s">
        <v>19</v>
      </c>
      <c r="D43" s="54"/>
      <c r="E43" s="6"/>
      <c r="F43" s="19"/>
      <c r="G43" s="24" t="s">
        <v>2</v>
      </c>
      <c r="H43" s="24" t="s">
        <v>2</v>
      </c>
      <c r="I43" s="31"/>
      <c r="J43" s="31"/>
      <c r="K43" s="35"/>
    </row>
    <row r="44" spans="1:11" x14ac:dyDescent="0.35">
      <c r="A44" s="28"/>
      <c r="B44" s="28"/>
      <c r="C44" s="58"/>
      <c r="D44" s="54"/>
      <c r="E44" s="6"/>
      <c r="F44" s="19"/>
      <c r="G44" s="24"/>
      <c r="H44" s="24"/>
      <c r="I44" s="31"/>
      <c r="J44" s="31"/>
      <c r="K44" s="35"/>
    </row>
    <row r="45" spans="1:11" x14ac:dyDescent="0.35">
      <c r="A45" s="28"/>
      <c r="B45" s="28"/>
      <c r="C45" s="58" t="s">
        <v>20</v>
      </c>
      <c r="D45" s="54"/>
      <c r="E45" s="6"/>
      <c r="F45" s="19"/>
      <c r="G45" s="24" t="s">
        <v>2</v>
      </c>
      <c r="H45" s="24" t="s">
        <v>2</v>
      </c>
      <c r="I45" s="31"/>
      <c r="J45" s="31"/>
      <c r="K45" s="35"/>
    </row>
    <row r="46" spans="1:11" x14ac:dyDescent="0.35">
      <c r="A46" s="28"/>
      <c r="B46" s="28"/>
      <c r="C46" s="58"/>
      <c r="D46" s="54"/>
      <c r="E46" s="6"/>
      <c r="F46" s="19"/>
      <c r="G46" s="24"/>
      <c r="H46" s="24"/>
      <c r="I46" s="31"/>
      <c r="J46" s="31"/>
      <c r="K46" s="35"/>
    </row>
    <row r="47" spans="1:11" x14ac:dyDescent="0.35">
      <c r="A47" s="28"/>
      <c r="B47" s="28"/>
      <c r="C47" s="58" t="s">
        <v>21</v>
      </c>
      <c r="D47" s="54"/>
      <c r="E47" s="6"/>
      <c r="F47" s="19"/>
      <c r="G47" s="24" t="s">
        <v>2</v>
      </c>
      <c r="H47" s="24" t="s">
        <v>2</v>
      </c>
      <c r="I47" s="31"/>
      <c r="J47" s="31"/>
      <c r="K47" s="35"/>
    </row>
    <row r="48" spans="1:11" x14ac:dyDescent="0.35">
      <c r="A48" s="28"/>
      <c r="B48" s="28"/>
      <c r="C48" s="58"/>
      <c r="D48" s="54"/>
      <c r="E48" s="6"/>
      <c r="F48" s="19"/>
      <c r="G48" s="24"/>
      <c r="H48" s="24"/>
      <c r="I48" s="31"/>
      <c r="J48" s="31"/>
      <c r="K48" s="35"/>
    </row>
    <row r="49" spans="1:54" x14ac:dyDescent="0.35">
      <c r="A49" s="28"/>
      <c r="B49" s="28"/>
      <c r="C49" s="58" t="s">
        <v>22</v>
      </c>
      <c r="D49" s="54"/>
      <c r="E49" s="6"/>
      <c r="F49" s="19"/>
      <c r="G49" s="24" t="s">
        <v>2</v>
      </c>
      <c r="H49" s="24" t="s">
        <v>2</v>
      </c>
      <c r="I49" s="31"/>
      <c r="J49" s="31"/>
      <c r="K49" s="35"/>
    </row>
    <row r="50" spans="1:54" x14ac:dyDescent="0.35">
      <c r="A50" s="28"/>
      <c r="B50" s="28"/>
      <c r="C50" s="58"/>
      <c r="D50" s="54"/>
      <c r="E50" s="6"/>
      <c r="F50" s="19"/>
      <c r="G50" s="24"/>
      <c r="H50" s="24"/>
      <c r="I50" s="31"/>
      <c r="J50" s="31"/>
      <c r="K50" s="35"/>
    </row>
    <row r="51" spans="1:54" x14ac:dyDescent="0.35">
      <c r="A51" s="28"/>
      <c r="B51" s="28"/>
      <c r="C51" s="58" t="s">
        <v>23</v>
      </c>
      <c r="D51" s="54"/>
      <c r="E51" s="6"/>
      <c r="F51" s="19"/>
      <c r="G51" s="24" t="s">
        <v>2</v>
      </c>
      <c r="H51" s="24" t="s">
        <v>2</v>
      </c>
      <c r="I51" s="31"/>
      <c r="J51" s="31"/>
      <c r="K51" s="35"/>
    </row>
    <row r="52" spans="1:54" x14ac:dyDescent="0.35">
      <c r="A52" s="28"/>
      <c r="B52" s="28"/>
      <c r="C52" s="58"/>
      <c r="D52" s="54"/>
      <c r="E52" s="6"/>
      <c r="F52" s="19"/>
      <c r="G52" s="24"/>
      <c r="H52" s="24"/>
      <c r="I52" s="31"/>
      <c r="J52" s="31"/>
      <c r="K52" s="35"/>
    </row>
    <row r="53" spans="1:54" x14ac:dyDescent="0.35">
      <c r="C53" s="59" t="s">
        <v>24</v>
      </c>
      <c r="D53" s="54"/>
      <c r="E53" s="6"/>
      <c r="F53" s="19"/>
      <c r="G53" s="24"/>
      <c r="H53" s="24"/>
      <c r="I53" s="31"/>
      <c r="J53" s="31"/>
      <c r="K53" s="35"/>
    </row>
    <row r="54" spans="1:54" x14ac:dyDescent="0.35">
      <c r="B54" s="8" t="s">
        <v>185</v>
      </c>
      <c r="C54" s="57" t="s">
        <v>186</v>
      </c>
      <c r="D54" s="54"/>
      <c r="E54" s="6"/>
      <c r="F54" s="19"/>
      <c r="G54" s="24">
        <v>718.62</v>
      </c>
      <c r="H54" s="24">
        <v>0.3</v>
      </c>
      <c r="I54" s="31"/>
      <c r="J54" s="31"/>
      <c r="K54" s="35"/>
    </row>
    <row r="55" spans="1:54" x14ac:dyDescent="0.35">
      <c r="C55" s="58" t="s">
        <v>174</v>
      </c>
      <c r="D55" s="54"/>
      <c r="E55" s="6"/>
      <c r="F55" s="19"/>
      <c r="G55" s="25">
        <v>718.62</v>
      </c>
      <c r="H55" s="25">
        <v>0.3</v>
      </c>
      <c r="I55" s="31"/>
      <c r="J55" s="31"/>
      <c r="K55" s="35"/>
    </row>
    <row r="56" spans="1:54" x14ac:dyDescent="0.35">
      <c r="C56" s="57"/>
      <c r="D56" s="54"/>
      <c r="E56" s="6"/>
      <c r="F56" s="19"/>
      <c r="G56" s="24"/>
      <c r="H56" s="24"/>
      <c r="I56" s="31"/>
      <c r="J56" s="31"/>
      <c r="K56" s="35"/>
    </row>
    <row r="57" spans="1:54" x14ac:dyDescent="0.35">
      <c r="A57" s="10"/>
      <c r="B57" s="28"/>
      <c r="C57" s="58" t="s">
        <v>25</v>
      </c>
      <c r="D57" s="54"/>
      <c r="E57" s="6"/>
      <c r="F57" s="19"/>
      <c r="G57" s="24"/>
      <c r="H57" s="24"/>
      <c r="I57" s="31"/>
      <c r="J57" s="31"/>
      <c r="K57" s="35"/>
    </row>
    <row r="58" spans="1:54" s="2" customFormat="1" ht="13.5" x14ac:dyDescent="0.35">
      <c r="A58" s="28"/>
      <c r="B58" s="28"/>
      <c r="C58" s="57" t="s">
        <v>4841</v>
      </c>
      <c r="D58" s="54"/>
      <c r="E58" s="6"/>
      <c r="F58" s="19"/>
      <c r="G58" s="24" t="s">
        <v>2</v>
      </c>
      <c r="H58" s="24" t="s">
        <v>2</v>
      </c>
      <c r="I58" s="31"/>
      <c r="J58" s="31"/>
      <c r="K58" s="35"/>
      <c r="L58" s="3"/>
      <c r="AI58" s="3"/>
      <c r="AV58" s="3"/>
      <c r="AX58" s="3"/>
      <c r="BB58" s="3"/>
    </row>
    <row r="59" spans="1:54" x14ac:dyDescent="0.35">
      <c r="B59" s="8"/>
      <c r="C59" s="57" t="s">
        <v>187</v>
      </c>
      <c r="D59" s="54"/>
      <c r="E59" s="6"/>
      <c r="F59" s="19"/>
      <c r="G59" s="24">
        <v>7175.93</v>
      </c>
      <c r="H59" s="24">
        <v>2.99</v>
      </c>
      <c r="I59" s="31"/>
      <c r="J59" s="31"/>
      <c r="K59" s="35"/>
    </row>
    <row r="60" spans="1:54" x14ac:dyDescent="0.35">
      <c r="C60" s="58" t="s">
        <v>174</v>
      </c>
      <c r="D60" s="54"/>
      <c r="E60" s="6"/>
      <c r="F60" s="19"/>
      <c r="G60" s="25">
        <v>7175.93</v>
      </c>
      <c r="H60" s="25">
        <v>2.99</v>
      </c>
      <c r="I60" s="31"/>
      <c r="J60" s="31"/>
      <c r="K60" s="35"/>
    </row>
    <row r="61" spans="1:54" x14ac:dyDescent="0.35">
      <c r="C61" s="57"/>
      <c r="D61" s="54"/>
      <c r="E61" s="6"/>
      <c r="F61" s="19"/>
      <c r="G61" s="24"/>
      <c r="H61" s="24"/>
      <c r="I61" s="31"/>
      <c r="J61" s="31"/>
      <c r="K61" s="35"/>
    </row>
    <row r="62" spans="1:54" x14ac:dyDescent="0.35">
      <c r="C62" s="60" t="s">
        <v>188</v>
      </c>
      <c r="D62" s="55"/>
      <c r="E62" s="5"/>
      <c r="F62" s="20"/>
      <c r="G62" s="26">
        <v>240007.93</v>
      </c>
      <c r="H62" s="26">
        <v>99.999999999999986</v>
      </c>
      <c r="I62" s="32"/>
      <c r="J62" s="32"/>
      <c r="K62" s="36"/>
    </row>
    <row r="65" spans="3:11" x14ac:dyDescent="0.35">
      <c r="C65" s="1" t="s">
        <v>189</v>
      </c>
    </row>
    <row r="66" spans="3:11" x14ac:dyDescent="0.35">
      <c r="C66" s="37" t="s">
        <v>190</v>
      </c>
      <c r="D66" s="37"/>
      <c r="E66" s="37"/>
      <c r="F66" s="37"/>
      <c r="G66" s="37"/>
      <c r="H66" s="37"/>
      <c r="I66" s="37"/>
      <c r="J66" s="37"/>
      <c r="K66" s="37"/>
    </row>
    <row r="67" spans="3:11" x14ac:dyDescent="0.35">
      <c r="C67" s="2" t="s">
        <v>191</v>
      </c>
    </row>
    <row r="68" spans="3:11" x14ac:dyDescent="0.35">
      <c r="C68" s="2" t="s">
        <v>192</v>
      </c>
    </row>
    <row r="69" spans="3:11" ht="29.5" customHeight="1" x14ac:dyDescent="0.35">
      <c r="C69" s="78" t="s">
        <v>4878</v>
      </c>
      <c r="D69" s="78"/>
      <c r="E69" s="78"/>
      <c r="F69" s="78"/>
      <c r="G69" s="78"/>
      <c r="H69" s="78"/>
      <c r="I69" s="78"/>
      <c r="J69" s="78"/>
      <c r="K69" s="78"/>
    </row>
    <row r="70" spans="3:11" x14ac:dyDescent="0.35">
      <c r="C70" s="2" t="s">
        <v>193</v>
      </c>
    </row>
    <row r="72" spans="3:11" x14ac:dyDescent="0.35">
      <c r="C72" s="75" t="s">
        <v>4922</v>
      </c>
      <c r="E72" s="75" t="s">
        <v>4923</v>
      </c>
      <c r="F72" s="76"/>
    </row>
    <row r="73" spans="3:11" x14ac:dyDescent="0.35">
      <c r="E73" s="2" t="s">
        <v>4977</v>
      </c>
    </row>
  </sheetData>
  <mergeCells count="1">
    <mergeCell ref="C69:K69"/>
  </mergeCells>
  <hyperlinks>
    <hyperlink ref="J2" location="'Index'!A1" display="'Index'!A1" xr:uid="{C8B0EBC8-97AC-449A-A374-2127941482E4}"/>
  </hyperlinks>
  <pageMargins left="0.7" right="0.7" top="0.75" bottom="0.75" header="0.3" footer="0.3"/>
  <pageSetup orientation="portrait" horizontalDpi="4294967293"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C42A5-7B1F-4F8C-937D-D5B118ED83DE}">
  <sheetPr codeName="Sheet1109"/>
  <dimension ref="A1:IV72"/>
  <sheetViews>
    <sheetView showGridLines="0" zoomScale="90" zoomScaleNormal="90" workbookViewId="0">
      <pane ySplit="6" topLeftCell="A64"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4330</v>
      </c>
      <c r="J2" s="38" t="s">
        <v>4607</v>
      </c>
    </row>
    <row r="3" spans="1:54" ht="16" x14ac:dyDescent="0.4">
      <c r="C3" s="1" t="s">
        <v>28</v>
      </c>
      <c r="D3" s="21" t="s">
        <v>4331</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C23" s="59" t="s">
        <v>9</v>
      </c>
      <c r="D23" s="54"/>
      <c r="E23" s="6"/>
      <c r="F23" s="19"/>
      <c r="G23" s="24"/>
      <c r="H23" s="24"/>
      <c r="I23" s="31"/>
      <c r="J23" s="31"/>
      <c r="K23" s="35"/>
    </row>
    <row r="24" spans="1:11" x14ac:dyDescent="0.35">
      <c r="B24" s="8" t="s">
        <v>3196</v>
      </c>
      <c r="C24" s="57" t="s">
        <v>3197</v>
      </c>
      <c r="D24" s="54" t="s">
        <v>3198</v>
      </c>
      <c r="E24" s="6" t="s">
        <v>677</v>
      </c>
      <c r="F24" s="19">
        <v>217808300</v>
      </c>
      <c r="G24" s="24">
        <v>220458.59</v>
      </c>
      <c r="H24" s="24">
        <v>99.37</v>
      </c>
      <c r="I24" s="31">
        <v>6.8933850999999997</v>
      </c>
      <c r="J24" s="31"/>
      <c r="K24" s="35"/>
    </row>
    <row r="25" spans="1:11" x14ac:dyDescent="0.35">
      <c r="C25" s="58" t="s">
        <v>174</v>
      </c>
      <c r="D25" s="54"/>
      <c r="E25" s="6"/>
      <c r="F25" s="19"/>
      <c r="G25" s="25">
        <v>220458.59</v>
      </c>
      <c r="H25" s="25">
        <v>99.37</v>
      </c>
      <c r="I25" s="31"/>
      <c r="J25" s="31"/>
      <c r="K25" s="35"/>
    </row>
    <row r="26" spans="1:11" x14ac:dyDescent="0.35">
      <c r="C26" s="57"/>
      <c r="D26" s="54"/>
      <c r="E26" s="6"/>
      <c r="F26" s="19"/>
      <c r="G26" s="24"/>
      <c r="H26" s="24"/>
      <c r="I26" s="31"/>
      <c r="J26" s="31"/>
      <c r="K26" s="35"/>
    </row>
    <row r="27" spans="1:11" x14ac:dyDescent="0.35">
      <c r="C27" s="58" t="s">
        <v>10</v>
      </c>
      <c r="D27" s="54"/>
      <c r="E27" s="6"/>
      <c r="F27" s="19"/>
      <c r="G27" s="24" t="s">
        <v>2</v>
      </c>
      <c r="H27" s="24" t="s">
        <v>2</v>
      </c>
      <c r="I27" s="31"/>
      <c r="J27" s="31"/>
      <c r="K27" s="35"/>
    </row>
    <row r="28" spans="1:11" x14ac:dyDescent="0.35">
      <c r="C28" s="57"/>
      <c r="D28" s="54"/>
      <c r="E28" s="6"/>
      <c r="F28" s="19"/>
      <c r="G28" s="24"/>
      <c r="H28" s="24"/>
      <c r="I28" s="31"/>
      <c r="J28" s="31"/>
      <c r="K28" s="35"/>
    </row>
    <row r="29" spans="1:11" x14ac:dyDescent="0.35">
      <c r="C29" s="58" t="s">
        <v>11</v>
      </c>
      <c r="D29" s="54"/>
      <c r="E29" s="6"/>
      <c r="F29" s="19"/>
      <c r="G29" s="24"/>
      <c r="H29" s="24"/>
      <c r="I29" s="31"/>
      <c r="J29" s="31"/>
      <c r="K29" s="35"/>
    </row>
    <row r="30" spans="1:11" x14ac:dyDescent="0.35">
      <c r="C30" s="57"/>
      <c r="D30" s="54"/>
      <c r="E30" s="6"/>
      <c r="F30" s="19"/>
      <c r="G30" s="24"/>
      <c r="H30" s="24"/>
      <c r="I30" s="31"/>
      <c r="J30" s="31"/>
      <c r="K30" s="35"/>
    </row>
    <row r="31" spans="1:11" x14ac:dyDescent="0.35">
      <c r="C31" s="58" t="s">
        <v>13</v>
      </c>
      <c r="D31" s="54"/>
      <c r="E31" s="6"/>
      <c r="F31" s="19"/>
      <c r="G31" s="24" t="s">
        <v>2</v>
      </c>
      <c r="H31" s="24" t="s">
        <v>2</v>
      </c>
      <c r="I31" s="31"/>
      <c r="J31" s="31"/>
      <c r="K31" s="35"/>
    </row>
    <row r="32" spans="1:11" x14ac:dyDescent="0.35">
      <c r="C32" s="57"/>
      <c r="D32" s="54"/>
      <c r="E32" s="6"/>
      <c r="F32" s="19"/>
      <c r="G32" s="24"/>
      <c r="H32" s="24"/>
      <c r="I32" s="31"/>
      <c r="J32" s="31"/>
      <c r="K32" s="35"/>
    </row>
    <row r="33" spans="1:11" x14ac:dyDescent="0.35">
      <c r="C33" s="58" t="s">
        <v>14</v>
      </c>
      <c r="D33" s="54"/>
      <c r="E33" s="6"/>
      <c r="F33" s="19"/>
      <c r="G33" s="24" t="s">
        <v>2</v>
      </c>
      <c r="H33" s="24" t="s">
        <v>2</v>
      </c>
      <c r="I33" s="31"/>
      <c r="J33" s="31"/>
      <c r="K33" s="35"/>
    </row>
    <row r="34" spans="1:11" x14ac:dyDescent="0.35">
      <c r="C34" s="57"/>
      <c r="D34" s="54"/>
      <c r="E34" s="6"/>
      <c r="F34" s="19"/>
      <c r="G34" s="24"/>
      <c r="H34" s="24"/>
      <c r="I34" s="31"/>
      <c r="J34" s="31"/>
      <c r="K34" s="35"/>
    </row>
    <row r="35" spans="1:11" x14ac:dyDescent="0.35">
      <c r="C35" s="58" t="s">
        <v>15</v>
      </c>
      <c r="D35" s="54"/>
      <c r="E35" s="6"/>
      <c r="F35" s="19"/>
      <c r="G35" s="24" t="s">
        <v>2</v>
      </c>
      <c r="H35" s="24" t="s">
        <v>2</v>
      </c>
      <c r="I35" s="31"/>
      <c r="J35" s="31"/>
      <c r="K35" s="35"/>
    </row>
    <row r="36" spans="1:11" x14ac:dyDescent="0.35">
      <c r="C36" s="57"/>
      <c r="D36" s="54"/>
      <c r="E36" s="6"/>
      <c r="F36" s="19"/>
      <c r="G36" s="24"/>
      <c r="H36" s="24"/>
      <c r="I36" s="31"/>
      <c r="J36" s="31"/>
      <c r="K36" s="35"/>
    </row>
    <row r="37" spans="1:11" x14ac:dyDescent="0.35">
      <c r="C37" s="58" t="s">
        <v>16</v>
      </c>
      <c r="D37" s="54"/>
      <c r="E37" s="6"/>
      <c r="F37" s="19"/>
      <c r="G37" s="24" t="s">
        <v>2</v>
      </c>
      <c r="H37" s="24" t="s">
        <v>2</v>
      </c>
      <c r="I37" s="31"/>
      <c r="J37" s="31"/>
      <c r="K37" s="35"/>
    </row>
    <row r="38" spans="1:11" x14ac:dyDescent="0.35">
      <c r="C38" s="57"/>
      <c r="D38" s="54"/>
      <c r="E38" s="6"/>
      <c r="F38" s="19"/>
      <c r="G38" s="24"/>
      <c r="H38" s="24"/>
      <c r="I38" s="31"/>
      <c r="J38" s="31"/>
      <c r="K38" s="35"/>
    </row>
    <row r="39" spans="1:11" x14ac:dyDescent="0.35">
      <c r="C39" s="58" t="s">
        <v>17</v>
      </c>
      <c r="D39" s="54"/>
      <c r="E39" s="6"/>
      <c r="F39" s="19"/>
      <c r="G39" s="24" t="s">
        <v>2</v>
      </c>
      <c r="H39" s="24" t="s">
        <v>2</v>
      </c>
      <c r="I39" s="31"/>
      <c r="J39" s="31"/>
      <c r="K39" s="35"/>
    </row>
    <row r="40" spans="1:11" x14ac:dyDescent="0.35">
      <c r="C40" s="57"/>
      <c r="D40" s="54"/>
      <c r="E40" s="6"/>
      <c r="F40" s="19"/>
      <c r="G40" s="24"/>
      <c r="H40" s="24"/>
      <c r="I40" s="31"/>
      <c r="J40" s="31"/>
      <c r="K40" s="35"/>
    </row>
    <row r="41" spans="1:11" x14ac:dyDescent="0.35">
      <c r="A41" s="10"/>
      <c r="B41" s="28"/>
      <c r="C41" s="58" t="s">
        <v>18</v>
      </c>
      <c r="D41" s="54"/>
      <c r="E41" s="6"/>
      <c r="F41" s="19"/>
      <c r="G41" s="24"/>
      <c r="H41" s="24"/>
      <c r="I41" s="31"/>
      <c r="J41" s="31"/>
      <c r="K41" s="35"/>
    </row>
    <row r="42" spans="1:11" x14ac:dyDescent="0.35">
      <c r="A42" s="28"/>
      <c r="B42" s="28"/>
      <c r="C42" s="58" t="s">
        <v>19</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A44" s="28"/>
      <c r="B44" s="28"/>
      <c r="C44" s="58" t="s">
        <v>20</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A46" s="28"/>
      <c r="B46" s="28"/>
      <c r="C46" s="58" t="s">
        <v>21</v>
      </c>
      <c r="D46" s="54"/>
      <c r="E46" s="6"/>
      <c r="F46" s="19"/>
      <c r="G46" s="24" t="s">
        <v>2</v>
      </c>
      <c r="H46" s="24" t="s">
        <v>2</v>
      </c>
      <c r="I46" s="31"/>
      <c r="J46" s="31"/>
      <c r="K46" s="35"/>
    </row>
    <row r="47" spans="1:11" x14ac:dyDescent="0.35">
      <c r="A47" s="28"/>
      <c r="B47" s="28"/>
      <c r="C47" s="58"/>
      <c r="D47" s="54"/>
      <c r="E47" s="6"/>
      <c r="F47" s="19"/>
      <c r="G47" s="24"/>
      <c r="H47" s="24"/>
      <c r="I47" s="31"/>
      <c r="J47" s="31"/>
      <c r="K47" s="35"/>
    </row>
    <row r="48" spans="1:11" x14ac:dyDescent="0.35">
      <c r="A48" s="28"/>
      <c r="B48" s="28"/>
      <c r="C48" s="58" t="s">
        <v>22</v>
      </c>
      <c r="D48" s="54"/>
      <c r="E48" s="6"/>
      <c r="F48" s="19"/>
      <c r="G48" s="24" t="s">
        <v>2</v>
      </c>
      <c r="H48" s="24" t="s">
        <v>2</v>
      </c>
      <c r="I48" s="31"/>
      <c r="J48" s="31"/>
      <c r="K48" s="35"/>
    </row>
    <row r="49" spans="1:54" x14ac:dyDescent="0.35">
      <c r="A49" s="28"/>
      <c r="B49" s="28"/>
      <c r="C49" s="58"/>
      <c r="D49" s="54"/>
      <c r="E49" s="6"/>
      <c r="F49" s="19"/>
      <c r="G49" s="24"/>
      <c r="H49" s="24"/>
      <c r="I49" s="31"/>
      <c r="J49" s="31"/>
      <c r="K49" s="35"/>
    </row>
    <row r="50" spans="1:54" x14ac:dyDescent="0.35">
      <c r="A50" s="28"/>
      <c r="B50" s="28"/>
      <c r="C50" s="58" t="s">
        <v>23</v>
      </c>
      <c r="D50" s="54"/>
      <c r="E50" s="6"/>
      <c r="F50" s="19"/>
      <c r="G50" s="24" t="s">
        <v>2</v>
      </c>
      <c r="H50" s="24" t="s">
        <v>2</v>
      </c>
      <c r="I50" s="31"/>
      <c r="J50" s="31"/>
      <c r="K50" s="35"/>
    </row>
    <row r="51" spans="1:54" x14ac:dyDescent="0.35">
      <c r="A51" s="28"/>
      <c r="B51" s="28"/>
      <c r="C51" s="58"/>
      <c r="D51" s="54"/>
      <c r="E51" s="6"/>
      <c r="F51" s="19"/>
      <c r="G51" s="24"/>
      <c r="H51" s="24"/>
      <c r="I51" s="31"/>
      <c r="J51" s="31"/>
      <c r="K51" s="35"/>
    </row>
    <row r="52" spans="1:54" x14ac:dyDescent="0.35">
      <c r="C52" s="59" t="s">
        <v>24</v>
      </c>
      <c r="D52" s="54"/>
      <c r="E52" s="6"/>
      <c r="F52" s="19"/>
      <c r="G52" s="24"/>
      <c r="H52" s="24"/>
      <c r="I52" s="31"/>
      <c r="J52" s="31"/>
      <c r="K52" s="35"/>
    </row>
    <row r="53" spans="1:54" x14ac:dyDescent="0.35">
      <c r="B53" s="8" t="s">
        <v>185</v>
      </c>
      <c r="C53" s="57" t="s">
        <v>186</v>
      </c>
      <c r="D53" s="54"/>
      <c r="E53" s="6"/>
      <c r="F53" s="19"/>
      <c r="G53" s="24">
        <v>890.51</v>
      </c>
      <c r="H53" s="24">
        <v>0.4</v>
      </c>
      <c r="I53" s="31"/>
      <c r="J53" s="31"/>
      <c r="K53" s="35"/>
    </row>
    <row r="54" spans="1:54" x14ac:dyDescent="0.35">
      <c r="C54" s="58" t="s">
        <v>174</v>
      </c>
      <c r="D54" s="54"/>
      <c r="E54" s="6"/>
      <c r="F54" s="19"/>
      <c r="G54" s="25">
        <v>890.51</v>
      </c>
      <c r="H54" s="25">
        <v>0.4</v>
      </c>
      <c r="I54" s="31"/>
      <c r="J54" s="31"/>
      <c r="K54" s="35"/>
    </row>
    <row r="55" spans="1:54" x14ac:dyDescent="0.35">
      <c r="C55" s="57"/>
      <c r="D55" s="54"/>
      <c r="E55" s="6"/>
      <c r="F55" s="19"/>
      <c r="G55" s="24"/>
      <c r="H55" s="24"/>
      <c r="I55" s="31"/>
      <c r="J55" s="31"/>
      <c r="K55" s="35"/>
    </row>
    <row r="56" spans="1:54" x14ac:dyDescent="0.35">
      <c r="A56" s="10"/>
      <c r="B56" s="28"/>
      <c r="C56" s="58" t="s">
        <v>25</v>
      </c>
      <c r="D56" s="54"/>
      <c r="E56" s="6"/>
      <c r="F56" s="19"/>
      <c r="G56" s="24"/>
      <c r="H56" s="24"/>
      <c r="I56" s="31"/>
      <c r="J56" s="31"/>
      <c r="K56" s="35"/>
    </row>
    <row r="57" spans="1:54" s="2" customFormat="1" ht="13.5" x14ac:dyDescent="0.35">
      <c r="A57" s="28"/>
      <c r="B57" s="28"/>
      <c r="C57" s="57" t="s">
        <v>4841</v>
      </c>
      <c r="D57" s="54"/>
      <c r="E57" s="6"/>
      <c r="F57" s="19"/>
      <c r="G57" s="24" t="s">
        <v>2</v>
      </c>
      <c r="H57" s="24" t="s">
        <v>2</v>
      </c>
      <c r="I57" s="31"/>
      <c r="J57" s="31"/>
      <c r="K57" s="35"/>
      <c r="L57" s="3"/>
      <c r="AI57" s="3"/>
      <c r="AV57" s="3"/>
      <c r="AX57" s="3"/>
      <c r="BB57" s="3"/>
    </row>
    <row r="58" spans="1:54" x14ac:dyDescent="0.35">
      <c r="B58" s="8"/>
      <c r="C58" s="57" t="s">
        <v>187</v>
      </c>
      <c r="D58" s="54"/>
      <c r="E58" s="6"/>
      <c r="F58" s="19"/>
      <c r="G58" s="24">
        <v>517.21</v>
      </c>
      <c r="H58" s="24">
        <v>0.23</v>
      </c>
      <c r="I58" s="31"/>
      <c r="J58" s="31"/>
      <c r="K58" s="35"/>
    </row>
    <row r="59" spans="1:54" x14ac:dyDescent="0.35">
      <c r="C59" s="58" t="s">
        <v>174</v>
      </c>
      <c r="D59" s="54"/>
      <c r="E59" s="6"/>
      <c r="F59" s="19"/>
      <c r="G59" s="25">
        <v>517.21</v>
      </c>
      <c r="H59" s="25">
        <v>0.23</v>
      </c>
      <c r="I59" s="31"/>
      <c r="J59" s="31"/>
      <c r="K59" s="35"/>
    </row>
    <row r="60" spans="1:54" x14ac:dyDescent="0.35">
      <c r="C60" s="57"/>
      <c r="D60" s="54"/>
      <c r="E60" s="6"/>
      <c r="F60" s="19"/>
      <c r="G60" s="24"/>
      <c r="H60" s="24"/>
      <c r="I60" s="31"/>
      <c r="J60" s="31"/>
      <c r="K60" s="35"/>
    </row>
    <row r="61" spans="1:54" x14ac:dyDescent="0.35">
      <c r="C61" s="60" t="s">
        <v>188</v>
      </c>
      <c r="D61" s="55"/>
      <c r="E61" s="5"/>
      <c r="F61" s="20"/>
      <c r="G61" s="26">
        <v>221866.31</v>
      </c>
      <c r="H61" s="26">
        <v>100.00000000000001</v>
      </c>
      <c r="I61" s="32"/>
      <c r="J61" s="32"/>
      <c r="K61" s="36"/>
    </row>
    <row r="64" spans="1:54" x14ac:dyDescent="0.35">
      <c r="C64" s="1" t="s">
        <v>189</v>
      </c>
    </row>
    <row r="65" spans="3:11" x14ac:dyDescent="0.35">
      <c r="C65" s="37" t="s">
        <v>190</v>
      </c>
      <c r="D65" s="37"/>
      <c r="E65" s="37"/>
      <c r="F65" s="37"/>
      <c r="G65" s="37"/>
      <c r="H65" s="37"/>
      <c r="I65" s="37"/>
      <c r="J65" s="37"/>
      <c r="K65" s="37"/>
    </row>
    <row r="66" spans="3:11" x14ac:dyDescent="0.35">
      <c r="C66" s="2" t="s">
        <v>191</v>
      </c>
    </row>
    <row r="67" spans="3:11" x14ac:dyDescent="0.35">
      <c r="C67" s="2" t="s">
        <v>192</v>
      </c>
    </row>
    <row r="68" spans="3:11" ht="28" customHeight="1" x14ac:dyDescent="0.35">
      <c r="C68" s="78" t="s">
        <v>4878</v>
      </c>
      <c r="D68" s="78"/>
      <c r="E68" s="78"/>
      <c r="F68" s="78"/>
      <c r="G68" s="78"/>
      <c r="H68" s="78"/>
      <c r="I68" s="78"/>
      <c r="J68" s="78"/>
      <c r="K68" s="78"/>
    </row>
    <row r="69" spans="3:11" x14ac:dyDescent="0.35">
      <c r="C69" s="2" t="s">
        <v>193</v>
      </c>
    </row>
    <row r="71" spans="3:11" x14ac:dyDescent="0.35">
      <c r="C71" s="75" t="s">
        <v>4922</v>
      </c>
      <c r="E71" s="75" t="s">
        <v>4923</v>
      </c>
      <c r="F71" s="76"/>
    </row>
    <row r="72" spans="3:11" x14ac:dyDescent="0.35">
      <c r="E72" s="2" t="s">
        <v>4978</v>
      </c>
    </row>
  </sheetData>
  <mergeCells count="1">
    <mergeCell ref="C68:K68"/>
  </mergeCells>
  <hyperlinks>
    <hyperlink ref="J2" location="'Index'!A1" display="'Index'!A1" xr:uid="{B537BD3E-958C-4FC2-A874-98402BF5399F}"/>
  </hyperlinks>
  <pageMargins left="0.7" right="0.7" top="0.75" bottom="0.75" header="0.3" footer="0.3"/>
  <pageSetup orientation="portrait" horizontalDpi="4294967293"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3090F-B0FD-40D8-8095-EF350FA2A0D2}">
  <sheetPr codeName="Sheet1110"/>
  <dimension ref="A1:IV90"/>
  <sheetViews>
    <sheetView showGridLines="0" zoomScale="90" zoomScaleNormal="90" workbookViewId="0">
      <pane ySplit="6" topLeftCell="A86"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4332</v>
      </c>
      <c r="J2" s="38" t="s">
        <v>4607</v>
      </c>
    </row>
    <row r="3" spans="1:54" ht="16" x14ac:dyDescent="0.4">
      <c r="C3" s="1" t="s">
        <v>28</v>
      </c>
      <c r="D3" s="21" t="s">
        <v>4333</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C23" s="59" t="s">
        <v>9</v>
      </c>
      <c r="D23" s="54"/>
      <c r="E23" s="6"/>
      <c r="F23" s="19"/>
      <c r="G23" s="24"/>
      <c r="H23" s="24"/>
      <c r="I23" s="31"/>
      <c r="J23" s="31"/>
      <c r="K23" s="35"/>
    </row>
    <row r="24" spans="1:11" x14ac:dyDescent="0.35">
      <c r="B24" s="8" t="s">
        <v>1740</v>
      </c>
      <c r="C24" s="57" t="s">
        <v>1741</v>
      </c>
      <c r="D24" s="54" t="s">
        <v>1742</v>
      </c>
      <c r="E24" s="6" t="s">
        <v>677</v>
      </c>
      <c r="F24" s="19">
        <v>3500000</v>
      </c>
      <c r="G24" s="24">
        <v>3552.64</v>
      </c>
      <c r="H24" s="24">
        <v>3.25</v>
      </c>
      <c r="I24" s="31">
        <v>6.8562782999999996</v>
      </c>
      <c r="J24" s="31"/>
      <c r="K24" s="35"/>
    </row>
    <row r="25" spans="1:11" x14ac:dyDescent="0.35">
      <c r="C25" s="58" t="s">
        <v>174</v>
      </c>
      <c r="D25" s="54"/>
      <c r="E25" s="6"/>
      <c r="F25" s="19"/>
      <c r="G25" s="25">
        <v>3552.64</v>
      </c>
      <c r="H25" s="25">
        <v>3.25</v>
      </c>
      <c r="I25" s="31"/>
      <c r="J25" s="31"/>
      <c r="K25" s="35"/>
    </row>
    <row r="26" spans="1:11" x14ac:dyDescent="0.35">
      <c r="C26" s="57"/>
      <c r="D26" s="54"/>
      <c r="E26" s="6"/>
      <c r="F26" s="19"/>
      <c r="G26" s="24"/>
      <c r="H26" s="24"/>
      <c r="I26" s="31"/>
      <c r="J26" s="31"/>
      <c r="K26" s="35"/>
    </row>
    <row r="27" spans="1:11" x14ac:dyDescent="0.35">
      <c r="C27" s="59" t="s">
        <v>10</v>
      </c>
      <c r="D27" s="54"/>
      <c r="E27" s="6"/>
      <c r="F27" s="19"/>
      <c r="G27" s="24"/>
      <c r="H27" s="24"/>
      <c r="I27" s="31"/>
      <c r="J27" s="31"/>
      <c r="K27" s="35"/>
    </row>
    <row r="28" spans="1:11" x14ac:dyDescent="0.35">
      <c r="B28" s="8" t="s">
        <v>4334</v>
      </c>
      <c r="C28" s="57" t="s">
        <v>4335</v>
      </c>
      <c r="D28" s="54" t="s">
        <v>4336</v>
      </c>
      <c r="E28" s="6" t="s">
        <v>677</v>
      </c>
      <c r="F28" s="19">
        <v>33500000</v>
      </c>
      <c r="G28" s="24">
        <v>33724.22</v>
      </c>
      <c r="H28" s="24">
        <v>30.82</v>
      </c>
      <c r="I28" s="31">
        <v>7.0202815000000003</v>
      </c>
      <c r="J28" s="31"/>
      <c r="K28" s="35"/>
    </row>
    <row r="29" spans="1:11" x14ac:dyDescent="0.35">
      <c r="B29" s="8" t="s">
        <v>4337</v>
      </c>
      <c r="C29" s="57" t="s">
        <v>4338</v>
      </c>
      <c r="D29" s="54" t="s">
        <v>4339</v>
      </c>
      <c r="E29" s="6" t="s">
        <v>677</v>
      </c>
      <c r="F29" s="19">
        <v>22000000</v>
      </c>
      <c r="G29" s="24">
        <v>22161.63</v>
      </c>
      <c r="H29" s="24">
        <v>20.25</v>
      </c>
      <c r="I29" s="31">
        <v>7.0171780999999998</v>
      </c>
      <c r="J29" s="31"/>
      <c r="K29" s="35"/>
    </row>
    <row r="30" spans="1:11" x14ac:dyDescent="0.35">
      <c r="B30" s="8" t="s">
        <v>4340</v>
      </c>
      <c r="C30" s="57" t="s">
        <v>4341</v>
      </c>
      <c r="D30" s="54" t="s">
        <v>4342</v>
      </c>
      <c r="E30" s="6" t="s">
        <v>677</v>
      </c>
      <c r="F30" s="19">
        <v>9800000</v>
      </c>
      <c r="G30" s="24">
        <v>9907.2000000000007</v>
      </c>
      <c r="H30" s="24">
        <v>9.0500000000000007</v>
      </c>
      <c r="I30" s="31">
        <v>7.0171780999999998</v>
      </c>
      <c r="J30" s="31"/>
      <c r="K30" s="35"/>
    </row>
    <row r="31" spans="1:11" x14ac:dyDescent="0.35">
      <c r="B31" s="8" t="s">
        <v>4343</v>
      </c>
      <c r="C31" s="57" t="s">
        <v>4344</v>
      </c>
      <c r="D31" s="54" t="s">
        <v>4345</v>
      </c>
      <c r="E31" s="6" t="s">
        <v>677</v>
      </c>
      <c r="F31" s="19">
        <v>8000000</v>
      </c>
      <c r="G31" s="24">
        <v>8108.61</v>
      </c>
      <c r="H31" s="24">
        <v>7.41</v>
      </c>
      <c r="I31" s="31">
        <v>7.0422428000000004</v>
      </c>
      <c r="J31" s="31"/>
      <c r="K31" s="35"/>
    </row>
    <row r="32" spans="1:11" x14ac:dyDescent="0.35">
      <c r="B32" s="8" t="s">
        <v>4346</v>
      </c>
      <c r="C32" s="57" t="s">
        <v>4347</v>
      </c>
      <c r="D32" s="54" t="s">
        <v>4348</v>
      </c>
      <c r="E32" s="6" t="s">
        <v>677</v>
      </c>
      <c r="F32" s="19">
        <v>5450000</v>
      </c>
      <c r="G32" s="24">
        <v>5484.3</v>
      </c>
      <c r="H32" s="24">
        <v>5.01</v>
      </c>
      <c r="I32" s="31">
        <v>7.0267470999999997</v>
      </c>
      <c r="J32" s="31"/>
      <c r="K32" s="35"/>
    </row>
    <row r="33" spans="2:11" x14ac:dyDescent="0.35">
      <c r="B33" s="8" t="s">
        <v>4349</v>
      </c>
      <c r="C33" s="57" t="s">
        <v>4350</v>
      </c>
      <c r="D33" s="54" t="s">
        <v>4351</v>
      </c>
      <c r="E33" s="6" t="s">
        <v>677</v>
      </c>
      <c r="F33" s="19">
        <v>5000000</v>
      </c>
      <c r="G33" s="24">
        <v>5043.95</v>
      </c>
      <c r="H33" s="24">
        <v>4.6100000000000003</v>
      </c>
      <c r="I33" s="31">
        <v>7.0202815000000003</v>
      </c>
      <c r="J33" s="31"/>
      <c r="K33" s="35"/>
    </row>
    <row r="34" spans="2:11" x14ac:dyDescent="0.35">
      <c r="B34" s="8" t="s">
        <v>4352</v>
      </c>
      <c r="C34" s="57" t="s">
        <v>4353</v>
      </c>
      <c r="D34" s="54" t="s">
        <v>4354</v>
      </c>
      <c r="E34" s="6" t="s">
        <v>677</v>
      </c>
      <c r="F34" s="19">
        <v>4000000</v>
      </c>
      <c r="G34" s="24">
        <v>4054.01</v>
      </c>
      <c r="H34" s="24">
        <v>3.7</v>
      </c>
      <c r="I34" s="31">
        <v>7.0553832999999999</v>
      </c>
      <c r="J34" s="31"/>
      <c r="K34" s="35"/>
    </row>
    <row r="35" spans="2:11" x14ac:dyDescent="0.35">
      <c r="B35" s="8" t="s">
        <v>4355</v>
      </c>
      <c r="C35" s="57" t="s">
        <v>4356</v>
      </c>
      <c r="D35" s="54" t="s">
        <v>4357</v>
      </c>
      <c r="E35" s="6" t="s">
        <v>677</v>
      </c>
      <c r="F35" s="19">
        <v>3500000</v>
      </c>
      <c r="G35" s="24">
        <v>3546.79</v>
      </c>
      <c r="H35" s="24">
        <v>3.24</v>
      </c>
      <c r="I35" s="31">
        <v>7.0709850999999997</v>
      </c>
      <c r="J35" s="31"/>
      <c r="K35" s="35"/>
    </row>
    <row r="36" spans="2:11" x14ac:dyDescent="0.35">
      <c r="B36" s="8" t="s">
        <v>4358</v>
      </c>
      <c r="C36" s="57" t="s">
        <v>4359</v>
      </c>
      <c r="D36" s="54" t="s">
        <v>4360</v>
      </c>
      <c r="E36" s="6" t="s">
        <v>677</v>
      </c>
      <c r="F36" s="19">
        <v>3000000</v>
      </c>
      <c r="G36" s="24">
        <v>3023.58</v>
      </c>
      <c r="H36" s="24">
        <v>2.76</v>
      </c>
      <c r="I36" s="31">
        <v>7.0803488999999997</v>
      </c>
      <c r="J36" s="31"/>
      <c r="K36" s="35"/>
    </row>
    <row r="37" spans="2:11" x14ac:dyDescent="0.35">
      <c r="B37" s="8" t="s">
        <v>4361</v>
      </c>
      <c r="C37" s="57" t="s">
        <v>4362</v>
      </c>
      <c r="D37" s="54" t="s">
        <v>4363</v>
      </c>
      <c r="E37" s="6" t="s">
        <v>677</v>
      </c>
      <c r="F37" s="19">
        <v>2500000</v>
      </c>
      <c r="G37" s="24">
        <v>2549.23</v>
      </c>
      <c r="H37" s="24">
        <v>2.33</v>
      </c>
      <c r="I37" s="31">
        <v>7.0489717000000001</v>
      </c>
      <c r="J37" s="31"/>
      <c r="K37" s="35"/>
    </row>
    <row r="38" spans="2:11" x14ac:dyDescent="0.35">
      <c r="B38" s="8" t="s">
        <v>3618</v>
      </c>
      <c r="C38" s="57" t="s">
        <v>3619</v>
      </c>
      <c r="D38" s="54" t="s">
        <v>3620</v>
      </c>
      <c r="E38" s="6" t="s">
        <v>677</v>
      </c>
      <c r="F38" s="19">
        <v>2000000</v>
      </c>
      <c r="G38" s="24">
        <v>2015.53</v>
      </c>
      <c r="H38" s="24">
        <v>1.84</v>
      </c>
      <c r="I38" s="31">
        <v>7.0497160000000001</v>
      </c>
      <c r="J38" s="31"/>
      <c r="K38" s="35"/>
    </row>
    <row r="39" spans="2:11" x14ac:dyDescent="0.35">
      <c r="B39" s="8" t="s">
        <v>4364</v>
      </c>
      <c r="C39" s="57" t="s">
        <v>4365</v>
      </c>
      <c r="D39" s="54" t="s">
        <v>4366</v>
      </c>
      <c r="E39" s="6" t="s">
        <v>677</v>
      </c>
      <c r="F39" s="19">
        <v>1000000</v>
      </c>
      <c r="G39" s="24">
        <v>1007.5</v>
      </c>
      <c r="H39" s="24">
        <v>0.92</v>
      </c>
      <c r="I39" s="31">
        <v>7.0545818999999996</v>
      </c>
      <c r="J39" s="31"/>
      <c r="K39" s="35"/>
    </row>
    <row r="40" spans="2:11" x14ac:dyDescent="0.35">
      <c r="B40" s="8" t="s">
        <v>4367</v>
      </c>
      <c r="C40" s="57" t="s">
        <v>4368</v>
      </c>
      <c r="D40" s="54" t="s">
        <v>4369</v>
      </c>
      <c r="E40" s="6" t="s">
        <v>677</v>
      </c>
      <c r="F40" s="19">
        <v>1000000</v>
      </c>
      <c r="G40" s="24">
        <v>1005.51</v>
      </c>
      <c r="H40" s="24">
        <v>0.92</v>
      </c>
      <c r="I40" s="31">
        <v>7.0803488999999997</v>
      </c>
      <c r="J40" s="31"/>
      <c r="K40" s="35"/>
    </row>
    <row r="41" spans="2:11" x14ac:dyDescent="0.35">
      <c r="B41" s="8" t="s">
        <v>4370</v>
      </c>
      <c r="C41" s="57" t="s">
        <v>4371</v>
      </c>
      <c r="D41" s="54" t="s">
        <v>4372</v>
      </c>
      <c r="E41" s="6" t="s">
        <v>677</v>
      </c>
      <c r="F41" s="19">
        <v>500000</v>
      </c>
      <c r="G41" s="24">
        <v>504.24</v>
      </c>
      <c r="H41" s="24">
        <v>0.46</v>
      </c>
      <c r="I41" s="31">
        <v>7.0267470999999997</v>
      </c>
      <c r="J41" s="31"/>
      <c r="K41" s="35"/>
    </row>
    <row r="42" spans="2:11" x14ac:dyDescent="0.35">
      <c r="B42" s="8" t="s">
        <v>3642</v>
      </c>
      <c r="C42" s="57" t="s">
        <v>3643</v>
      </c>
      <c r="D42" s="54" t="s">
        <v>3644</v>
      </c>
      <c r="E42" s="6" t="s">
        <v>677</v>
      </c>
      <c r="F42" s="19">
        <v>500000</v>
      </c>
      <c r="G42" s="24">
        <v>503.3</v>
      </c>
      <c r="H42" s="24">
        <v>0.46</v>
      </c>
      <c r="I42" s="31">
        <v>7.0347648999999999</v>
      </c>
      <c r="J42" s="31"/>
      <c r="K42" s="35"/>
    </row>
    <row r="43" spans="2:11" x14ac:dyDescent="0.35">
      <c r="B43" s="8" t="s">
        <v>3621</v>
      </c>
      <c r="C43" s="57" t="s">
        <v>3622</v>
      </c>
      <c r="D43" s="54" t="s">
        <v>3623</v>
      </c>
      <c r="E43" s="6" t="s">
        <v>677</v>
      </c>
      <c r="F43" s="19">
        <v>474700</v>
      </c>
      <c r="G43" s="24">
        <v>478.36</v>
      </c>
      <c r="H43" s="24">
        <v>0.44</v>
      </c>
      <c r="I43" s="31">
        <v>7.0317645999999998</v>
      </c>
      <c r="J43" s="31"/>
      <c r="K43" s="35"/>
    </row>
    <row r="44" spans="2:11" x14ac:dyDescent="0.35">
      <c r="B44" s="8" t="s">
        <v>3639</v>
      </c>
      <c r="C44" s="57" t="s">
        <v>3640</v>
      </c>
      <c r="D44" s="54" t="s">
        <v>3641</v>
      </c>
      <c r="E44" s="6" t="s">
        <v>677</v>
      </c>
      <c r="F44" s="19">
        <v>25000</v>
      </c>
      <c r="G44" s="24">
        <v>25.18</v>
      </c>
      <c r="H44" s="24">
        <v>0.02</v>
      </c>
      <c r="I44" s="31">
        <v>7.0317645999999998</v>
      </c>
      <c r="J44" s="31"/>
      <c r="K44" s="35"/>
    </row>
    <row r="45" spans="2:11" x14ac:dyDescent="0.35">
      <c r="C45" s="58" t="s">
        <v>174</v>
      </c>
      <c r="D45" s="54"/>
      <c r="E45" s="6"/>
      <c r="F45" s="19"/>
      <c r="G45" s="25">
        <v>103143.14</v>
      </c>
      <c r="H45" s="25">
        <v>94.24</v>
      </c>
      <c r="I45" s="31"/>
      <c r="J45" s="31"/>
      <c r="K45" s="35"/>
    </row>
    <row r="46" spans="2:11" x14ac:dyDescent="0.35">
      <c r="C46" s="57"/>
      <c r="D46" s="54"/>
      <c r="E46" s="6"/>
      <c r="F46" s="19"/>
      <c r="G46" s="24"/>
      <c r="H46" s="24"/>
      <c r="I46" s="31"/>
      <c r="J46" s="31"/>
      <c r="K46" s="35"/>
    </row>
    <row r="47" spans="2:11" x14ac:dyDescent="0.35">
      <c r="C47" s="58" t="s">
        <v>11</v>
      </c>
      <c r="D47" s="54"/>
      <c r="E47" s="6"/>
      <c r="F47" s="19"/>
      <c r="G47" s="24"/>
      <c r="H47" s="24"/>
      <c r="I47" s="31"/>
      <c r="J47" s="31"/>
      <c r="K47" s="35"/>
    </row>
    <row r="48" spans="2:11" x14ac:dyDescent="0.35">
      <c r="C48" s="57"/>
      <c r="D48" s="54"/>
      <c r="E48" s="6"/>
      <c r="F48" s="19"/>
      <c r="G48" s="24"/>
      <c r="H48" s="24"/>
      <c r="I48" s="31"/>
      <c r="J48" s="31"/>
      <c r="K48" s="35"/>
    </row>
    <row r="49" spans="1:11" x14ac:dyDescent="0.35">
      <c r="C49" s="58" t="s">
        <v>13</v>
      </c>
      <c r="D49" s="54"/>
      <c r="E49" s="6"/>
      <c r="F49" s="19"/>
      <c r="G49" s="24" t="s">
        <v>2</v>
      </c>
      <c r="H49" s="24" t="s">
        <v>2</v>
      </c>
      <c r="I49" s="31"/>
      <c r="J49" s="31"/>
      <c r="K49" s="35"/>
    </row>
    <row r="50" spans="1:11" x14ac:dyDescent="0.35">
      <c r="C50" s="57"/>
      <c r="D50" s="54"/>
      <c r="E50" s="6"/>
      <c r="F50" s="19"/>
      <c r="G50" s="24"/>
      <c r="H50" s="24"/>
      <c r="I50" s="31"/>
      <c r="J50" s="31"/>
      <c r="K50" s="35"/>
    </row>
    <row r="51" spans="1:11" x14ac:dyDescent="0.35">
      <c r="C51" s="58" t="s">
        <v>14</v>
      </c>
      <c r="D51" s="54"/>
      <c r="E51" s="6"/>
      <c r="F51" s="19"/>
      <c r="G51" s="24" t="s">
        <v>2</v>
      </c>
      <c r="H51" s="24" t="s">
        <v>2</v>
      </c>
      <c r="I51" s="31"/>
      <c r="J51" s="31"/>
      <c r="K51" s="35"/>
    </row>
    <row r="52" spans="1:11" x14ac:dyDescent="0.35">
      <c r="C52" s="57"/>
      <c r="D52" s="54"/>
      <c r="E52" s="6"/>
      <c r="F52" s="19"/>
      <c r="G52" s="24"/>
      <c r="H52" s="24"/>
      <c r="I52" s="31"/>
      <c r="J52" s="31"/>
      <c r="K52" s="35"/>
    </row>
    <row r="53" spans="1:11" x14ac:dyDescent="0.35">
      <c r="C53" s="58" t="s">
        <v>15</v>
      </c>
      <c r="D53" s="54"/>
      <c r="E53" s="6"/>
      <c r="F53" s="19"/>
      <c r="G53" s="24" t="s">
        <v>2</v>
      </c>
      <c r="H53" s="24" t="s">
        <v>2</v>
      </c>
      <c r="I53" s="31"/>
      <c r="J53" s="31"/>
      <c r="K53" s="35"/>
    </row>
    <row r="54" spans="1:11" x14ac:dyDescent="0.35">
      <c r="C54" s="57"/>
      <c r="D54" s="54"/>
      <c r="E54" s="6"/>
      <c r="F54" s="19"/>
      <c r="G54" s="24"/>
      <c r="H54" s="24"/>
      <c r="I54" s="31"/>
      <c r="J54" s="31"/>
      <c r="K54" s="35"/>
    </row>
    <row r="55" spans="1:11" x14ac:dyDescent="0.35">
      <c r="C55" s="58" t="s">
        <v>16</v>
      </c>
      <c r="D55" s="54"/>
      <c r="E55" s="6"/>
      <c r="F55" s="19"/>
      <c r="G55" s="24" t="s">
        <v>2</v>
      </c>
      <c r="H55" s="24" t="s">
        <v>2</v>
      </c>
      <c r="I55" s="31"/>
      <c r="J55" s="31"/>
      <c r="K55" s="35"/>
    </row>
    <row r="56" spans="1:11" x14ac:dyDescent="0.35">
      <c r="C56" s="57"/>
      <c r="D56" s="54"/>
      <c r="E56" s="6"/>
      <c r="F56" s="19"/>
      <c r="G56" s="24"/>
      <c r="H56" s="24"/>
      <c r="I56" s="31"/>
      <c r="J56" s="31"/>
      <c r="K56" s="35"/>
    </row>
    <row r="57" spans="1:11" x14ac:dyDescent="0.35">
      <c r="C57" s="58" t="s">
        <v>17</v>
      </c>
      <c r="D57" s="54"/>
      <c r="E57" s="6"/>
      <c r="F57" s="19"/>
      <c r="G57" s="24" t="s">
        <v>2</v>
      </c>
      <c r="H57" s="24" t="s">
        <v>2</v>
      </c>
      <c r="I57" s="31"/>
      <c r="J57" s="31"/>
      <c r="K57" s="35"/>
    </row>
    <row r="58" spans="1:11" x14ac:dyDescent="0.35">
      <c r="C58" s="57"/>
      <c r="D58" s="54"/>
      <c r="E58" s="6"/>
      <c r="F58" s="19"/>
      <c r="G58" s="24"/>
      <c r="H58" s="24"/>
      <c r="I58" s="31"/>
      <c r="J58" s="31"/>
      <c r="K58" s="35"/>
    </row>
    <row r="59" spans="1:11" x14ac:dyDescent="0.35">
      <c r="A59" s="10"/>
      <c r="B59" s="28"/>
      <c r="C59" s="58" t="s">
        <v>18</v>
      </c>
      <c r="D59" s="54"/>
      <c r="E59" s="6"/>
      <c r="F59" s="19"/>
      <c r="G59" s="24"/>
      <c r="H59" s="24"/>
      <c r="I59" s="31"/>
      <c r="J59" s="31"/>
      <c r="K59" s="35"/>
    </row>
    <row r="60" spans="1:11" x14ac:dyDescent="0.35">
      <c r="A60" s="28"/>
      <c r="B60" s="28"/>
      <c r="C60" s="58" t="s">
        <v>19</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A62" s="28"/>
      <c r="B62" s="28"/>
      <c r="C62" s="58" t="s">
        <v>20</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A64" s="28"/>
      <c r="B64" s="28"/>
      <c r="C64" s="58" t="s">
        <v>21</v>
      </c>
      <c r="D64" s="54"/>
      <c r="E64" s="6"/>
      <c r="F64" s="19"/>
      <c r="G64" s="24" t="s">
        <v>2</v>
      </c>
      <c r="H64" s="24" t="s">
        <v>2</v>
      </c>
      <c r="I64" s="31"/>
      <c r="J64" s="31"/>
      <c r="K64" s="35"/>
    </row>
    <row r="65" spans="1:54" x14ac:dyDescent="0.35">
      <c r="A65" s="28"/>
      <c r="B65" s="28"/>
      <c r="C65" s="58"/>
      <c r="D65" s="54"/>
      <c r="E65" s="6"/>
      <c r="F65" s="19"/>
      <c r="G65" s="24"/>
      <c r="H65" s="24"/>
      <c r="I65" s="31"/>
      <c r="J65" s="31"/>
      <c r="K65" s="35"/>
    </row>
    <row r="66" spans="1:54" x14ac:dyDescent="0.35">
      <c r="A66" s="28"/>
      <c r="B66" s="28"/>
      <c r="C66" s="58" t="s">
        <v>22</v>
      </c>
      <c r="D66" s="54"/>
      <c r="E66" s="6"/>
      <c r="F66" s="19"/>
      <c r="G66" s="24" t="s">
        <v>2</v>
      </c>
      <c r="H66" s="24" t="s">
        <v>2</v>
      </c>
      <c r="I66" s="31"/>
      <c r="J66" s="31"/>
      <c r="K66" s="35"/>
    </row>
    <row r="67" spans="1:54" x14ac:dyDescent="0.35">
      <c r="A67" s="28"/>
      <c r="B67" s="28"/>
      <c r="C67" s="58"/>
      <c r="D67" s="54"/>
      <c r="E67" s="6"/>
      <c r="F67" s="19"/>
      <c r="G67" s="24"/>
      <c r="H67" s="24"/>
      <c r="I67" s="31"/>
      <c r="J67" s="31"/>
      <c r="K67" s="35"/>
    </row>
    <row r="68" spans="1:54" x14ac:dyDescent="0.35">
      <c r="A68" s="28"/>
      <c r="B68" s="28"/>
      <c r="C68" s="58" t="s">
        <v>23</v>
      </c>
      <c r="D68" s="54"/>
      <c r="E68" s="6"/>
      <c r="F68" s="19"/>
      <c r="G68" s="24" t="s">
        <v>2</v>
      </c>
      <c r="H68" s="24" t="s">
        <v>2</v>
      </c>
      <c r="I68" s="31"/>
      <c r="J68" s="31"/>
      <c r="K68" s="35"/>
    </row>
    <row r="69" spans="1:54" x14ac:dyDescent="0.35">
      <c r="A69" s="28"/>
      <c r="B69" s="28"/>
      <c r="C69" s="58"/>
      <c r="D69" s="54"/>
      <c r="E69" s="6"/>
      <c r="F69" s="19"/>
      <c r="G69" s="24"/>
      <c r="H69" s="24"/>
      <c r="I69" s="31"/>
      <c r="J69" s="31"/>
      <c r="K69" s="35"/>
    </row>
    <row r="70" spans="1:54" x14ac:dyDescent="0.35">
      <c r="C70" s="59" t="s">
        <v>24</v>
      </c>
      <c r="D70" s="54"/>
      <c r="E70" s="6"/>
      <c r="F70" s="19"/>
      <c r="G70" s="24"/>
      <c r="H70" s="24"/>
      <c r="I70" s="31"/>
      <c r="J70" s="31"/>
      <c r="K70" s="35"/>
    </row>
    <row r="71" spans="1:54" x14ac:dyDescent="0.35">
      <c r="B71" s="8" t="s">
        <v>185</v>
      </c>
      <c r="C71" s="57" t="s">
        <v>186</v>
      </c>
      <c r="D71" s="54"/>
      <c r="E71" s="6"/>
      <c r="F71" s="19"/>
      <c r="G71" s="24">
        <v>959.95</v>
      </c>
      <c r="H71" s="24">
        <v>0.88</v>
      </c>
      <c r="I71" s="31"/>
      <c r="J71" s="31"/>
      <c r="K71" s="35"/>
    </row>
    <row r="72" spans="1:54" x14ac:dyDescent="0.35">
      <c r="C72" s="58" t="s">
        <v>174</v>
      </c>
      <c r="D72" s="54"/>
      <c r="E72" s="6"/>
      <c r="F72" s="19"/>
      <c r="G72" s="25">
        <v>959.95</v>
      </c>
      <c r="H72" s="25">
        <v>0.88</v>
      </c>
      <c r="I72" s="31"/>
      <c r="J72" s="31"/>
      <c r="K72" s="35"/>
    </row>
    <row r="73" spans="1:54" x14ac:dyDescent="0.35">
      <c r="C73" s="57"/>
      <c r="D73" s="54"/>
      <c r="E73" s="6"/>
      <c r="F73" s="19"/>
      <c r="G73" s="24"/>
      <c r="H73" s="24"/>
      <c r="I73" s="31"/>
      <c r="J73" s="31"/>
      <c r="K73" s="35"/>
    </row>
    <row r="74" spans="1:54" x14ac:dyDescent="0.35">
      <c r="A74" s="10"/>
      <c r="B74" s="28"/>
      <c r="C74" s="58" t="s">
        <v>25</v>
      </c>
      <c r="D74" s="54"/>
      <c r="E74" s="6"/>
      <c r="F74" s="19"/>
      <c r="G74" s="24"/>
      <c r="H74" s="24"/>
      <c r="I74" s="31"/>
      <c r="J74" s="31"/>
      <c r="K74" s="35"/>
    </row>
    <row r="75" spans="1:54" s="2" customFormat="1" ht="13.5" x14ac:dyDescent="0.35">
      <c r="A75" s="28"/>
      <c r="B75" s="28"/>
      <c r="C75" s="57" t="s">
        <v>4841</v>
      </c>
      <c r="D75" s="54"/>
      <c r="E75" s="6"/>
      <c r="F75" s="19"/>
      <c r="G75" s="24" t="s">
        <v>2</v>
      </c>
      <c r="H75" s="24" t="s">
        <v>2</v>
      </c>
      <c r="I75" s="31"/>
      <c r="J75" s="31"/>
      <c r="K75" s="35"/>
      <c r="L75" s="3"/>
      <c r="AI75" s="3"/>
      <c r="AV75" s="3"/>
      <c r="AX75" s="3"/>
      <c r="BB75" s="3"/>
    </row>
    <row r="76" spans="1:54" x14ac:dyDescent="0.35">
      <c r="B76" s="8"/>
      <c r="C76" s="57" t="s">
        <v>187</v>
      </c>
      <c r="D76" s="54"/>
      <c r="E76" s="6"/>
      <c r="F76" s="19"/>
      <c r="G76" s="24">
        <v>1782.14</v>
      </c>
      <c r="H76" s="24">
        <v>1.63</v>
      </c>
      <c r="I76" s="31"/>
      <c r="J76" s="31"/>
      <c r="K76" s="35"/>
    </row>
    <row r="77" spans="1:54" x14ac:dyDescent="0.35">
      <c r="C77" s="58" t="s">
        <v>174</v>
      </c>
      <c r="D77" s="54"/>
      <c r="E77" s="6"/>
      <c r="F77" s="19"/>
      <c r="G77" s="25">
        <v>1782.14</v>
      </c>
      <c r="H77" s="25">
        <v>1.63</v>
      </c>
      <c r="I77" s="31"/>
      <c r="J77" s="31"/>
      <c r="K77" s="35"/>
    </row>
    <row r="78" spans="1:54" x14ac:dyDescent="0.35">
      <c r="C78" s="57"/>
      <c r="D78" s="54"/>
      <c r="E78" s="6"/>
      <c r="F78" s="19"/>
      <c r="G78" s="24"/>
      <c r="H78" s="24"/>
      <c r="I78" s="31"/>
      <c r="J78" s="31"/>
      <c r="K78" s="35"/>
    </row>
    <row r="79" spans="1:54" x14ac:dyDescent="0.35">
      <c r="C79" s="60" t="s">
        <v>188</v>
      </c>
      <c r="D79" s="55"/>
      <c r="E79" s="5"/>
      <c r="F79" s="20"/>
      <c r="G79" s="26">
        <v>109437.87</v>
      </c>
      <c r="H79" s="26">
        <v>99.999999999999986</v>
      </c>
      <c r="I79" s="32"/>
      <c r="J79" s="32"/>
      <c r="K79" s="36"/>
    </row>
    <row r="82" spans="3:11" x14ac:dyDescent="0.35">
      <c r="C82" s="1" t="s">
        <v>189</v>
      </c>
    </row>
    <row r="83" spans="3:11" x14ac:dyDescent="0.35">
      <c r="C83" s="37" t="s">
        <v>190</v>
      </c>
      <c r="D83" s="37"/>
      <c r="E83" s="37"/>
      <c r="F83" s="37"/>
      <c r="G83" s="37"/>
      <c r="H83" s="37"/>
      <c r="I83" s="37"/>
      <c r="J83" s="37"/>
      <c r="K83" s="37"/>
    </row>
    <row r="84" spans="3:11" x14ac:dyDescent="0.35">
      <c r="C84" s="2" t="s">
        <v>191</v>
      </c>
    </row>
    <row r="85" spans="3:11" x14ac:dyDescent="0.35">
      <c r="C85" s="2" t="s">
        <v>192</v>
      </c>
    </row>
    <row r="86" spans="3:11" ht="29.5" customHeight="1" x14ac:dyDescent="0.35">
      <c r="C86" s="78" t="s">
        <v>4878</v>
      </c>
      <c r="D86" s="78"/>
      <c r="E86" s="78"/>
      <c r="F86" s="78"/>
      <c r="G86" s="78"/>
      <c r="H86" s="78"/>
      <c r="I86" s="78"/>
      <c r="J86" s="78"/>
      <c r="K86" s="78"/>
    </row>
    <row r="87" spans="3:11" x14ac:dyDescent="0.35">
      <c r="C87" s="2" t="s">
        <v>193</v>
      </c>
    </row>
    <row r="89" spans="3:11" x14ac:dyDescent="0.35">
      <c r="C89" s="75" t="s">
        <v>4922</v>
      </c>
      <c r="E89" s="75" t="s">
        <v>4923</v>
      </c>
      <c r="F89" s="76"/>
    </row>
    <row r="90" spans="3:11" x14ac:dyDescent="0.35">
      <c r="E90" s="2" t="s">
        <v>4979</v>
      </c>
    </row>
  </sheetData>
  <mergeCells count="1">
    <mergeCell ref="C86:K86"/>
  </mergeCells>
  <hyperlinks>
    <hyperlink ref="J2" location="'Index'!A1" display="'Index'!A1" xr:uid="{C6EE77DA-FFB0-4816-9363-AC88B90568AA}"/>
  </hyperlinks>
  <pageMargins left="0.7" right="0.7" top="0.75" bottom="0.75" header="0.3" footer="0.3"/>
  <pageSetup orientation="portrait" horizontalDpi="4294967293"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C0EC3-4B0C-47BE-87C3-B675632F8350}">
  <sheetPr codeName="Sheet1111"/>
  <dimension ref="A1:IV75"/>
  <sheetViews>
    <sheetView showGridLines="0" zoomScale="90" zoomScaleNormal="90" workbookViewId="0">
      <pane ySplit="6" topLeftCell="A67"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2712</v>
      </c>
      <c r="J2" s="38" t="s">
        <v>4607</v>
      </c>
    </row>
    <row r="3" spans="1:54" ht="16" x14ac:dyDescent="0.4">
      <c r="C3" s="1" t="s">
        <v>28</v>
      </c>
      <c r="D3" s="21" t="s">
        <v>4373</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C16" s="58" t="s">
        <v>5</v>
      </c>
      <c r="D16" s="54"/>
      <c r="E16" s="6"/>
      <c r="F16" s="19"/>
      <c r="G16" s="24"/>
      <c r="H16" s="24"/>
      <c r="I16" s="31"/>
      <c r="J16" s="31"/>
      <c r="K16" s="35"/>
    </row>
    <row r="17" spans="1:11" x14ac:dyDescent="0.35">
      <c r="C17" s="57"/>
      <c r="D17" s="54"/>
      <c r="E17" s="6"/>
      <c r="F17" s="19"/>
      <c r="G17" s="24"/>
      <c r="H17" s="24"/>
      <c r="I17" s="31"/>
      <c r="J17" s="31"/>
      <c r="K17" s="35"/>
    </row>
    <row r="18" spans="1:11" x14ac:dyDescent="0.35">
      <c r="C18" s="58" t="s">
        <v>6</v>
      </c>
      <c r="D18" s="54"/>
      <c r="E18" s="6"/>
      <c r="F18" s="19"/>
      <c r="G18" s="24" t="s">
        <v>2</v>
      </c>
      <c r="H18" s="24" t="s">
        <v>2</v>
      </c>
      <c r="I18" s="31"/>
      <c r="J18" s="31"/>
      <c r="K18" s="35"/>
    </row>
    <row r="19" spans="1:11" x14ac:dyDescent="0.35">
      <c r="C19" s="57"/>
      <c r="D19" s="54"/>
      <c r="E19" s="6"/>
      <c r="F19" s="19"/>
      <c r="G19" s="24"/>
      <c r="H19" s="24"/>
      <c r="I19" s="31"/>
      <c r="J19" s="31"/>
      <c r="K19" s="35"/>
    </row>
    <row r="20" spans="1:11" x14ac:dyDescent="0.35">
      <c r="C20" s="58" t="s">
        <v>7</v>
      </c>
      <c r="D20" s="54"/>
      <c r="E20" s="6"/>
      <c r="F20" s="19"/>
      <c r="G20" s="24" t="s">
        <v>2</v>
      </c>
      <c r="H20" s="24" t="s">
        <v>2</v>
      </c>
      <c r="I20" s="31"/>
      <c r="J20" s="31"/>
      <c r="K20" s="35"/>
    </row>
    <row r="21" spans="1:11" x14ac:dyDescent="0.35">
      <c r="C21" s="57"/>
      <c r="D21" s="54"/>
      <c r="E21" s="6"/>
      <c r="F21" s="19"/>
      <c r="G21" s="24"/>
      <c r="H21" s="24"/>
      <c r="I21" s="31"/>
      <c r="J21" s="31"/>
      <c r="K21" s="35"/>
    </row>
    <row r="22" spans="1:11" x14ac:dyDescent="0.35">
      <c r="C22" s="58" t="s">
        <v>8</v>
      </c>
      <c r="D22" s="54"/>
      <c r="E22" s="6"/>
      <c r="F22" s="19"/>
      <c r="G22" s="24" t="s">
        <v>2</v>
      </c>
      <c r="H22" s="24" t="s">
        <v>2</v>
      </c>
      <c r="I22" s="31"/>
      <c r="J22" s="31"/>
      <c r="K22" s="35"/>
    </row>
    <row r="23" spans="1:11" x14ac:dyDescent="0.35">
      <c r="C23" s="57"/>
      <c r="D23" s="54"/>
      <c r="E23" s="6"/>
      <c r="F23" s="19"/>
      <c r="G23" s="24"/>
      <c r="H23" s="24"/>
      <c r="I23" s="31"/>
      <c r="J23" s="31"/>
      <c r="K23" s="35"/>
    </row>
    <row r="24" spans="1:11" x14ac:dyDescent="0.35">
      <c r="C24" s="58" t="s">
        <v>9</v>
      </c>
      <c r="D24" s="54"/>
      <c r="E24" s="6"/>
      <c r="F24" s="19"/>
      <c r="G24" s="24" t="s">
        <v>2</v>
      </c>
      <c r="H24" s="24" t="s">
        <v>2</v>
      </c>
      <c r="I24" s="31"/>
      <c r="J24" s="31"/>
      <c r="K24" s="35"/>
    </row>
    <row r="25" spans="1:11" x14ac:dyDescent="0.35">
      <c r="C25" s="57"/>
      <c r="D25" s="54"/>
      <c r="E25" s="6"/>
      <c r="F25" s="19"/>
      <c r="G25" s="24"/>
      <c r="H25" s="24"/>
      <c r="I25" s="31"/>
      <c r="J25" s="31"/>
      <c r="K25" s="35"/>
    </row>
    <row r="26" spans="1:11" x14ac:dyDescent="0.35">
      <c r="C26" s="58" t="s">
        <v>10</v>
      </c>
      <c r="D26" s="54"/>
      <c r="E26" s="6"/>
      <c r="F26" s="19"/>
      <c r="G26" s="24" t="s">
        <v>2</v>
      </c>
      <c r="H26" s="24" t="s">
        <v>2</v>
      </c>
      <c r="I26" s="31"/>
      <c r="J26" s="31"/>
      <c r="K26" s="35"/>
    </row>
    <row r="27" spans="1:11" x14ac:dyDescent="0.35">
      <c r="C27" s="57"/>
      <c r="D27" s="54"/>
      <c r="E27" s="6"/>
      <c r="F27" s="19"/>
      <c r="G27" s="24"/>
      <c r="H27" s="24"/>
      <c r="I27" s="31"/>
      <c r="J27" s="31"/>
      <c r="K27" s="35"/>
    </row>
    <row r="28" spans="1:11" x14ac:dyDescent="0.35">
      <c r="A28" s="10"/>
      <c r="B28" s="28"/>
      <c r="C28" s="58" t="s">
        <v>11</v>
      </c>
      <c r="D28" s="54"/>
      <c r="E28" s="6"/>
      <c r="F28" s="19"/>
      <c r="G28" s="24"/>
      <c r="H28" s="24"/>
      <c r="I28" s="31"/>
      <c r="J28" s="31"/>
      <c r="K28" s="35"/>
    </row>
    <row r="29" spans="1:11" x14ac:dyDescent="0.35">
      <c r="A29" s="28"/>
      <c r="B29" s="28"/>
      <c r="C29" s="58" t="s">
        <v>13</v>
      </c>
      <c r="D29" s="54"/>
      <c r="E29" s="6"/>
      <c r="F29" s="19"/>
      <c r="G29" s="24" t="s">
        <v>2</v>
      </c>
      <c r="H29" s="24" t="s">
        <v>2</v>
      </c>
      <c r="I29" s="31"/>
      <c r="J29" s="31"/>
      <c r="K29" s="35"/>
    </row>
    <row r="30" spans="1:11" x14ac:dyDescent="0.35">
      <c r="A30" s="28"/>
      <c r="B30" s="28"/>
      <c r="C30" s="58"/>
      <c r="D30" s="54"/>
      <c r="E30" s="6"/>
      <c r="F30" s="19"/>
      <c r="G30" s="24"/>
      <c r="H30" s="24"/>
      <c r="I30" s="31"/>
      <c r="J30" s="31"/>
      <c r="K30" s="35"/>
    </row>
    <row r="31" spans="1:11" x14ac:dyDescent="0.35">
      <c r="A31" s="28"/>
      <c r="B31" s="28"/>
      <c r="C31" s="58" t="s">
        <v>14</v>
      </c>
      <c r="D31" s="54"/>
      <c r="E31" s="6"/>
      <c r="F31" s="19"/>
      <c r="G31" s="24" t="s">
        <v>2</v>
      </c>
      <c r="H31" s="24" t="s">
        <v>2</v>
      </c>
      <c r="I31" s="31"/>
      <c r="J31" s="31"/>
      <c r="K31" s="35"/>
    </row>
    <row r="32" spans="1:11" x14ac:dyDescent="0.35">
      <c r="A32" s="28"/>
      <c r="B32" s="28"/>
      <c r="C32" s="58"/>
      <c r="D32" s="54"/>
      <c r="E32" s="6"/>
      <c r="F32" s="19"/>
      <c r="G32" s="24"/>
      <c r="H32" s="24"/>
      <c r="I32" s="31"/>
      <c r="J32" s="31"/>
      <c r="K32" s="35"/>
    </row>
    <row r="33" spans="1:11" x14ac:dyDescent="0.35">
      <c r="A33" s="28"/>
      <c r="B33" s="28"/>
      <c r="C33" s="58" t="s">
        <v>15</v>
      </c>
      <c r="D33" s="54"/>
      <c r="E33" s="6"/>
      <c r="F33" s="19"/>
      <c r="G33" s="24" t="s">
        <v>2</v>
      </c>
      <c r="H33" s="24" t="s">
        <v>2</v>
      </c>
      <c r="I33" s="31"/>
      <c r="J33" s="31"/>
      <c r="K33" s="35"/>
    </row>
    <row r="34" spans="1:11" x14ac:dyDescent="0.35">
      <c r="A34" s="28"/>
      <c r="B34" s="28"/>
      <c r="C34" s="58"/>
      <c r="D34" s="54"/>
      <c r="E34" s="6"/>
      <c r="F34" s="19"/>
      <c r="G34" s="24"/>
      <c r="H34" s="24"/>
      <c r="I34" s="31"/>
      <c r="J34" s="31"/>
      <c r="K34" s="35"/>
    </row>
    <row r="35" spans="1:11" x14ac:dyDescent="0.35">
      <c r="A35" s="28"/>
      <c r="B35" s="28"/>
      <c r="C35" s="58" t="s">
        <v>16</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C37" s="59" t="s">
        <v>17</v>
      </c>
      <c r="D37" s="54"/>
      <c r="E37" s="6"/>
      <c r="F37" s="19"/>
      <c r="G37" s="24"/>
      <c r="H37" s="24"/>
      <c r="I37" s="31"/>
      <c r="J37" s="31"/>
      <c r="K37" s="35"/>
    </row>
    <row r="38" spans="1:11" x14ac:dyDescent="0.35">
      <c r="B38" s="8" t="s">
        <v>3718</v>
      </c>
      <c r="C38" s="57" t="s">
        <v>3719</v>
      </c>
      <c r="D38" s="54" t="s">
        <v>3720</v>
      </c>
      <c r="E38" s="6" t="s">
        <v>677</v>
      </c>
      <c r="F38" s="19">
        <v>34000000</v>
      </c>
      <c r="G38" s="24">
        <v>30901.82</v>
      </c>
      <c r="H38" s="24">
        <v>95.24</v>
      </c>
      <c r="I38" s="31">
        <v>6.8248920999999996</v>
      </c>
      <c r="J38" s="31"/>
      <c r="K38" s="35"/>
    </row>
    <row r="39" spans="1:11" x14ac:dyDescent="0.35">
      <c r="B39" s="8" t="s">
        <v>3721</v>
      </c>
      <c r="C39" s="57" t="s">
        <v>3719</v>
      </c>
      <c r="D39" s="54" t="s">
        <v>3722</v>
      </c>
      <c r="E39" s="6" t="s">
        <v>677</v>
      </c>
      <c r="F39" s="19">
        <v>957100</v>
      </c>
      <c r="G39" s="24">
        <v>869.89</v>
      </c>
      <c r="H39" s="24">
        <v>2.68</v>
      </c>
      <c r="I39" s="31">
        <v>6.8248920999999996</v>
      </c>
      <c r="J39" s="31"/>
      <c r="K39" s="35"/>
    </row>
    <row r="40" spans="1:11" x14ac:dyDescent="0.35">
      <c r="B40" s="8" t="s">
        <v>3046</v>
      </c>
      <c r="C40" s="57" t="s">
        <v>3047</v>
      </c>
      <c r="D40" s="54" t="s">
        <v>3048</v>
      </c>
      <c r="E40" s="6" t="s">
        <v>677</v>
      </c>
      <c r="F40" s="19">
        <v>575000</v>
      </c>
      <c r="G40" s="24">
        <v>534.07000000000005</v>
      </c>
      <c r="H40" s="24">
        <v>1.65</v>
      </c>
      <c r="I40" s="31">
        <v>6.7316317000000003</v>
      </c>
      <c r="J40" s="31"/>
      <c r="K40" s="35"/>
    </row>
    <row r="41" spans="1:11" x14ac:dyDescent="0.35">
      <c r="B41" s="8" t="s">
        <v>3028</v>
      </c>
      <c r="C41" s="57" t="s">
        <v>3029</v>
      </c>
      <c r="D41" s="54" t="s">
        <v>3030</v>
      </c>
      <c r="E41" s="6" t="s">
        <v>677</v>
      </c>
      <c r="F41" s="19">
        <v>125000</v>
      </c>
      <c r="G41" s="24">
        <v>114.22</v>
      </c>
      <c r="H41" s="24">
        <v>0.35</v>
      </c>
      <c r="I41" s="31">
        <v>6.8373192999999999</v>
      </c>
      <c r="J41" s="31"/>
      <c r="K41" s="35"/>
    </row>
    <row r="42" spans="1:11" x14ac:dyDescent="0.35">
      <c r="C42" s="58" t="s">
        <v>174</v>
      </c>
      <c r="D42" s="54"/>
      <c r="E42" s="6"/>
      <c r="F42" s="19"/>
      <c r="G42" s="25">
        <v>32420</v>
      </c>
      <c r="H42" s="25">
        <v>99.92</v>
      </c>
      <c r="I42" s="31"/>
      <c r="J42" s="31"/>
      <c r="K42" s="35"/>
    </row>
    <row r="43" spans="1:11" x14ac:dyDescent="0.35">
      <c r="C43" s="57"/>
      <c r="D43" s="54"/>
      <c r="E43" s="6"/>
      <c r="F43" s="19"/>
      <c r="G43" s="24"/>
      <c r="H43" s="24"/>
      <c r="I43" s="31"/>
      <c r="J43" s="31"/>
      <c r="K43" s="35"/>
    </row>
    <row r="44" spans="1:11" x14ac:dyDescent="0.35">
      <c r="A44" s="10"/>
      <c r="B44" s="28"/>
      <c r="C44" s="58" t="s">
        <v>18</v>
      </c>
      <c r="D44" s="54"/>
      <c r="E44" s="6"/>
      <c r="F44" s="19"/>
      <c r="G44" s="24"/>
      <c r="H44" s="24"/>
      <c r="I44" s="31"/>
      <c r="J44" s="31"/>
      <c r="K44" s="35"/>
    </row>
    <row r="45" spans="1:11" x14ac:dyDescent="0.35">
      <c r="A45" s="28"/>
      <c r="B45" s="28"/>
      <c r="C45" s="58" t="s">
        <v>19</v>
      </c>
      <c r="D45" s="54"/>
      <c r="E45" s="6"/>
      <c r="F45" s="19"/>
      <c r="G45" s="24" t="s">
        <v>2</v>
      </c>
      <c r="H45" s="24" t="s">
        <v>2</v>
      </c>
      <c r="I45" s="31"/>
      <c r="J45" s="31"/>
      <c r="K45" s="35"/>
    </row>
    <row r="46" spans="1:11" x14ac:dyDescent="0.35">
      <c r="A46" s="28"/>
      <c r="B46" s="28"/>
      <c r="C46" s="58"/>
      <c r="D46" s="54"/>
      <c r="E46" s="6"/>
      <c r="F46" s="19"/>
      <c r="G46" s="24"/>
      <c r="H46" s="24"/>
      <c r="I46" s="31"/>
      <c r="J46" s="31"/>
      <c r="K46" s="35"/>
    </row>
    <row r="47" spans="1:11" x14ac:dyDescent="0.35">
      <c r="A47" s="28"/>
      <c r="B47" s="28"/>
      <c r="C47" s="58" t="s">
        <v>20</v>
      </c>
      <c r="D47" s="54"/>
      <c r="E47" s="6"/>
      <c r="F47" s="19"/>
      <c r="G47" s="24" t="s">
        <v>2</v>
      </c>
      <c r="H47" s="24" t="s">
        <v>2</v>
      </c>
      <c r="I47" s="31"/>
      <c r="J47" s="31"/>
      <c r="K47" s="35"/>
    </row>
    <row r="48" spans="1:11" x14ac:dyDescent="0.35">
      <c r="A48" s="28"/>
      <c r="B48" s="28"/>
      <c r="C48" s="58"/>
      <c r="D48" s="54"/>
      <c r="E48" s="6"/>
      <c r="F48" s="19"/>
      <c r="G48" s="24"/>
      <c r="H48" s="24"/>
      <c r="I48" s="31"/>
      <c r="J48" s="31"/>
      <c r="K48" s="35"/>
    </row>
    <row r="49" spans="1:54" x14ac:dyDescent="0.35">
      <c r="A49" s="28"/>
      <c r="B49" s="28"/>
      <c r="C49" s="58" t="s">
        <v>21</v>
      </c>
      <c r="D49" s="54"/>
      <c r="E49" s="6"/>
      <c r="F49" s="19"/>
      <c r="G49" s="24" t="s">
        <v>2</v>
      </c>
      <c r="H49" s="24" t="s">
        <v>2</v>
      </c>
      <c r="I49" s="31"/>
      <c r="J49" s="31"/>
      <c r="K49" s="35"/>
    </row>
    <row r="50" spans="1:54" x14ac:dyDescent="0.35">
      <c r="A50" s="28"/>
      <c r="B50" s="28"/>
      <c r="C50" s="58"/>
      <c r="D50" s="54"/>
      <c r="E50" s="6"/>
      <c r="F50" s="19"/>
      <c r="G50" s="24"/>
      <c r="H50" s="24"/>
      <c r="I50" s="31"/>
      <c r="J50" s="31"/>
      <c r="K50" s="35"/>
    </row>
    <row r="51" spans="1:54" x14ac:dyDescent="0.35">
      <c r="A51" s="28"/>
      <c r="B51" s="28"/>
      <c r="C51" s="58" t="s">
        <v>22</v>
      </c>
      <c r="D51" s="54"/>
      <c r="E51" s="6"/>
      <c r="F51" s="19"/>
      <c r="G51" s="24" t="s">
        <v>2</v>
      </c>
      <c r="H51" s="24" t="s">
        <v>2</v>
      </c>
      <c r="I51" s="31"/>
      <c r="J51" s="31"/>
      <c r="K51" s="35"/>
    </row>
    <row r="52" spans="1:54" x14ac:dyDescent="0.35">
      <c r="A52" s="28"/>
      <c r="B52" s="28"/>
      <c r="C52" s="58"/>
      <c r="D52" s="54"/>
      <c r="E52" s="6"/>
      <c r="F52" s="19"/>
      <c r="G52" s="24"/>
      <c r="H52" s="24"/>
      <c r="I52" s="31"/>
      <c r="J52" s="31"/>
      <c r="K52" s="35"/>
    </row>
    <row r="53" spans="1:54" x14ac:dyDescent="0.35">
      <c r="A53" s="28"/>
      <c r="B53" s="28"/>
      <c r="C53" s="58" t="s">
        <v>23</v>
      </c>
      <c r="D53" s="54"/>
      <c r="E53" s="6"/>
      <c r="F53" s="19"/>
      <c r="G53" s="24" t="s">
        <v>2</v>
      </c>
      <c r="H53" s="24" t="s">
        <v>2</v>
      </c>
      <c r="I53" s="31"/>
      <c r="J53" s="31"/>
      <c r="K53" s="35"/>
    </row>
    <row r="54" spans="1:54" x14ac:dyDescent="0.35">
      <c r="A54" s="28"/>
      <c r="B54" s="28"/>
      <c r="C54" s="58"/>
      <c r="D54" s="54"/>
      <c r="E54" s="6"/>
      <c r="F54" s="19"/>
      <c r="G54" s="24"/>
      <c r="H54" s="24"/>
      <c r="I54" s="31"/>
      <c r="J54" s="31"/>
      <c r="K54" s="35"/>
    </row>
    <row r="55" spans="1:54" x14ac:dyDescent="0.35">
      <c r="C55" s="59" t="s">
        <v>24</v>
      </c>
      <c r="D55" s="54"/>
      <c r="E55" s="6"/>
      <c r="F55" s="19"/>
      <c r="G55" s="24"/>
      <c r="H55" s="24"/>
      <c r="I55" s="31"/>
      <c r="J55" s="31"/>
      <c r="K55" s="35"/>
    </row>
    <row r="56" spans="1:54" x14ac:dyDescent="0.35">
      <c r="B56" s="8" t="s">
        <v>185</v>
      </c>
      <c r="C56" s="57" t="s">
        <v>186</v>
      </c>
      <c r="D56" s="54"/>
      <c r="E56" s="6"/>
      <c r="F56" s="19"/>
      <c r="G56" s="24">
        <v>22.78</v>
      </c>
      <c r="H56" s="24">
        <v>7.0000000000000007E-2</v>
      </c>
      <c r="I56" s="31"/>
      <c r="J56" s="31"/>
      <c r="K56" s="35"/>
    </row>
    <row r="57" spans="1:54" x14ac:dyDescent="0.35">
      <c r="C57" s="58" t="s">
        <v>174</v>
      </c>
      <c r="D57" s="54"/>
      <c r="E57" s="6"/>
      <c r="F57" s="19"/>
      <c r="G57" s="25">
        <v>22.78</v>
      </c>
      <c r="H57" s="25">
        <v>7.0000000000000007E-2</v>
      </c>
      <c r="I57" s="31"/>
      <c r="J57" s="31"/>
      <c r="K57" s="35"/>
    </row>
    <row r="58" spans="1:54" x14ac:dyDescent="0.35">
      <c r="C58" s="57"/>
      <c r="D58" s="54"/>
      <c r="E58" s="6"/>
      <c r="F58" s="19"/>
      <c r="G58" s="24"/>
      <c r="H58" s="24"/>
      <c r="I58" s="31"/>
      <c r="J58" s="31"/>
      <c r="K58" s="35"/>
    </row>
    <row r="59" spans="1:54" x14ac:dyDescent="0.35">
      <c r="A59" s="10"/>
      <c r="B59" s="28"/>
      <c r="C59" s="58" t="s">
        <v>25</v>
      </c>
      <c r="D59" s="54"/>
      <c r="E59" s="6"/>
      <c r="F59" s="19"/>
      <c r="G59" s="24"/>
      <c r="H59" s="24"/>
      <c r="I59" s="31"/>
      <c r="J59" s="31"/>
      <c r="K59" s="35"/>
    </row>
    <row r="60" spans="1:54" s="2" customFormat="1" ht="13.5" x14ac:dyDescent="0.35">
      <c r="A60" s="28"/>
      <c r="B60" s="28"/>
      <c r="C60" s="57" t="s">
        <v>4841</v>
      </c>
      <c r="D60" s="54"/>
      <c r="E60" s="6"/>
      <c r="F60" s="19"/>
      <c r="G60" s="24" t="s">
        <v>2</v>
      </c>
      <c r="H60" s="24" t="s">
        <v>2</v>
      </c>
      <c r="I60" s="31"/>
      <c r="J60" s="31"/>
      <c r="K60" s="35"/>
      <c r="L60" s="3"/>
      <c r="AI60" s="3"/>
      <c r="AV60" s="3"/>
      <c r="AX60" s="3"/>
      <c r="BB60" s="3"/>
    </row>
    <row r="61" spans="1:54" x14ac:dyDescent="0.35">
      <c r="B61" s="8"/>
      <c r="C61" s="57" t="s">
        <v>187</v>
      </c>
      <c r="D61" s="54"/>
      <c r="E61" s="6"/>
      <c r="F61" s="19"/>
      <c r="G61" s="24">
        <v>4.8499999999999996</v>
      </c>
      <c r="H61" s="24">
        <v>0.01</v>
      </c>
      <c r="I61" s="31"/>
      <c r="J61" s="31"/>
      <c r="K61" s="35"/>
    </row>
    <row r="62" spans="1:54" x14ac:dyDescent="0.35">
      <c r="C62" s="58" t="s">
        <v>174</v>
      </c>
      <c r="D62" s="54"/>
      <c r="E62" s="6"/>
      <c r="F62" s="19"/>
      <c r="G62" s="25">
        <v>4.8499999999999996</v>
      </c>
      <c r="H62" s="25">
        <v>0.01</v>
      </c>
      <c r="I62" s="31"/>
      <c r="J62" s="31"/>
      <c r="K62" s="35"/>
    </row>
    <row r="63" spans="1:54" x14ac:dyDescent="0.35">
      <c r="C63" s="57"/>
      <c r="D63" s="54"/>
      <c r="E63" s="6"/>
      <c r="F63" s="19"/>
      <c r="G63" s="24"/>
      <c r="H63" s="24"/>
      <c r="I63" s="31"/>
      <c r="J63" s="31"/>
      <c r="K63" s="35"/>
    </row>
    <row r="64" spans="1:54" x14ac:dyDescent="0.35">
      <c r="C64" s="60" t="s">
        <v>188</v>
      </c>
      <c r="D64" s="55"/>
      <c r="E64" s="5"/>
      <c r="F64" s="20"/>
      <c r="G64" s="26">
        <v>32447.63</v>
      </c>
      <c r="H64" s="26">
        <v>100</v>
      </c>
      <c r="I64" s="32"/>
      <c r="J64" s="32"/>
      <c r="K64" s="36"/>
    </row>
    <row r="67" spans="3:11" x14ac:dyDescent="0.35">
      <c r="C67" s="1" t="s">
        <v>189</v>
      </c>
    </row>
    <row r="68" spans="3:11" x14ac:dyDescent="0.35">
      <c r="C68" s="37" t="s">
        <v>190</v>
      </c>
      <c r="D68" s="37"/>
      <c r="E68" s="37"/>
      <c r="F68" s="37"/>
      <c r="G68" s="37"/>
      <c r="H68" s="37"/>
      <c r="I68" s="37"/>
      <c r="J68" s="37"/>
      <c r="K68" s="37"/>
    </row>
    <row r="69" spans="3:11" x14ac:dyDescent="0.35">
      <c r="C69" s="2" t="s">
        <v>191</v>
      </c>
    </row>
    <row r="70" spans="3:11" x14ac:dyDescent="0.35">
      <c r="C70" s="2" t="s">
        <v>192</v>
      </c>
    </row>
    <row r="71" spans="3:11" ht="28.5" customHeight="1" x14ac:dyDescent="0.35">
      <c r="C71" s="78" t="s">
        <v>4878</v>
      </c>
      <c r="D71" s="78"/>
      <c r="E71" s="78"/>
      <c r="F71" s="78"/>
      <c r="G71" s="78"/>
      <c r="H71" s="78"/>
      <c r="I71" s="78"/>
      <c r="J71" s="78"/>
      <c r="K71" s="78"/>
    </row>
    <row r="72" spans="3:11" x14ac:dyDescent="0.35">
      <c r="C72" s="2" t="s">
        <v>193</v>
      </c>
    </row>
    <row r="74" spans="3:11" x14ac:dyDescent="0.35">
      <c r="C74" s="75" t="s">
        <v>4922</v>
      </c>
      <c r="E74" s="75" t="s">
        <v>4923</v>
      </c>
      <c r="F74" s="76"/>
    </row>
    <row r="75" spans="3:11" x14ac:dyDescent="0.35">
      <c r="E75" s="2" t="s">
        <v>4965</v>
      </c>
    </row>
  </sheetData>
  <mergeCells count="1">
    <mergeCell ref="C71:K71"/>
  </mergeCells>
  <hyperlinks>
    <hyperlink ref="J2" location="'Index'!A1" display="'Index'!A1" xr:uid="{FEB8BF0F-69FB-4877-8FFA-1D1AF1223EFE}"/>
  </hyperlinks>
  <pageMargins left="0.7" right="0.7" top="0.75" bottom="0.75" header="0.3" footer="0.3"/>
  <pageSetup orientation="portrait" horizontalDpi="4294967293"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9D75B-F228-4651-9626-E42FD19F2C78}">
  <sheetPr codeName="Sheet1112"/>
  <dimension ref="A1:IV75"/>
  <sheetViews>
    <sheetView showGridLines="0" zoomScale="90" zoomScaleNormal="90" workbookViewId="0">
      <pane ySplit="6" topLeftCell="A67"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4374</v>
      </c>
      <c r="J2" s="38" t="s">
        <v>4607</v>
      </c>
    </row>
    <row r="3" spans="1:54" ht="16" x14ac:dyDescent="0.4">
      <c r="C3" s="1" t="s">
        <v>28</v>
      </c>
      <c r="D3" s="21" t="s">
        <v>4375</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C16" s="58" t="s">
        <v>5</v>
      </c>
      <c r="D16" s="54"/>
      <c r="E16" s="6"/>
      <c r="F16" s="19"/>
      <c r="G16" s="24"/>
      <c r="H16" s="24"/>
      <c r="I16" s="31"/>
      <c r="J16" s="31"/>
      <c r="K16" s="35"/>
    </row>
    <row r="17" spans="1:11" x14ac:dyDescent="0.35">
      <c r="C17" s="57"/>
      <c r="D17" s="54"/>
      <c r="E17" s="6"/>
      <c r="F17" s="19"/>
      <c r="G17" s="24"/>
      <c r="H17" s="24"/>
      <c r="I17" s="31"/>
      <c r="J17" s="31"/>
      <c r="K17" s="35"/>
    </row>
    <row r="18" spans="1:11" x14ac:dyDescent="0.35">
      <c r="C18" s="58" t="s">
        <v>6</v>
      </c>
      <c r="D18" s="54"/>
      <c r="E18" s="6"/>
      <c r="F18" s="19"/>
      <c r="G18" s="24" t="s">
        <v>2</v>
      </c>
      <c r="H18" s="24" t="s">
        <v>2</v>
      </c>
      <c r="I18" s="31"/>
      <c r="J18" s="31"/>
      <c r="K18" s="35"/>
    </row>
    <row r="19" spans="1:11" x14ac:dyDescent="0.35">
      <c r="C19" s="57"/>
      <c r="D19" s="54"/>
      <c r="E19" s="6"/>
      <c r="F19" s="19"/>
      <c r="G19" s="24"/>
      <c r="H19" s="24"/>
      <c r="I19" s="31"/>
      <c r="J19" s="31"/>
      <c r="K19" s="35"/>
    </row>
    <row r="20" spans="1:11" x14ac:dyDescent="0.35">
      <c r="C20" s="58" t="s">
        <v>7</v>
      </c>
      <c r="D20" s="54"/>
      <c r="E20" s="6"/>
      <c r="F20" s="19"/>
      <c r="G20" s="24" t="s">
        <v>2</v>
      </c>
      <c r="H20" s="24" t="s">
        <v>2</v>
      </c>
      <c r="I20" s="31"/>
      <c r="J20" s="31"/>
      <c r="K20" s="35"/>
    </row>
    <row r="21" spans="1:11" x14ac:dyDescent="0.35">
      <c r="C21" s="57"/>
      <c r="D21" s="54"/>
      <c r="E21" s="6"/>
      <c r="F21" s="19"/>
      <c r="G21" s="24"/>
      <c r="H21" s="24"/>
      <c r="I21" s="31"/>
      <c r="J21" s="31"/>
      <c r="K21" s="35"/>
    </row>
    <row r="22" spans="1:11" x14ac:dyDescent="0.35">
      <c r="C22" s="58" t="s">
        <v>8</v>
      </c>
      <c r="D22" s="54"/>
      <c r="E22" s="6"/>
      <c r="F22" s="19"/>
      <c r="G22" s="24" t="s">
        <v>2</v>
      </c>
      <c r="H22" s="24" t="s">
        <v>2</v>
      </c>
      <c r="I22" s="31"/>
      <c r="J22" s="31"/>
      <c r="K22" s="35"/>
    </row>
    <row r="23" spans="1:11" x14ac:dyDescent="0.35">
      <c r="C23" s="57"/>
      <c r="D23" s="54"/>
      <c r="E23" s="6"/>
      <c r="F23" s="19"/>
      <c r="G23" s="24"/>
      <c r="H23" s="24"/>
      <c r="I23" s="31"/>
      <c r="J23" s="31"/>
      <c r="K23" s="35"/>
    </row>
    <row r="24" spans="1:11" x14ac:dyDescent="0.35">
      <c r="C24" s="58" t="s">
        <v>9</v>
      </c>
      <c r="D24" s="54"/>
      <c r="E24" s="6"/>
      <c r="F24" s="19"/>
      <c r="G24" s="24" t="s">
        <v>2</v>
      </c>
      <c r="H24" s="24" t="s">
        <v>2</v>
      </c>
      <c r="I24" s="31"/>
      <c r="J24" s="31"/>
      <c r="K24" s="35"/>
    </row>
    <row r="25" spans="1:11" x14ac:dyDescent="0.35">
      <c r="C25" s="57"/>
      <c r="D25" s="54"/>
      <c r="E25" s="6"/>
      <c r="F25" s="19"/>
      <c r="G25" s="24"/>
      <c r="H25" s="24"/>
      <c r="I25" s="31"/>
      <c r="J25" s="31"/>
      <c r="K25" s="35"/>
    </row>
    <row r="26" spans="1:11" x14ac:dyDescent="0.35">
      <c r="C26" s="58" t="s">
        <v>10</v>
      </c>
      <c r="D26" s="54"/>
      <c r="E26" s="6"/>
      <c r="F26" s="19"/>
      <c r="G26" s="24" t="s">
        <v>2</v>
      </c>
      <c r="H26" s="24" t="s">
        <v>2</v>
      </c>
      <c r="I26" s="31"/>
      <c r="J26" s="31"/>
      <c r="K26" s="35"/>
    </row>
    <row r="27" spans="1:11" x14ac:dyDescent="0.35">
      <c r="C27" s="57"/>
      <c r="D27" s="54"/>
      <c r="E27" s="6"/>
      <c r="F27" s="19"/>
      <c r="G27" s="24"/>
      <c r="H27" s="24"/>
      <c r="I27" s="31"/>
      <c r="J27" s="31"/>
      <c r="K27" s="35"/>
    </row>
    <row r="28" spans="1:11" x14ac:dyDescent="0.35">
      <c r="A28" s="10"/>
      <c r="B28" s="28"/>
      <c r="C28" s="58" t="s">
        <v>11</v>
      </c>
      <c r="D28" s="54"/>
      <c r="E28" s="6"/>
      <c r="F28" s="19"/>
      <c r="G28" s="24"/>
      <c r="H28" s="24"/>
      <c r="I28" s="31"/>
      <c r="J28" s="31"/>
      <c r="K28" s="35"/>
    </row>
    <row r="29" spans="1:11" x14ac:dyDescent="0.35">
      <c r="A29" s="28"/>
      <c r="B29" s="28"/>
      <c r="C29" s="58" t="s">
        <v>13</v>
      </c>
      <c r="D29" s="54"/>
      <c r="E29" s="6"/>
      <c r="F29" s="19"/>
      <c r="G29" s="24" t="s">
        <v>2</v>
      </c>
      <c r="H29" s="24" t="s">
        <v>2</v>
      </c>
      <c r="I29" s="31"/>
      <c r="J29" s="31"/>
      <c r="K29" s="35"/>
    </row>
    <row r="30" spans="1:11" x14ac:dyDescent="0.35">
      <c r="A30" s="28"/>
      <c r="B30" s="28"/>
      <c r="C30" s="58"/>
      <c r="D30" s="54"/>
      <c r="E30" s="6"/>
      <c r="F30" s="19"/>
      <c r="G30" s="24"/>
      <c r="H30" s="24"/>
      <c r="I30" s="31"/>
      <c r="J30" s="31"/>
      <c r="K30" s="35"/>
    </row>
    <row r="31" spans="1:11" x14ac:dyDescent="0.35">
      <c r="A31" s="28"/>
      <c r="B31" s="28"/>
      <c r="C31" s="58" t="s">
        <v>14</v>
      </c>
      <c r="D31" s="54"/>
      <c r="E31" s="6"/>
      <c r="F31" s="19"/>
      <c r="G31" s="24" t="s">
        <v>2</v>
      </c>
      <c r="H31" s="24" t="s">
        <v>2</v>
      </c>
      <c r="I31" s="31"/>
      <c r="J31" s="31"/>
      <c r="K31" s="35"/>
    </row>
    <row r="32" spans="1:11" x14ac:dyDescent="0.35">
      <c r="A32" s="28"/>
      <c r="B32" s="28"/>
      <c r="C32" s="58"/>
      <c r="D32" s="54"/>
      <c r="E32" s="6"/>
      <c r="F32" s="19"/>
      <c r="G32" s="24"/>
      <c r="H32" s="24"/>
      <c r="I32" s="31"/>
      <c r="J32" s="31"/>
      <c r="K32" s="35"/>
    </row>
    <row r="33" spans="1:11" x14ac:dyDescent="0.35">
      <c r="A33" s="28"/>
      <c r="B33" s="28"/>
      <c r="C33" s="58" t="s">
        <v>15</v>
      </c>
      <c r="D33" s="54"/>
      <c r="E33" s="6"/>
      <c r="F33" s="19"/>
      <c r="G33" s="24" t="s">
        <v>2</v>
      </c>
      <c r="H33" s="24" t="s">
        <v>2</v>
      </c>
      <c r="I33" s="31"/>
      <c r="J33" s="31"/>
      <c r="K33" s="35"/>
    </row>
    <row r="34" spans="1:11" x14ac:dyDescent="0.35">
      <c r="A34" s="28"/>
      <c r="B34" s="28"/>
      <c r="C34" s="58"/>
      <c r="D34" s="54"/>
      <c r="E34" s="6"/>
      <c r="F34" s="19"/>
      <c r="G34" s="24"/>
      <c r="H34" s="24"/>
      <c r="I34" s="31"/>
      <c r="J34" s="31"/>
      <c r="K34" s="35"/>
    </row>
    <row r="35" spans="1:11" x14ac:dyDescent="0.35">
      <c r="A35" s="28"/>
      <c r="B35" s="28"/>
      <c r="C35" s="58" t="s">
        <v>16</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C37" s="59" t="s">
        <v>17</v>
      </c>
      <c r="D37" s="54"/>
      <c r="E37" s="6"/>
      <c r="F37" s="19"/>
      <c r="G37" s="24"/>
      <c r="H37" s="24"/>
      <c r="I37" s="31"/>
      <c r="J37" s="31"/>
      <c r="K37" s="35"/>
    </row>
    <row r="38" spans="1:11" x14ac:dyDescent="0.35">
      <c r="B38" s="8" t="s">
        <v>3718</v>
      </c>
      <c r="C38" s="57" t="s">
        <v>3719</v>
      </c>
      <c r="D38" s="54" t="s">
        <v>3720</v>
      </c>
      <c r="E38" s="6" t="s">
        <v>677</v>
      </c>
      <c r="F38" s="19">
        <v>18000000</v>
      </c>
      <c r="G38" s="24">
        <v>16359.79</v>
      </c>
      <c r="H38" s="24">
        <v>84.31</v>
      </c>
      <c r="I38" s="31">
        <v>6.8248920999999996</v>
      </c>
      <c r="J38" s="31"/>
      <c r="K38" s="35"/>
    </row>
    <row r="39" spans="1:11" x14ac:dyDescent="0.35">
      <c r="B39" s="8" t="s">
        <v>3034</v>
      </c>
      <c r="C39" s="57" t="s">
        <v>3035</v>
      </c>
      <c r="D39" s="54" t="s">
        <v>3036</v>
      </c>
      <c r="E39" s="6" t="s">
        <v>677</v>
      </c>
      <c r="F39" s="19">
        <v>2300000</v>
      </c>
      <c r="G39" s="24">
        <v>2098.89</v>
      </c>
      <c r="H39" s="24">
        <v>10.82</v>
      </c>
      <c r="I39" s="31">
        <v>6.8381974999999997</v>
      </c>
      <c r="J39" s="31"/>
      <c r="K39" s="35"/>
    </row>
    <row r="40" spans="1:11" x14ac:dyDescent="0.35">
      <c r="B40" s="8" t="s">
        <v>3721</v>
      </c>
      <c r="C40" s="57" t="s">
        <v>3719</v>
      </c>
      <c r="D40" s="54" t="s">
        <v>3722</v>
      </c>
      <c r="E40" s="6" t="s">
        <v>677</v>
      </c>
      <c r="F40" s="19">
        <v>506700</v>
      </c>
      <c r="G40" s="24">
        <v>460.53</v>
      </c>
      <c r="H40" s="24">
        <v>2.37</v>
      </c>
      <c r="I40" s="31">
        <v>6.8248920999999996</v>
      </c>
      <c r="J40" s="31"/>
      <c r="K40" s="35"/>
    </row>
    <row r="41" spans="1:11" x14ac:dyDescent="0.35">
      <c r="B41" s="8" t="s">
        <v>3028</v>
      </c>
      <c r="C41" s="57" t="s">
        <v>3029</v>
      </c>
      <c r="D41" s="54" t="s">
        <v>3030</v>
      </c>
      <c r="E41" s="6" t="s">
        <v>677</v>
      </c>
      <c r="F41" s="19">
        <v>500000</v>
      </c>
      <c r="G41" s="24">
        <v>456.87</v>
      </c>
      <c r="H41" s="24">
        <v>2.35</v>
      </c>
      <c r="I41" s="31">
        <v>6.8373192999999999</v>
      </c>
      <c r="J41" s="31"/>
      <c r="K41" s="35"/>
    </row>
    <row r="42" spans="1:11" x14ac:dyDescent="0.35">
      <c r="C42" s="58" t="s">
        <v>174</v>
      </c>
      <c r="D42" s="54"/>
      <c r="E42" s="6"/>
      <c r="F42" s="19"/>
      <c r="G42" s="25">
        <v>19376.080000000002</v>
      </c>
      <c r="H42" s="25">
        <v>99.85</v>
      </c>
      <c r="I42" s="31"/>
      <c r="J42" s="31"/>
      <c r="K42" s="35"/>
    </row>
    <row r="43" spans="1:11" x14ac:dyDescent="0.35">
      <c r="C43" s="57"/>
      <c r="D43" s="54"/>
      <c r="E43" s="6"/>
      <c r="F43" s="19"/>
      <c r="G43" s="24"/>
      <c r="H43" s="24"/>
      <c r="I43" s="31"/>
      <c r="J43" s="31"/>
      <c r="K43" s="35"/>
    </row>
    <row r="44" spans="1:11" x14ac:dyDescent="0.35">
      <c r="A44" s="10"/>
      <c r="B44" s="28"/>
      <c r="C44" s="58" t="s">
        <v>18</v>
      </c>
      <c r="D44" s="54"/>
      <c r="E44" s="6"/>
      <c r="F44" s="19"/>
      <c r="G44" s="24"/>
      <c r="H44" s="24"/>
      <c r="I44" s="31"/>
      <c r="J44" s="31"/>
      <c r="K44" s="35"/>
    </row>
    <row r="45" spans="1:11" x14ac:dyDescent="0.35">
      <c r="A45" s="28"/>
      <c r="B45" s="28"/>
      <c r="C45" s="58" t="s">
        <v>19</v>
      </c>
      <c r="D45" s="54"/>
      <c r="E45" s="6"/>
      <c r="F45" s="19"/>
      <c r="G45" s="24" t="s">
        <v>2</v>
      </c>
      <c r="H45" s="24" t="s">
        <v>2</v>
      </c>
      <c r="I45" s="31"/>
      <c r="J45" s="31"/>
      <c r="K45" s="35"/>
    </row>
    <row r="46" spans="1:11" x14ac:dyDescent="0.35">
      <c r="A46" s="28"/>
      <c r="B46" s="28"/>
      <c r="C46" s="58"/>
      <c r="D46" s="54"/>
      <c r="E46" s="6"/>
      <c r="F46" s="19"/>
      <c r="G46" s="24"/>
      <c r="H46" s="24"/>
      <c r="I46" s="31"/>
      <c r="J46" s="31"/>
      <c r="K46" s="35"/>
    </row>
    <row r="47" spans="1:11" x14ac:dyDescent="0.35">
      <c r="A47" s="28"/>
      <c r="B47" s="28"/>
      <c r="C47" s="58" t="s">
        <v>20</v>
      </c>
      <c r="D47" s="54"/>
      <c r="E47" s="6"/>
      <c r="F47" s="19"/>
      <c r="G47" s="24" t="s">
        <v>2</v>
      </c>
      <c r="H47" s="24" t="s">
        <v>2</v>
      </c>
      <c r="I47" s="31"/>
      <c r="J47" s="31"/>
      <c r="K47" s="35"/>
    </row>
    <row r="48" spans="1:11" x14ac:dyDescent="0.35">
      <c r="A48" s="28"/>
      <c r="B48" s="28"/>
      <c r="C48" s="58"/>
      <c r="D48" s="54"/>
      <c r="E48" s="6"/>
      <c r="F48" s="19"/>
      <c r="G48" s="24"/>
      <c r="H48" s="24"/>
      <c r="I48" s="31"/>
      <c r="J48" s="31"/>
      <c r="K48" s="35"/>
    </row>
    <row r="49" spans="1:54" x14ac:dyDescent="0.35">
      <c r="A49" s="28"/>
      <c r="B49" s="28"/>
      <c r="C49" s="58" t="s">
        <v>21</v>
      </c>
      <c r="D49" s="54"/>
      <c r="E49" s="6"/>
      <c r="F49" s="19"/>
      <c r="G49" s="24" t="s">
        <v>2</v>
      </c>
      <c r="H49" s="24" t="s">
        <v>2</v>
      </c>
      <c r="I49" s="31"/>
      <c r="J49" s="31"/>
      <c r="K49" s="35"/>
    </row>
    <row r="50" spans="1:54" x14ac:dyDescent="0.35">
      <c r="A50" s="28"/>
      <c r="B50" s="28"/>
      <c r="C50" s="58"/>
      <c r="D50" s="54"/>
      <c r="E50" s="6"/>
      <c r="F50" s="19"/>
      <c r="G50" s="24"/>
      <c r="H50" s="24"/>
      <c r="I50" s="31"/>
      <c r="J50" s="31"/>
      <c r="K50" s="35"/>
    </row>
    <row r="51" spans="1:54" x14ac:dyDescent="0.35">
      <c r="A51" s="28"/>
      <c r="B51" s="28"/>
      <c r="C51" s="58" t="s">
        <v>22</v>
      </c>
      <c r="D51" s="54"/>
      <c r="E51" s="6"/>
      <c r="F51" s="19"/>
      <c r="G51" s="24" t="s">
        <v>2</v>
      </c>
      <c r="H51" s="24" t="s">
        <v>2</v>
      </c>
      <c r="I51" s="31"/>
      <c r="J51" s="31"/>
      <c r="K51" s="35"/>
    </row>
    <row r="52" spans="1:54" x14ac:dyDescent="0.35">
      <c r="A52" s="28"/>
      <c r="B52" s="28"/>
      <c r="C52" s="58"/>
      <c r="D52" s="54"/>
      <c r="E52" s="6"/>
      <c r="F52" s="19"/>
      <c r="G52" s="24"/>
      <c r="H52" s="24"/>
      <c r="I52" s="31"/>
      <c r="J52" s="31"/>
      <c r="K52" s="35"/>
    </row>
    <row r="53" spans="1:54" x14ac:dyDescent="0.35">
      <c r="A53" s="28"/>
      <c r="B53" s="28"/>
      <c r="C53" s="58" t="s">
        <v>23</v>
      </c>
      <c r="D53" s="54"/>
      <c r="E53" s="6"/>
      <c r="F53" s="19"/>
      <c r="G53" s="24" t="s">
        <v>2</v>
      </c>
      <c r="H53" s="24" t="s">
        <v>2</v>
      </c>
      <c r="I53" s="31"/>
      <c r="J53" s="31"/>
      <c r="K53" s="35"/>
    </row>
    <row r="54" spans="1:54" x14ac:dyDescent="0.35">
      <c r="A54" s="28"/>
      <c r="B54" s="28"/>
      <c r="C54" s="58"/>
      <c r="D54" s="54"/>
      <c r="E54" s="6"/>
      <c r="F54" s="19"/>
      <c r="G54" s="24"/>
      <c r="H54" s="24"/>
      <c r="I54" s="31"/>
      <c r="J54" s="31"/>
      <c r="K54" s="35"/>
    </row>
    <row r="55" spans="1:54" x14ac:dyDescent="0.35">
      <c r="C55" s="59" t="s">
        <v>24</v>
      </c>
      <c r="D55" s="54"/>
      <c r="E55" s="6"/>
      <c r="F55" s="19"/>
      <c r="G55" s="24"/>
      <c r="H55" s="24"/>
      <c r="I55" s="31"/>
      <c r="J55" s="31"/>
      <c r="K55" s="35"/>
    </row>
    <row r="56" spans="1:54" x14ac:dyDescent="0.35">
      <c r="B56" s="8" t="s">
        <v>185</v>
      </c>
      <c r="C56" s="57" t="s">
        <v>186</v>
      </c>
      <c r="D56" s="54"/>
      <c r="E56" s="6"/>
      <c r="F56" s="19"/>
      <c r="G56" s="24">
        <v>20.149999999999999</v>
      </c>
      <c r="H56" s="24">
        <v>0.1</v>
      </c>
      <c r="I56" s="31"/>
      <c r="J56" s="31"/>
      <c r="K56" s="35"/>
    </row>
    <row r="57" spans="1:54" x14ac:dyDescent="0.35">
      <c r="C57" s="58" t="s">
        <v>174</v>
      </c>
      <c r="D57" s="54"/>
      <c r="E57" s="6"/>
      <c r="F57" s="19"/>
      <c r="G57" s="25">
        <v>20.149999999999999</v>
      </c>
      <c r="H57" s="25">
        <v>0.1</v>
      </c>
      <c r="I57" s="31"/>
      <c r="J57" s="31"/>
      <c r="K57" s="35"/>
    </row>
    <row r="58" spans="1:54" x14ac:dyDescent="0.35">
      <c r="C58" s="57"/>
      <c r="D58" s="54"/>
      <c r="E58" s="6"/>
      <c r="F58" s="19"/>
      <c r="G58" s="24"/>
      <c r="H58" s="24"/>
      <c r="I58" s="31"/>
      <c r="J58" s="31"/>
      <c r="K58" s="35"/>
    </row>
    <row r="59" spans="1:54" x14ac:dyDescent="0.35">
      <c r="A59" s="10"/>
      <c r="B59" s="28"/>
      <c r="C59" s="58" t="s">
        <v>25</v>
      </c>
      <c r="D59" s="54"/>
      <c r="E59" s="6"/>
      <c r="F59" s="19"/>
      <c r="G59" s="24"/>
      <c r="H59" s="24"/>
      <c r="I59" s="31"/>
      <c r="J59" s="31"/>
      <c r="K59" s="35"/>
    </row>
    <row r="60" spans="1:54" s="2" customFormat="1" ht="13.5" x14ac:dyDescent="0.35">
      <c r="A60" s="28"/>
      <c r="B60" s="28"/>
      <c r="C60" s="57" t="s">
        <v>4841</v>
      </c>
      <c r="D60" s="54"/>
      <c r="E60" s="6"/>
      <c r="F60" s="19"/>
      <c r="G60" s="24" t="s">
        <v>2</v>
      </c>
      <c r="H60" s="24" t="s">
        <v>2</v>
      </c>
      <c r="I60" s="31"/>
      <c r="J60" s="31"/>
      <c r="K60" s="35"/>
      <c r="L60" s="3"/>
      <c r="AI60" s="3"/>
      <c r="AV60" s="3"/>
      <c r="AX60" s="3"/>
      <c r="BB60" s="3"/>
    </row>
    <row r="61" spans="1:54" x14ac:dyDescent="0.35">
      <c r="B61" s="8"/>
      <c r="C61" s="57" t="s">
        <v>187</v>
      </c>
      <c r="D61" s="54"/>
      <c r="E61" s="6"/>
      <c r="F61" s="19"/>
      <c r="G61" s="24">
        <v>7.4</v>
      </c>
      <c r="H61" s="24">
        <v>0.05</v>
      </c>
      <c r="I61" s="31"/>
      <c r="J61" s="31"/>
      <c r="K61" s="35"/>
    </row>
    <row r="62" spans="1:54" x14ac:dyDescent="0.35">
      <c r="C62" s="58" t="s">
        <v>174</v>
      </c>
      <c r="D62" s="54"/>
      <c r="E62" s="6"/>
      <c r="F62" s="19"/>
      <c r="G62" s="25">
        <v>7.4</v>
      </c>
      <c r="H62" s="25">
        <v>0.05</v>
      </c>
      <c r="I62" s="31"/>
      <c r="J62" s="31"/>
      <c r="K62" s="35"/>
    </row>
    <row r="63" spans="1:54" x14ac:dyDescent="0.35">
      <c r="C63" s="57"/>
      <c r="D63" s="54"/>
      <c r="E63" s="6"/>
      <c r="F63" s="19"/>
      <c r="G63" s="24"/>
      <c r="H63" s="24"/>
      <c r="I63" s="31"/>
      <c r="J63" s="31"/>
      <c r="K63" s="35"/>
    </row>
    <row r="64" spans="1:54" x14ac:dyDescent="0.35">
      <c r="C64" s="60" t="s">
        <v>188</v>
      </c>
      <c r="D64" s="55"/>
      <c r="E64" s="5"/>
      <c r="F64" s="20"/>
      <c r="G64" s="26">
        <v>19403.63</v>
      </c>
      <c r="H64" s="26">
        <v>99.999999999999986</v>
      </c>
      <c r="I64" s="32"/>
      <c r="J64" s="32"/>
      <c r="K64" s="36"/>
    </row>
    <row r="67" spans="3:11" x14ac:dyDescent="0.35">
      <c r="C67" s="1" t="s">
        <v>189</v>
      </c>
    </row>
    <row r="68" spans="3:11" x14ac:dyDescent="0.35">
      <c r="C68" s="37" t="s">
        <v>190</v>
      </c>
      <c r="D68" s="37"/>
      <c r="E68" s="37"/>
      <c r="F68" s="37"/>
      <c r="G68" s="37"/>
      <c r="H68" s="37"/>
      <c r="I68" s="37"/>
      <c r="J68" s="37"/>
      <c r="K68" s="37"/>
    </row>
    <row r="69" spans="3:11" x14ac:dyDescent="0.35">
      <c r="C69" s="2" t="s">
        <v>191</v>
      </c>
    </row>
    <row r="70" spans="3:11" x14ac:dyDescent="0.35">
      <c r="C70" s="2" t="s">
        <v>192</v>
      </c>
    </row>
    <row r="71" spans="3:11" ht="25.5" customHeight="1" x14ac:dyDescent="0.35">
      <c r="C71" s="78" t="s">
        <v>4878</v>
      </c>
      <c r="D71" s="78"/>
      <c r="E71" s="78"/>
      <c r="F71" s="78"/>
      <c r="G71" s="78"/>
      <c r="H71" s="78"/>
      <c r="I71" s="78"/>
      <c r="J71" s="78"/>
      <c r="K71" s="78"/>
    </row>
    <row r="72" spans="3:11" x14ac:dyDescent="0.35">
      <c r="C72" s="2" t="s">
        <v>193</v>
      </c>
    </row>
    <row r="74" spans="3:11" x14ac:dyDescent="0.35">
      <c r="C74" s="75" t="s">
        <v>4922</v>
      </c>
      <c r="E74" s="75" t="s">
        <v>4923</v>
      </c>
      <c r="F74" s="76"/>
    </row>
    <row r="75" spans="3:11" x14ac:dyDescent="0.35">
      <c r="E75" s="2" t="s">
        <v>4965</v>
      </c>
    </row>
  </sheetData>
  <mergeCells count="1">
    <mergeCell ref="C71:K71"/>
  </mergeCells>
  <hyperlinks>
    <hyperlink ref="J2" location="'Index'!A1" display="'Index'!A1" xr:uid="{DD5A9946-10B7-49DE-B383-961AE2AEAF61}"/>
  </hyperlinks>
  <pageMargins left="0.7" right="0.7" top="0.75" bottom="0.75" header="0.3" footer="0.3"/>
  <pageSetup orientation="portrait" horizontalDpi="4294967293"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E2C91-ACF9-4E48-9B10-7F60D0173F83}">
  <sheetPr codeName="Sheet1113"/>
  <dimension ref="A1:IV83"/>
  <sheetViews>
    <sheetView showGridLines="0" zoomScale="90" zoomScaleNormal="90" workbookViewId="0">
      <pane ySplit="6" topLeftCell="A79"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4376</v>
      </c>
      <c r="J2" s="38" t="s">
        <v>4607</v>
      </c>
    </row>
    <row r="3" spans="1:54" ht="16" x14ac:dyDescent="0.4">
      <c r="C3" s="1" t="s">
        <v>28</v>
      </c>
      <c r="D3" s="21" t="s">
        <v>4377</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C23" s="59" t="s">
        <v>9</v>
      </c>
      <c r="D23" s="54"/>
      <c r="E23" s="6"/>
      <c r="F23" s="19"/>
      <c r="G23" s="24"/>
      <c r="H23" s="24"/>
      <c r="I23" s="31"/>
      <c r="J23" s="31"/>
      <c r="K23" s="35"/>
    </row>
    <row r="24" spans="1:11" x14ac:dyDescent="0.35">
      <c r="B24" s="8" t="s">
        <v>674</v>
      </c>
      <c r="C24" s="57" t="s">
        <v>675</v>
      </c>
      <c r="D24" s="54" t="s">
        <v>676</v>
      </c>
      <c r="E24" s="6" t="s">
        <v>677</v>
      </c>
      <c r="F24" s="19">
        <v>130500000</v>
      </c>
      <c r="G24" s="24">
        <v>135735.66</v>
      </c>
      <c r="H24" s="24">
        <v>51.46</v>
      </c>
      <c r="I24" s="31">
        <v>7.0950870999999998</v>
      </c>
      <c r="J24" s="31"/>
      <c r="K24" s="35"/>
    </row>
    <row r="25" spans="1:11" x14ac:dyDescent="0.35">
      <c r="B25" s="8" t="s">
        <v>4378</v>
      </c>
      <c r="C25" s="57" t="s">
        <v>4379</v>
      </c>
      <c r="D25" s="54" t="s">
        <v>4380</v>
      </c>
      <c r="E25" s="6" t="s">
        <v>677</v>
      </c>
      <c r="F25" s="19">
        <v>29530200</v>
      </c>
      <c r="G25" s="24">
        <v>31000.1</v>
      </c>
      <c r="H25" s="24">
        <v>11.75</v>
      </c>
      <c r="I25" s="31">
        <v>7.1452856000000002</v>
      </c>
      <c r="J25" s="31"/>
      <c r="K25" s="35"/>
    </row>
    <row r="26" spans="1:11" x14ac:dyDescent="0.35">
      <c r="B26" s="8" t="s">
        <v>4381</v>
      </c>
      <c r="C26" s="57" t="s">
        <v>4382</v>
      </c>
      <c r="D26" s="54" t="s">
        <v>4383</v>
      </c>
      <c r="E26" s="6" t="s">
        <v>677</v>
      </c>
      <c r="F26" s="19">
        <v>29000000</v>
      </c>
      <c r="G26" s="24">
        <v>28270.39</v>
      </c>
      <c r="H26" s="24">
        <v>10.72</v>
      </c>
      <c r="I26" s="31">
        <v>7.1132942999999997</v>
      </c>
      <c r="J26" s="31"/>
      <c r="K26" s="35"/>
    </row>
    <row r="27" spans="1:11" x14ac:dyDescent="0.35">
      <c r="B27" s="8" t="s">
        <v>678</v>
      </c>
      <c r="C27" s="57" t="s">
        <v>679</v>
      </c>
      <c r="D27" s="54" t="s">
        <v>680</v>
      </c>
      <c r="E27" s="6" t="s">
        <v>677</v>
      </c>
      <c r="F27" s="19">
        <v>15000000</v>
      </c>
      <c r="G27" s="24">
        <v>15266.3</v>
      </c>
      <c r="H27" s="24">
        <v>5.79</v>
      </c>
      <c r="I27" s="31">
        <v>6.9575923</v>
      </c>
      <c r="J27" s="31"/>
      <c r="K27" s="35"/>
    </row>
    <row r="28" spans="1:11" x14ac:dyDescent="0.35">
      <c r="B28" s="8" t="s">
        <v>4384</v>
      </c>
      <c r="C28" s="57" t="s">
        <v>4385</v>
      </c>
      <c r="D28" s="54" t="s">
        <v>4386</v>
      </c>
      <c r="E28" s="6" t="s">
        <v>677</v>
      </c>
      <c r="F28" s="19">
        <v>14400000</v>
      </c>
      <c r="G28" s="24">
        <v>15088.54</v>
      </c>
      <c r="H28" s="24">
        <v>5.72</v>
      </c>
      <c r="I28" s="31">
        <v>7.0891878000000004</v>
      </c>
      <c r="J28" s="31"/>
      <c r="K28" s="35"/>
    </row>
    <row r="29" spans="1:11" x14ac:dyDescent="0.35">
      <c r="B29" s="8" t="s">
        <v>4387</v>
      </c>
      <c r="C29" s="57" t="s">
        <v>4388</v>
      </c>
      <c r="D29" s="54" t="s">
        <v>4389</v>
      </c>
      <c r="E29" s="6" t="s">
        <v>677</v>
      </c>
      <c r="F29" s="19">
        <v>10500000</v>
      </c>
      <c r="G29" s="24">
        <v>10058.77</v>
      </c>
      <c r="H29" s="24">
        <v>3.81</v>
      </c>
      <c r="I29" s="31">
        <v>7.0878151999999996</v>
      </c>
      <c r="J29" s="31"/>
      <c r="K29" s="35"/>
    </row>
    <row r="30" spans="1:11" x14ac:dyDescent="0.35">
      <c r="B30" s="8" t="s">
        <v>4390</v>
      </c>
      <c r="C30" s="57" t="s">
        <v>4391</v>
      </c>
      <c r="D30" s="54" t="s">
        <v>4392</v>
      </c>
      <c r="E30" s="6" t="s">
        <v>677</v>
      </c>
      <c r="F30" s="19">
        <v>7500000</v>
      </c>
      <c r="G30" s="24">
        <v>7593.97</v>
      </c>
      <c r="H30" s="24">
        <v>2.88</v>
      </c>
      <c r="I30" s="31">
        <v>7.1102936999999997</v>
      </c>
      <c r="J30" s="31"/>
      <c r="K30" s="35"/>
    </row>
    <row r="31" spans="1:11" x14ac:dyDescent="0.35">
      <c r="B31" s="8" t="s">
        <v>4393</v>
      </c>
      <c r="C31" s="57" t="s">
        <v>4394</v>
      </c>
      <c r="D31" s="54" t="s">
        <v>4395</v>
      </c>
      <c r="E31" s="6" t="s">
        <v>677</v>
      </c>
      <c r="F31" s="19">
        <v>5000000</v>
      </c>
      <c r="G31" s="24">
        <v>5428.9</v>
      </c>
      <c r="H31" s="24">
        <v>2.06</v>
      </c>
      <c r="I31" s="31">
        <v>7.0911208999999999</v>
      </c>
      <c r="J31" s="31"/>
      <c r="K31" s="35"/>
    </row>
    <row r="32" spans="1:11" x14ac:dyDescent="0.35">
      <c r="B32" s="8" t="s">
        <v>4396</v>
      </c>
      <c r="C32" s="57" t="s">
        <v>4397</v>
      </c>
      <c r="D32" s="54" t="s">
        <v>4398</v>
      </c>
      <c r="E32" s="6" t="s">
        <v>677</v>
      </c>
      <c r="F32" s="19">
        <v>2500000</v>
      </c>
      <c r="G32" s="24">
        <v>2558.15</v>
      </c>
      <c r="H32" s="24">
        <v>0.97</v>
      </c>
      <c r="I32" s="31">
        <v>7.1338926999999996</v>
      </c>
      <c r="J32" s="31"/>
      <c r="K32" s="35"/>
    </row>
    <row r="33" spans="2:11" x14ac:dyDescent="0.35">
      <c r="B33" s="8" t="s">
        <v>4399</v>
      </c>
      <c r="C33" s="57" t="s">
        <v>4400</v>
      </c>
      <c r="D33" s="54" t="s">
        <v>4401</v>
      </c>
      <c r="E33" s="6" t="s">
        <v>677</v>
      </c>
      <c r="F33" s="19">
        <v>1390300</v>
      </c>
      <c r="G33" s="24">
        <v>1517.69</v>
      </c>
      <c r="H33" s="24">
        <v>0.57999999999999996</v>
      </c>
      <c r="I33" s="31">
        <v>7.1149222999999999</v>
      </c>
      <c r="J33" s="31"/>
      <c r="K33" s="35"/>
    </row>
    <row r="34" spans="2:11" x14ac:dyDescent="0.35">
      <c r="C34" s="58" t="s">
        <v>174</v>
      </c>
      <c r="D34" s="54"/>
      <c r="E34" s="6"/>
      <c r="F34" s="19"/>
      <c r="G34" s="25">
        <v>252518.47</v>
      </c>
      <c r="H34" s="25">
        <v>95.74</v>
      </c>
      <c r="I34" s="31"/>
      <c r="J34" s="31"/>
      <c r="K34" s="35"/>
    </row>
    <row r="35" spans="2:11" x14ac:dyDescent="0.35">
      <c r="C35" s="57"/>
      <c r="D35" s="54"/>
      <c r="E35" s="6"/>
      <c r="F35" s="19"/>
      <c r="G35" s="24"/>
      <c r="H35" s="24"/>
      <c r="I35" s="31"/>
      <c r="J35" s="31"/>
      <c r="K35" s="35"/>
    </row>
    <row r="36" spans="2:11" x14ac:dyDescent="0.35">
      <c r="C36" s="58" t="s">
        <v>10</v>
      </c>
      <c r="D36" s="54"/>
      <c r="E36" s="6"/>
      <c r="F36" s="19"/>
      <c r="G36" s="24" t="s">
        <v>2</v>
      </c>
      <c r="H36" s="24" t="s">
        <v>2</v>
      </c>
      <c r="I36" s="31"/>
      <c r="J36" s="31"/>
      <c r="K36" s="35"/>
    </row>
    <row r="37" spans="2:11" x14ac:dyDescent="0.35">
      <c r="C37" s="57"/>
      <c r="D37" s="54"/>
      <c r="E37" s="6"/>
      <c r="F37" s="19"/>
      <c r="G37" s="24"/>
      <c r="H37" s="24"/>
      <c r="I37" s="31"/>
      <c r="J37" s="31"/>
      <c r="K37" s="35"/>
    </row>
    <row r="38" spans="2:11" x14ac:dyDescent="0.35">
      <c r="C38" s="58" t="s">
        <v>11</v>
      </c>
      <c r="D38" s="54"/>
      <c r="E38" s="6"/>
      <c r="F38" s="19"/>
      <c r="G38" s="24"/>
      <c r="H38" s="24"/>
      <c r="I38" s="31"/>
      <c r="J38" s="31"/>
      <c r="K38" s="35"/>
    </row>
    <row r="39" spans="2:11" x14ac:dyDescent="0.35">
      <c r="C39" s="57"/>
      <c r="D39" s="54"/>
      <c r="E39" s="6"/>
      <c r="F39" s="19"/>
      <c r="G39" s="24"/>
      <c r="H39" s="24"/>
      <c r="I39" s="31"/>
      <c r="J39" s="31"/>
      <c r="K39" s="35"/>
    </row>
    <row r="40" spans="2:11" x14ac:dyDescent="0.35">
      <c r="C40" s="58" t="s">
        <v>13</v>
      </c>
      <c r="D40" s="54"/>
      <c r="E40" s="6"/>
      <c r="F40" s="19"/>
      <c r="G40" s="24" t="s">
        <v>2</v>
      </c>
      <c r="H40" s="24" t="s">
        <v>2</v>
      </c>
      <c r="I40" s="31"/>
      <c r="J40" s="31"/>
      <c r="K40" s="35"/>
    </row>
    <row r="41" spans="2:11" x14ac:dyDescent="0.35">
      <c r="C41" s="57"/>
      <c r="D41" s="54"/>
      <c r="E41" s="6"/>
      <c r="F41" s="19"/>
      <c r="G41" s="24"/>
      <c r="H41" s="24"/>
      <c r="I41" s="31"/>
      <c r="J41" s="31"/>
      <c r="K41" s="35"/>
    </row>
    <row r="42" spans="2:11" x14ac:dyDescent="0.35">
      <c r="C42" s="58" t="s">
        <v>14</v>
      </c>
      <c r="D42" s="54"/>
      <c r="E42" s="6"/>
      <c r="F42" s="19"/>
      <c r="G42" s="24" t="s">
        <v>2</v>
      </c>
      <c r="H42" s="24" t="s">
        <v>2</v>
      </c>
      <c r="I42" s="31"/>
      <c r="J42" s="31"/>
      <c r="K42" s="35"/>
    </row>
    <row r="43" spans="2:11" x14ac:dyDescent="0.35">
      <c r="C43" s="57"/>
      <c r="D43" s="54"/>
      <c r="E43" s="6"/>
      <c r="F43" s="19"/>
      <c r="G43" s="24"/>
      <c r="H43" s="24"/>
      <c r="I43" s="31"/>
      <c r="J43" s="31"/>
      <c r="K43" s="35"/>
    </row>
    <row r="44" spans="2:11" x14ac:dyDescent="0.35">
      <c r="C44" s="58" t="s">
        <v>15</v>
      </c>
      <c r="D44" s="54"/>
      <c r="E44" s="6"/>
      <c r="F44" s="19"/>
      <c r="G44" s="24" t="s">
        <v>2</v>
      </c>
      <c r="H44" s="24" t="s">
        <v>2</v>
      </c>
      <c r="I44" s="31"/>
      <c r="J44" s="31"/>
      <c r="K44" s="35"/>
    </row>
    <row r="45" spans="2:11" x14ac:dyDescent="0.35">
      <c r="C45" s="57"/>
      <c r="D45" s="54"/>
      <c r="E45" s="6"/>
      <c r="F45" s="19"/>
      <c r="G45" s="24"/>
      <c r="H45" s="24"/>
      <c r="I45" s="31"/>
      <c r="J45" s="31"/>
      <c r="K45" s="35"/>
    </row>
    <row r="46" spans="2:11" x14ac:dyDescent="0.35">
      <c r="C46" s="58" t="s">
        <v>16</v>
      </c>
      <c r="D46" s="54"/>
      <c r="E46" s="6"/>
      <c r="F46" s="19"/>
      <c r="G46" s="24" t="s">
        <v>2</v>
      </c>
      <c r="H46" s="24" t="s">
        <v>2</v>
      </c>
      <c r="I46" s="31"/>
      <c r="J46" s="31"/>
      <c r="K46" s="35"/>
    </row>
    <row r="47" spans="2:11" x14ac:dyDescent="0.35">
      <c r="C47" s="57"/>
      <c r="D47" s="54"/>
      <c r="E47" s="6"/>
      <c r="F47" s="19"/>
      <c r="G47" s="24"/>
      <c r="H47" s="24"/>
      <c r="I47" s="31"/>
      <c r="J47" s="31"/>
      <c r="K47" s="35"/>
    </row>
    <row r="48" spans="2:11" x14ac:dyDescent="0.35">
      <c r="C48" s="58" t="s">
        <v>17</v>
      </c>
      <c r="D48" s="54"/>
      <c r="E48" s="6"/>
      <c r="F48" s="19"/>
      <c r="G48" s="24" t="s">
        <v>2</v>
      </c>
      <c r="H48" s="24" t="s">
        <v>2</v>
      </c>
      <c r="I48" s="31"/>
      <c r="J48" s="31"/>
      <c r="K48" s="35"/>
    </row>
    <row r="49" spans="1:11" x14ac:dyDescent="0.35">
      <c r="C49" s="57"/>
      <c r="D49" s="54"/>
      <c r="E49" s="6"/>
      <c r="F49" s="19"/>
      <c r="G49" s="24"/>
      <c r="H49" s="24"/>
      <c r="I49" s="31"/>
      <c r="J49" s="31"/>
      <c r="K49" s="35"/>
    </row>
    <row r="50" spans="1:11" x14ac:dyDescent="0.35">
      <c r="A50" s="10"/>
      <c r="B50" s="28"/>
      <c r="C50" s="58" t="s">
        <v>18</v>
      </c>
      <c r="D50" s="54"/>
      <c r="E50" s="6"/>
      <c r="F50" s="19"/>
      <c r="G50" s="24"/>
      <c r="H50" s="24"/>
      <c r="I50" s="31"/>
      <c r="J50" s="31"/>
      <c r="K50" s="35"/>
    </row>
    <row r="51" spans="1:11" x14ac:dyDescent="0.35">
      <c r="A51" s="28"/>
      <c r="B51" s="28"/>
      <c r="C51" s="58" t="s">
        <v>19</v>
      </c>
      <c r="D51" s="54"/>
      <c r="E51" s="6"/>
      <c r="F51" s="19"/>
      <c r="G51" s="24" t="s">
        <v>2</v>
      </c>
      <c r="H51" s="24" t="s">
        <v>2</v>
      </c>
      <c r="I51" s="31"/>
      <c r="J51" s="31"/>
      <c r="K51" s="35"/>
    </row>
    <row r="52" spans="1:11" x14ac:dyDescent="0.35">
      <c r="A52" s="28"/>
      <c r="B52" s="28"/>
      <c r="C52" s="58"/>
      <c r="D52" s="54"/>
      <c r="E52" s="6"/>
      <c r="F52" s="19"/>
      <c r="G52" s="24"/>
      <c r="H52" s="24"/>
      <c r="I52" s="31"/>
      <c r="J52" s="31"/>
      <c r="K52" s="35"/>
    </row>
    <row r="53" spans="1:11" x14ac:dyDescent="0.35">
      <c r="C53" s="59" t="s">
        <v>20</v>
      </c>
      <c r="D53" s="54"/>
      <c r="E53" s="6"/>
      <c r="F53" s="19"/>
      <c r="G53" s="24"/>
      <c r="H53" s="24"/>
      <c r="I53" s="31"/>
      <c r="J53" s="31"/>
      <c r="K53" s="35"/>
    </row>
    <row r="54" spans="1:11" x14ac:dyDescent="0.35">
      <c r="B54" s="8" t="s">
        <v>735</v>
      </c>
      <c r="C54" s="57" t="s">
        <v>4851</v>
      </c>
      <c r="D54" s="54" t="s">
        <v>736</v>
      </c>
      <c r="E54" s="6" t="s">
        <v>737</v>
      </c>
      <c r="F54" s="19">
        <v>4743.63</v>
      </c>
      <c r="G54" s="24">
        <v>494.95</v>
      </c>
      <c r="H54" s="24">
        <v>0.19</v>
      </c>
      <c r="I54" s="31">
        <v>6.67</v>
      </c>
      <c r="J54" s="31"/>
      <c r="K54" s="35"/>
    </row>
    <row r="55" spans="1:11" x14ac:dyDescent="0.35">
      <c r="C55" s="58" t="s">
        <v>174</v>
      </c>
      <c r="D55" s="54"/>
      <c r="E55" s="6"/>
      <c r="F55" s="19"/>
      <c r="G55" s="25">
        <v>494.95</v>
      </c>
      <c r="H55" s="25">
        <v>0.19</v>
      </c>
      <c r="I55" s="31"/>
      <c r="J55" s="31"/>
      <c r="K55" s="35"/>
    </row>
    <row r="56" spans="1:11" x14ac:dyDescent="0.35">
      <c r="C56" s="57"/>
      <c r="D56" s="54"/>
      <c r="E56" s="6"/>
      <c r="F56" s="19"/>
      <c r="G56" s="24"/>
      <c r="H56" s="24"/>
      <c r="I56" s="31"/>
      <c r="J56" s="31"/>
      <c r="K56" s="35"/>
    </row>
    <row r="57" spans="1:11" x14ac:dyDescent="0.35">
      <c r="C57" s="58" t="s">
        <v>21</v>
      </c>
      <c r="D57" s="54"/>
      <c r="E57" s="6"/>
      <c r="F57" s="19"/>
      <c r="G57" s="24" t="s">
        <v>2</v>
      </c>
      <c r="H57" s="24" t="s">
        <v>2</v>
      </c>
      <c r="I57" s="31"/>
      <c r="J57" s="31"/>
      <c r="K57" s="35"/>
    </row>
    <row r="58" spans="1:11" x14ac:dyDescent="0.35">
      <c r="C58" s="57"/>
      <c r="D58" s="54"/>
      <c r="E58" s="6"/>
      <c r="F58" s="19"/>
      <c r="G58" s="24"/>
      <c r="H58" s="24"/>
      <c r="I58" s="31"/>
      <c r="J58" s="31"/>
      <c r="K58" s="35"/>
    </row>
    <row r="59" spans="1:11" x14ac:dyDescent="0.35">
      <c r="C59" s="58" t="s">
        <v>22</v>
      </c>
      <c r="D59" s="54"/>
      <c r="E59" s="6"/>
      <c r="F59" s="19"/>
      <c r="G59" s="24" t="s">
        <v>2</v>
      </c>
      <c r="H59" s="24" t="s">
        <v>2</v>
      </c>
      <c r="I59" s="31"/>
      <c r="J59" s="31"/>
      <c r="K59" s="35"/>
    </row>
    <row r="60" spans="1:11" x14ac:dyDescent="0.35">
      <c r="C60" s="57"/>
      <c r="D60" s="54"/>
      <c r="E60" s="6"/>
      <c r="F60" s="19"/>
      <c r="G60" s="24"/>
      <c r="H60" s="24"/>
      <c r="I60" s="31"/>
      <c r="J60" s="31"/>
      <c r="K60" s="35"/>
    </row>
    <row r="61" spans="1:11" x14ac:dyDescent="0.35">
      <c r="C61" s="58" t="s">
        <v>23</v>
      </c>
      <c r="D61" s="54"/>
      <c r="E61" s="6"/>
      <c r="F61" s="19"/>
      <c r="G61" s="24" t="s">
        <v>2</v>
      </c>
      <c r="H61" s="24" t="s">
        <v>2</v>
      </c>
      <c r="I61" s="31"/>
      <c r="J61" s="31"/>
      <c r="K61" s="35"/>
    </row>
    <row r="62" spans="1:11" x14ac:dyDescent="0.35">
      <c r="C62" s="57"/>
      <c r="D62" s="54"/>
      <c r="E62" s="6"/>
      <c r="F62" s="19"/>
      <c r="G62" s="24"/>
      <c r="H62" s="24"/>
      <c r="I62" s="31"/>
      <c r="J62" s="31"/>
      <c r="K62" s="35"/>
    </row>
    <row r="63" spans="1:11" x14ac:dyDescent="0.35">
      <c r="C63" s="59" t="s">
        <v>24</v>
      </c>
      <c r="D63" s="54"/>
      <c r="E63" s="6"/>
      <c r="F63" s="19"/>
      <c r="G63" s="24"/>
      <c r="H63" s="24"/>
      <c r="I63" s="31"/>
      <c r="J63" s="31"/>
      <c r="K63" s="35"/>
    </row>
    <row r="64" spans="1:11" x14ac:dyDescent="0.35">
      <c r="B64" s="8" t="s">
        <v>185</v>
      </c>
      <c r="C64" s="57" t="s">
        <v>186</v>
      </c>
      <c r="D64" s="54"/>
      <c r="E64" s="6"/>
      <c r="F64" s="19"/>
      <c r="G64" s="24">
        <v>13465.54</v>
      </c>
      <c r="H64" s="24">
        <v>5.1100000000000003</v>
      </c>
      <c r="I64" s="31"/>
      <c r="J64" s="31"/>
      <c r="K64" s="35"/>
    </row>
    <row r="65" spans="1:54" x14ac:dyDescent="0.35">
      <c r="C65" s="58" t="s">
        <v>174</v>
      </c>
      <c r="D65" s="54"/>
      <c r="E65" s="6"/>
      <c r="F65" s="19"/>
      <c r="G65" s="25">
        <v>13465.54</v>
      </c>
      <c r="H65" s="25">
        <v>5.1100000000000003</v>
      </c>
      <c r="I65" s="31"/>
      <c r="J65" s="31"/>
      <c r="K65" s="35"/>
    </row>
    <row r="66" spans="1:54" x14ac:dyDescent="0.35">
      <c r="C66" s="57"/>
      <c r="D66" s="54"/>
      <c r="E66" s="6"/>
      <c r="F66" s="19"/>
      <c r="G66" s="24"/>
      <c r="H66" s="24"/>
      <c r="I66" s="31"/>
      <c r="J66" s="31"/>
      <c r="K66" s="35"/>
    </row>
    <row r="67" spans="1:54" x14ac:dyDescent="0.35">
      <c r="A67" s="10"/>
      <c r="B67" s="28"/>
      <c r="C67" s="58" t="s">
        <v>25</v>
      </c>
      <c r="D67" s="54"/>
      <c r="E67" s="6"/>
      <c r="F67" s="19"/>
      <c r="G67" s="24"/>
      <c r="H67" s="24"/>
      <c r="I67" s="31"/>
      <c r="J67" s="31"/>
      <c r="K67" s="35"/>
    </row>
    <row r="68" spans="1:54" s="2" customFormat="1" ht="13.5" x14ac:dyDescent="0.35">
      <c r="A68" s="28"/>
      <c r="B68" s="28"/>
      <c r="C68" s="57" t="s">
        <v>4841</v>
      </c>
      <c r="D68" s="54"/>
      <c r="E68" s="6"/>
      <c r="F68" s="19"/>
      <c r="G68" s="24" t="s">
        <v>2</v>
      </c>
      <c r="H68" s="24" t="s">
        <v>2</v>
      </c>
      <c r="I68" s="31"/>
      <c r="J68" s="31"/>
      <c r="K68" s="35"/>
      <c r="L68" s="3"/>
      <c r="AI68" s="3"/>
      <c r="AV68" s="3"/>
      <c r="AX68" s="3"/>
      <c r="BB68" s="3"/>
    </row>
    <row r="69" spans="1:54" x14ac:dyDescent="0.35">
      <c r="B69" s="8"/>
      <c r="C69" s="57" t="s">
        <v>187</v>
      </c>
      <c r="D69" s="54"/>
      <c r="E69" s="6"/>
      <c r="F69" s="19"/>
      <c r="G69" s="24">
        <v>-2729.3</v>
      </c>
      <c r="H69" s="24">
        <v>-1.04</v>
      </c>
      <c r="I69" s="31"/>
      <c r="J69" s="31"/>
      <c r="K69" s="35"/>
    </row>
    <row r="70" spans="1:54" x14ac:dyDescent="0.35">
      <c r="C70" s="58" t="s">
        <v>174</v>
      </c>
      <c r="D70" s="54"/>
      <c r="E70" s="6"/>
      <c r="F70" s="19"/>
      <c r="G70" s="25">
        <v>-2729.3</v>
      </c>
      <c r="H70" s="25">
        <v>-1.04</v>
      </c>
      <c r="I70" s="31"/>
      <c r="J70" s="31"/>
      <c r="K70" s="35"/>
    </row>
    <row r="71" spans="1:54" x14ac:dyDescent="0.35">
      <c r="C71" s="57"/>
      <c r="D71" s="54"/>
      <c r="E71" s="6"/>
      <c r="F71" s="19"/>
      <c r="G71" s="24"/>
      <c r="H71" s="24"/>
      <c r="I71" s="31"/>
      <c r="J71" s="31"/>
      <c r="K71" s="35"/>
    </row>
    <row r="72" spans="1:54" x14ac:dyDescent="0.35">
      <c r="C72" s="60" t="s">
        <v>188</v>
      </c>
      <c r="D72" s="55"/>
      <c r="E72" s="5"/>
      <c r="F72" s="20"/>
      <c r="G72" s="26">
        <v>263749.65999999997</v>
      </c>
      <c r="H72" s="26">
        <v>99.999999999999986</v>
      </c>
      <c r="I72" s="32"/>
      <c r="J72" s="32"/>
      <c r="K72" s="36"/>
    </row>
    <row r="75" spans="1:54" x14ac:dyDescent="0.35">
      <c r="C75" s="1" t="s">
        <v>189</v>
      </c>
    </row>
    <row r="76" spans="1:54" x14ac:dyDescent="0.35">
      <c r="C76" s="37" t="s">
        <v>190</v>
      </c>
      <c r="D76" s="37"/>
      <c r="E76" s="37"/>
      <c r="F76" s="37"/>
      <c r="G76" s="37"/>
      <c r="H76" s="37"/>
      <c r="I76" s="37"/>
      <c r="J76" s="37"/>
      <c r="K76" s="37"/>
    </row>
    <row r="77" spans="1:54" x14ac:dyDescent="0.35">
      <c r="C77" s="2" t="s">
        <v>191</v>
      </c>
    </row>
    <row r="78" spans="1:54" x14ac:dyDescent="0.35">
      <c r="C78" s="2" t="s">
        <v>192</v>
      </c>
    </row>
    <row r="79" spans="1:54" ht="34" customHeight="1" x14ac:dyDescent="0.35">
      <c r="C79" s="78" t="s">
        <v>4878</v>
      </c>
      <c r="D79" s="78"/>
      <c r="E79" s="78"/>
      <c r="F79" s="78"/>
      <c r="G79" s="78"/>
      <c r="H79" s="78"/>
      <c r="I79" s="78"/>
      <c r="J79" s="78"/>
      <c r="K79" s="78"/>
    </row>
    <row r="80" spans="1:54" x14ac:dyDescent="0.35">
      <c r="C80" s="2" t="s">
        <v>193</v>
      </c>
    </row>
    <row r="82" spans="3:6" x14ac:dyDescent="0.35">
      <c r="C82" s="75" t="s">
        <v>4922</v>
      </c>
      <c r="E82" s="75" t="s">
        <v>4923</v>
      </c>
      <c r="F82" s="76"/>
    </row>
    <row r="83" spans="3:6" x14ac:dyDescent="0.35">
      <c r="E83" s="2" t="s">
        <v>4980</v>
      </c>
    </row>
  </sheetData>
  <mergeCells count="1">
    <mergeCell ref="C79:K79"/>
  </mergeCells>
  <hyperlinks>
    <hyperlink ref="J2" location="'Index'!A1" display="'Index'!A1" xr:uid="{610AE2FB-618E-4DB8-B0E8-4533F039E5EE}"/>
  </hyperlinks>
  <pageMargins left="0.7" right="0.7" top="0.75" bottom="0.75" header="0.3" footer="0.3"/>
  <pageSetup orientation="portrait" horizontalDpi="4294967293"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053CB-6319-4B9F-A2B5-52D6C3906647}">
  <sheetPr codeName="Sheet1114"/>
  <dimension ref="A1:IV84"/>
  <sheetViews>
    <sheetView showGridLines="0" zoomScale="90" zoomScaleNormal="90" workbookViewId="0">
      <pane ySplit="6" topLeftCell="A80"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4402</v>
      </c>
      <c r="J2" s="38" t="s">
        <v>4607</v>
      </c>
    </row>
    <row r="3" spans="1:54" ht="16" x14ac:dyDescent="0.4">
      <c r="C3" s="1" t="s">
        <v>28</v>
      </c>
      <c r="D3" s="21" t="s">
        <v>4403</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4404</v>
      </c>
      <c r="C26" s="57" t="s">
        <v>4405</v>
      </c>
      <c r="D26" s="54" t="s">
        <v>4406</v>
      </c>
      <c r="E26" s="6" t="s">
        <v>677</v>
      </c>
      <c r="F26" s="19">
        <v>3000000</v>
      </c>
      <c r="G26" s="24">
        <v>3063.23</v>
      </c>
      <c r="H26" s="24">
        <v>20.07</v>
      </c>
      <c r="I26" s="31">
        <v>6.9813552000000003</v>
      </c>
      <c r="J26" s="31"/>
      <c r="K26" s="35"/>
    </row>
    <row r="27" spans="1:11" x14ac:dyDescent="0.35">
      <c r="B27" s="8" t="s">
        <v>2983</v>
      </c>
      <c r="C27" s="57" t="s">
        <v>2984</v>
      </c>
      <c r="D27" s="54" t="s">
        <v>2985</v>
      </c>
      <c r="E27" s="6" t="s">
        <v>677</v>
      </c>
      <c r="F27" s="19">
        <v>3000000</v>
      </c>
      <c r="G27" s="24">
        <v>3054.66</v>
      </c>
      <c r="H27" s="24">
        <v>20.010000000000002</v>
      </c>
      <c r="I27" s="31">
        <v>6.9466405</v>
      </c>
      <c r="J27" s="31"/>
      <c r="K27" s="35"/>
    </row>
    <row r="28" spans="1:11" x14ac:dyDescent="0.35">
      <c r="B28" s="8" t="s">
        <v>4407</v>
      </c>
      <c r="C28" s="57" t="s">
        <v>4408</v>
      </c>
      <c r="D28" s="54" t="s">
        <v>4409</v>
      </c>
      <c r="E28" s="6" t="s">
        <v>677</v>
      </c>
      <c r="F28" s="19">
        <v>3000000</v>
      </c>
      <c r="G28" s="24">
        <v>3046.35</v>
      </c>
      <c r="H28" s="24">
        <v>19.96</v>
      </c>
      <c r="I28" s="31">
        <v>6.9671479999999999</v>
      </c>
      <c r="J28" s="31"/>
      <c r="K28" s="35"/>
    </row>
    <row r="29" spans="1:11" x14ac:dyDescent="0.35">
      <c r="B29" s="8" t="s">
        <v>4410</v>
      </c>
      <c r="C29" s="57" t="s">
        <v>4411</v>
      </c>
      <c r="D29" s="54" t="s">
        <v>4412</v>
      </c>
      <c r="E29" s="6" t="s">
        <v>677</v>
      </c>
      <c r="F29" s="19">
        <v>2000000</v>
      </c>
      <c r="G29" s="24">
        <v>1978.76</v>
      </c>
      <c r="H29" s="24">
        <v>12.96</v>
      </c>
      <c r="I29" s="31">
        <v>6.9384750999999998</v>
      </c>
      <c r="J29" s="31"/>
      <c r="K29" s="35"/>
    </row>
    <row r="30" spans="1:11" x14ac:dyDescent="0.35">
      <c r="B30" s="8" t="s">
        <v>4413</v>
      </c>
      <c r="C30" s="57" t="s">
        <v>4414</v>
      </c>
      <c r="D30" s="54" t="s">
        <v>4415</v>
      </c>
      <c r="E30" s="6" t="s">
        <v>677</v>
      </c>
      <c r="F30" s="19">
        <v>500000</v>
      </c>
      <c r="G30" s="24">
        <v>510.67</v>
      </c>
      <c r="H30" s="24">
        <v>3.35</v>
      </c>
      <c r="I30" s="31">
        <v>6.9608184</v>
      </c>
      <c r="J30" s="31"/>
      <c r="K30" s="35"/>
    </row>
    <row r="31" spans="1:11" x14ac:dyDescent="0.35">
      <c r="B31" s="8" t="s">
        <v>3129</v>
      </c>
      <c r="C31" s="57" t="s">
        <v>3130</v>
      </c>
      <c r="D31" s="54" t="s">
        <v>3131</v>
      </c>
      <c r="E31" s="6" t="s">
        <v>677</v>
      </c>
      <c r="F31" s="19">
        <v>500000</v>
      </c>
      <c r="G31" s="24">
        <v>508.29</v>
      </c>
      <c r="H31" s="24">
        <v>3.33</v>
      </c>
      <c r="I31" s="31">
        <v>6.9630770000000002</v>
      </c>
      <c r="J31" s="31"/>
      <c r="K31" s="35"/>
    </row>
    <row r="32" spans="1:11" x14ac:dyDescent="0.35">
      <c r="B32" s="8" t="s">
        <v>4416</v>
      </c>
      <c r="C32" s="57" t="s">
        <v>4417</v>
      </c>
      <c r="D32" s="54" t="s">
        <v>4418</v>
      </c>
      <c r="E32" s="6" t="s">
        <v>677</v>
      </c>
      <c r="F32" s="19">
        <v>500000</v>
      </c>
      <c r="G32" s="24">
        <v>501.25</v>
      </c>
      <c r="H32" s="24">
        <v>3.28</v>
      </c>
      <c r="I32" s="31">
        <v>6.9104200999999996</v>
      </c>
      <c r="J32" s="31"/>
      <c r="K32" s="35"/>
    </row>
    <row r="33" spans="1:11" x14ac:dyDescent="0.35">
      <c r="B33" s="8" t="s">
        <v>3135</v>
      </c>
      <c r="C33" s="57" t="s">
        <v>3136</v>
      </c>
      <c r="D33" s="54" t="s">
        <v>3137</v>
      </c>
      <c r="E33" s="6" t="s">
        <v>677</v>
      </c>
      <c r="F33" s="19">
        <v>270000</v>
      </c>
      <c r="G33" s="24">
        <v>274.56</v>
      </c>
      <c r="H33" s="24">
        <v>1.8</v>
      </c>
      <c r="I33" s="31">
        <v>6.9607051999999996</v>
      </c>
      <c r="J33" s="31"/>
      <c r="K33" s="35"/>
    </row>
    <row r="34" spans="1:11" x14ac:dyDescent="0.35">
      <c r="C34" s="58" t="s">
        <v>174</v>
      </c>
      <c r="D34" s="54"/>
      <c r="E34" s="6"/>
      <c r="F34" s="19"/>
      <c r="G34" s="25">
        <v>12937.77</v>
      </c>
      <c r="H34" s="25">
        <v>84.76</v>
      </c>
      <c r="I34" s="31"/>
      <c r="J34" s="31"/>
      <c r="K34" s="35"/>
    </row>
    <row r="35" spans="1:11" x14ac:dyDescent="0.35">
      <c r="C35" s="57"/>
      <c r="D35" s="54"/>
      <c r="E35" s="6"/>
      <c r="F35" s="19"/>
      <c r="G35" s="24"/>
      <c r="H35" s="24"/>
      <c r="I35" s="31"/>
      <c r="J35" s="31"/>
      <c r="K35" s="35"/>
    </row>
    <row r="36" spans="1:11" x14ac:dyDescent="0.35">
      <c r="A36" s="10"/>
      <c r="B36" s="28"/>
      <c r="C36" s="58" t="s">
        <v>11</v>
      </c>
      <c r="D36" s="54"/>
      <c r="E36" s="6"/>
      <c r="F36" s="19"/>
      <c r="G36" s="24"/>
      <c r="H36" s="24"/>
      <c r="I36" s="31"/>
      <c r="J36" s="31"/>
      <c r="K36" s="35"/>
    </row>
    <row r="37" spans="1:11" x14ac:dyDescent="0.35">
      <c r="A37" s="28"/>
      <c r="B37" s="28"/>
      <c r="C37" s="58" t="s">
        <v>13</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A39" s="28"/>
      <c r="B39" s="28"/>
      <c r="C39" s="58" t="s">
        <v>14</v>
      </c>
      <c r="D39" s="54"/>
      <c r="E39" s="6"/>
      <c r="F39" s="19"/>
      <c r="G39" s="24" t="s">
        <v>2</v>
      </c>
      <c r="H39" s="24" t="s">
        <v>2</v>
      </c>
      <c r="I39" s="31"/>
      <c r="J39" s="31"/>
      <c r="K39" s="35"/>
    </row>
    <row r="40" spans="1:11" x14ac:dyDescent="0.35">
      <c r="A40" s="28"/>
      <c r="B40" s="28"/>
      <c r="C40" s="58"/>
      <c r="D40" s="54"/>
      <c r="E40" s="6"/>
      <c r="F40" s="19"/>
      <c r="G40" s="24"/>
      <c r="H40" s="24"/>
      <c r="I40" s="31"/>
      <c r="J40" s="31"/>
      <c r="K40" s="35"/>
    </row>
    <row r="41" spans="1:11" x14ac:dyDescent="0.35">
      <c r="A41" s="28"/>
      <c r="B41" s="28"/>
      <c r="C41" s="58" t="s">
        <v>15</v>
      </c>
      <c r="D41" s="54"/>
      <c r="E41" s="6"/>
      <c r="F41" s="19"/>
      <c r="G41" s="24" t="s">
        <v>2</v>
      </c>
      <c r="H41" s="24" t="s">
        <v>2</v>
      </c>
      <c r="I41" s="31"/>
      <c r="J41" s="31"/>
      <c r="K41" s="35"/>
    </row>
    <row r="42" spans="1:11" x14ac:dyDescent="0.35">
      <c r="A42" s="28"/>
      <c r="B42" s="28"/>
      <c r="C42" s="58"/>
      <c r="D42" s="54"/>
      <c r="E42" s="6"/>
      <c r="F42" s="19"/>
      <c r="G42" s="24"/>
      <c r="H42" s="24"/>
      <c r="I42" s="31"/>
      <c r="J42" s="31"/>
      <c r="K42" s="35"/>
    </row>
    <row r="43" spans="1:11" x14ac:dyDescent="0.35">
      <c r="A43" s="28"/>
      <c r="B43" s="28"/>
      <c r="C43" s="58" t="s">
        <v>16</v>
      </c>
      <c r="D43" s="54"/>
      <c r="E43" s="6"/>
      <c r="F43" s="19"/>
      <c r="G43" s="24" t="s">
        <v>2</v>
      </c>
      <c r="H43" s="24" t="s">
        <v>2</v>
      </c>
      <c r="I43" s="31"/>
      <c r="J43" s="31"/>
      <c r="K43" s="35"/>
    </row>
    <row r="44" spans="1:11" x14ac:dyDescent="0.35">
      <c r="A44" s="28"/>
      <c r="B44" s="28"/>
      <c r="C44" s="58"/>
      <c r="D44" s="54"/>
      <c r="E44" s="6"/>
      <c r="F44" s="19"/>
      <c r="G44" s="24"/>
      <c r="H44" s="24"/>
      <c r="I44" s="31"/>
      <c r="J44" s="31"/>
      <c r="K44" s="35"/>
    </row>
    <row r="45" spans="1:11" x14ac:dyDescent="0.35">
      <c r="C45" s="59" t="s">
        <v>17</v>
      </c>
      <c r="D45" s="54"/>
      <c r="E45" s="6"/>
      <c r="F45" s="19"/>
      <c r="G45" s="24"/>
      <c r="H45" s="24"/>
      <c r="I45" s="31"/>
      <c r="J45" s="31"/>
      <c r="K45" s="35"/>
    </row>
    <row r="46" spans="1:11" x14ac:dyDescent="0.35">
      <c r="B46" s="8" t="s">
        <v>3034</v>
      </c>
      <c r="C46" s="57" t="s">
        <v>3035</v>
      </c>
      <c r="D46" s="54" t="s">
        <v>3036</v>
      </c>
      <c r="E46" s="6" t="s">
        <v>677</v>
      </c>
      <c r="F46" s="19">
        <v>740000</v>
      </c>
      <c r="G46" s="24">
        <v>675.3</v>
      </c>
      <c r="H46" s="24">
        <v>4.42</v>
      </c>
      <c r="I46" s="31">
        <v>6.8381974999999997</v>
      </c>
      <c r="J46" s="31"/>
      <c r="K46" s="35"/>
    </row>
    <row r="47" spans="1:11" x14ac:dyDescent="0.35">
      <c r="B47" s="8" t="s">
        <v>3031</v>
      </c>
      <c r="C47" s="57" t="s">
        <v>3032</v>
      </c>
      <c r="D47" s="54" t="s">
        <v>3033</v>
      </c>
      <c r="E47" s="6" t="s">
        <v>677</v>
      </c>
      <c r="F47" s="19">
        <v>550000</v>
      </c>
      <c r="G47" s="24">
        <v>498.84</v>
      </c>
      <c r="H47" s="24">
        <v>3.27</v>
      </c>
      <c r="I47" s="31">
        <v>6.8436319000000001</v>
      </c>
      <c r="J47" s="31"/>
      <c r="K47" s="35"/>
    </row>
    <row r="48" spans="1:11" x14ac:dyDescent="0.35">
      <c r="B48" s="8" t="s">
        <v>3022</v>
      </c>
      <c r="C48" s="57" t="s">
        <v>3023</v>
      </c>
      <c r="D48" s="54" t="s">
        <v>3024</v>
      </c>
      <c r="E48" s="6" t="s">
        <v>677</v>
      </c>
      <c r="F48" s="19">
        <v>485000</v>
      </c>
      <c r="G48" s="24">
        <v>451.06</v>
      </c>
      <c r="H48" s="24">
        <v>2.96</v>
      </c>
      <c r="I48" s="31">
        <v>6.7307535999999999</v>
      </c>
      <c r="J48" s="31"/>
      <c r="K48" s="35"/>
    </row>
    <row r="49" spans="1:11" x14ac:dyDescent="0.35">
      <c r="B49" s="8" t="s">
        <v>3046</v>
      </c>
      <c r="C49" s="57" t="s">
        <v>3047</v>
      </c>
      <c r="D49" s="54" t="s">
        <v>3048</v>
      </c>
      <c r="E49" s="6" t="s">
        <v>677</v>
      </c>
      <c r="F49" s="19">
        <v>300000</v>
      </c>
      <c r="G49" s="24">
        <v>278.64999999999998</v>
      </c>
      <c r="H49" s="24">
        <v>1.83</v>
      </c>
      <c r="I49" s="31">
        <v>6.7316317000000003</v>
      </c>
      <c r="J49" s="31"/>
      <c r="K49" s="35"/>
    </row>
    <row r="50" spans="1:11" x14ac:dyDescent="0.35">
      <c r="B50" s="8" t="s">
        <v>3028</v>
      </c>
      <c r="C50" s="57" t="s">
        <v>3029</v>
      </c>
      <c r="D50" s="54" t="s">
        <v>3030</v>
      </c>
      <c r="E50" s="6" t="s">
        <v>677</v>
      </c>
      <c r="F50" s="19">
        <v>102400</v>
      </c>
      <c r="G50" s="24">
        <v>93.57</v>
      </c>
      <c r="H50" s="24">
        <v>0.61</v>
      </c>
      <c r="I50" s="31">
        <v>6.8373192999999999</v>
      </c>
      <c r="J50" s="31"/>
      <c r="K50" s="35"/>
    </row>
    <row r="51" spans="1:11" x14ac:dyDescent="0.35">
      <c r="C51" s="58" t="s">
        <v>174</v>
      </c>
      <c r="D51" s="54"/>
      <c r="E51" s="6"/>
      <c r="F51" s="19"/>
      <c r="G51" s="25">
        <v>1997.42</v>
      </c>
      <c r="H51" s="25">
        <v>13.09</v>
      </c>
      <c r="I51" s="31"/>
      <c r="J51" s="31"/>
      <c r="K51" s="35"/>
    </row>
    <row r="52" spans="1:11" x14ac:dyDescent="0.35">
      <c r="C52" s="57"/>
      <c r="D52" s="54"/>
      <c r="E52" s="6"/>
      <c r="F52" s="19"/>
      <c r="G52" s="24"/>
      <c r="H52" s="24"/>
      <c r="I52" s="31"/>
      <c r="J52" s="31"/>
      <c r="K52" s="35"/>
    </row>
    <row r="53" spans="1:11" x14ac:dyDescent="0.35">
      <c r="A53" s="10"/>
      <c r="B53" s="28"/>
      <c r="C53" s="58" t="s">
        <v>18</v>
      </c>
      <c r="D53" s="54"/>
      <c r="E53" s="6"/>
      <c r="F53" s="19"/>
      <c r="G53" s="24"/>
      <c r="H53" s="24"/>
      <c r="I53" s="31"/>
      <c r="J53" s="31"/>
      <c r="K53" s="35"/>
    </row>
    <row r="54" spans="1:11" x14ac:dyDescent="0.35">
      <c r="A54" s="28"/>
      <c r="B54" s="28"/>
      <c r="C54" s="58" t="s">
        <v>19</v>
      </c>
      <c r="D54" s="54"/>
      <c r="E54" s="6"/>
      <c r="F54" s="19"/>
      <c r="G54" s="24" t="s">
        <v>2</v>
      </c>
      <c r="H54" s="24" t="s">
        <v>2</v>
      </c>
      <c r="I54" s="31"/>
      <c r="J54" s="31"/>
      <c r="K54" s="35"/>
    </row>
    <row r="55" spans="1:11" x14ac:dyDescent="0.35">
      <c r="A55" s="28"/>
      <c r="B55" s="28"/>
      <c r="C55" s="58"/>
      <c r="D55" s="54"/>
      <c r="E55" s="6"/>
      <c r="F55" s="19"/>
      <c r="G55" s="24"/>
      <c r="H55" s="24"/>
      <c r="I55" s="31"/>
      <c r="J55" s="31"/>
      <c r="K55" s="35"/>
    </row>
    <row r="56" spans="1:11" x14ac:dyDescent="0.35">
      <c r="A56" s="28"/>
      <c r="B56" s="28"/>
      <c r="C56" s="58" t="s">
        <v>20</v>
      </c>
      <c r="D56" s="54"/>
      <c r="E56" s="6"/>
      <c r="F56" s="19"/>
      <c r="G56" s="24" t="s">
        <v>2</v>
      </c>
      <c r="H56" s="24" t="s">
        <v>2</v>
      </c>
      <c r="I56" s="31"/>
      <c r="J56" s="31"/>
      <c r="K56" s="35"/>
    </row>
    <row r="57" spans="1:11" x14ac:dyDescent="0.35">
      <c r="A57" s="28"/>
      <c r="B57" s="28"/>
      <c r="C57" s="58"/>
      <c r="D57" s="54"/>
      <c r="E57" s="6"/>
      <c r="F57" s="19"/>
      <c r="G57" s="24"/>
      <c r="H57" s="24"/>
      <c r="I57" s="31"/>
      <c r="J57" s="31"/>
      <c r="K57" s="35"/>
    </row>
    <row r="58" spans="1:11" x14ac:dyDescent="0.35">
      <c r="A58" s="28"/>
      <c r="B58" s="28"/>
      <c r="C58" s="58" t="s">
        <v>21</v>
      </c>
      <c r="D58" s="54"/>
      <c r="E58" s="6"/>
      <c r="F58" s="19"/>
      <c r="G58" s="24" t="s">
        <v>2</v>
      </c>
      <c r="H58" s="24" t="s">
        <v>2</v>
      </c>
      <c r="I58" s="31"/>
      <c r="J58" s="31"/>
      <c r="K58" s="35"/>
    </row>
    <row r="59" spans="1:11" x14ac:dyDescent="0.35">
      <c r="A59" s="28"/>
      <c r="B59" s="28"/>
      <c r="C59" s="58"/>
      <c r="D59" s="54"/>
      <c r="E59" s="6"/>
      <c r="F59" s="19"/>
      <c r="G59" s="24"/>
      <c r="H59" s="24"/>
      <c r="I59" s="31"/>
      <c r="J59" s="31"/>
      <c r="K59" s="35"/>
    </row>
    <row r="60" spans="1:11" x14ac:dyDescent="0.35">
      <c r="A60" s="28"/>
      <c r="B60" s="28"/>
      <c r="C60" s="58" t="s">
        <v>22</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A62" s="28"/>
      <c r="B62" s="28"/>
      <c r="C62" s="58" t="s">
        <v>23</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C64" s="59" t="s">
        <v>24</v>
      </c>
      <c r="D64" s="54"/>
      <c r="E64" s="6"/>
      <c r="F64" s="19"/>
      <c r="G64" s="24"/>
      <c r="H64" s="24"/>
      <c r="I64" s="31"/>
      <c r="J64" s="31"/>
      <c r="K64" s="35"/>
    </row>
    <row r="65" spans="1:54" x14ac:dyDescent="0.35">
      <c r="B65" s="8" t="s">
        <v>185</v>
      </c>
      <c r="C65" s="57" t="s">
        <v>186</v>
      </c>
      <c r="D65" s="54"/>
      <c r="E65" s="6"/>
      <c r="F65" s="19"/>
      <c r="G65" s="24">
        <v>155.63</v>
      </c>
      <c r="H65" s="24">
        <v>1.02</v>
      </c>
      <c r="I65" s="31"/>
      <c r="J65" s="31"/>
      <c r="K65" s="35"/>
    </row>
    <row r="66" spans="1:54" x14ac:dyDescent="0.35">
      <c r="C66" s="58" t="s">
        <v>174</v>
      </c>
      <c r="D66" s="54"/>
      <c r="E66" s="6"/>
      <c r="F66" s="19"/>
      <c r="G66" s="25">
        <v>155.63</v>
      </c>
      <c r="H66" s="25">
        <v>1.02</v>
      </c>
      <c r="I66" s="31"/>
      <c r="J66" s="31"/>
      <c r="K66" s="35"/>
    </row>
    <row r="67" spans="1:54" x14ac:dyDescent="0.35">
      <c r="C67" s="57"/>
      <c r="D67" s="54"/>
      <c r="E67" s="6"/>
      <c r="F67" s="19"/>
      <c r="G67" s="24"/>
      <c r="H67" s="24"/>
      <c r="I67" s="31"/>
      <c r="J67" s="31"/>
      <c r="K67" s="35"/>
    </row>
    <row r="68" spans="1:54" x14ac:dyDescent="0.35">
      <c r="A68" s="10"/>
      <c r="B68" s="28"/>
      <c r="C68" s="58" t="s">
        <v>25</v>
      </c>
      <c r="D68" s="54"/>
      <c r="E68" s="6"/>
      <c r="F68" s="19"/>
      <c r="G68" s="24"/>
      <c r="H68" s="24"/>
      <c r="I68" s="31"/>
      <c r="J68" s="31"/>
      <c r="K68" s="35"/>
    </row>
    <row r="69" spans="1:54" s="2" customFormat="1" ht="13.5" x14ac:dyDescent="0.35">
      <c r="A69" s="28"/>
      <c r="B69" s="28"/>
      <c r="C69" s="57" t="s">
        <v>4841</v>
      </c>
      <c r="D69" s="54"/>
      <c r="E69" s="6"/>
      <c r="F69" s="19"/>
      <c r="G69" s="24" t="s">
        <v>2</v>
      </c>
      <c r="H69" s="24" t="s">
        <v>2</v>
      </c>
      <c r="I69" s="31"/>
      <c r="J69" s="31"/>
      <c r="K69" s="35"/>
      <c r="L69" s="3"/>
      <c r="AI69" s="3"/>
      <c r="AV69" s="3"/>
      <c r="AX69" s="3"/>
      <c r="BB69" s="3"/>
    </row>
    <row r="70" spans="1:54" x14ac:dyDescent="0.35">
      <c r="B70" s="8"/>
      <c r="C70" s="57" t="s">
        <v>187</v>
      </c>
      <c r="D70" s="54"/>
      <c r="E70" s="6"/>
      <c r="F70" s="19"/>
      <c r="G70" s="24">
        <v>171.92</v>
      </c>
      <c r="H70" s="24">
        <v>1.1299999999999999</v>
      </c>
      <c r="I70" s="31"/>
      <c r="J70" s="31"/>
      <c r="K70" s="35"/>
    </row>
    <row r="71" spans="1:54" x14ac:dyDescent="0.35">
      <c r="C71" s="58" t="s">
        <v>174</v>
      </c>
      <c r="D71" s="54"/>
      <c r="E71" s="6"/>
      <c r="F71" s="19"/>
      <c r="G71" s="25">
        <v>171.92</v>
      </c>
      <c r="H71" s="25">
        <v>1.1299999999999999</v>
      </c>
      <c r="I71" s="31"/>
      <c r="J71" s="31"/>
      <c r="K71" s="35"/>
    </row>
    <row r="72" spans="1:54" x14ac:dyDescent="0.35">
      <c r="C72" s="57"/>
      <c r="D72" s="54"/>
      <c r="E72" s="6"/>
      <c r="F72" s="19"/>
      <c r="G72" s="24"/>
      <c r="H72" s="24"/>
      <c r="I72" s="31"/>
      <c r="J72" s="31"/>
      <c r="K72" s="35"/>
    </row>
    <row r="73" spans="1:54" x14ac:dyDescent="0.35">
      <c r="C73" s="60" t="s">
        <v>188</v>
      </c>
      <c r="D73" s="55"/>
      <c r="E73" s="5"/>
      <c r="F73" s="20"/>
      <c r="G73" s="26">
        <v>15262.74</v>
      </c>
      <c r="H73" s="26">
        <v>100</v>
      </c>
      <c r="I73" s="32"/>
      <c r="J73" s="32"/>
      <c r="K73" s="36"/>
    </row>
    <row r="76" spans="1:54" x14ac:dyDescent="0.35">
      <c r="C76" s="1" t="s">
        <v>189</v>
      </c>
    </row>
    <row r="77" spans="1:54" x14ac:dyDescent="0.35">
      <c r="C77" s="37" t="s">
        <v>190</v>
      </c>
      <c r="D77" s="37"/>
      <c r="E77" s="37"/>
      <c r="F77" s="37"/>
      <c r="G77" s="37"/>
      <c r="H77" s="37"/>
      <c r="I77" s="37"/>
      <c r="J77" s="37"/>
      <c r="K77" s="37"/>
    </row>
    <row r="78" spans="1:54" x14ac:dyDescent="0.35">
      <c r="C78" s="2" t="s">
        <v>191</v>
      </c>
    </row>
    <row r="79" spans="1:54" x14ac:dyDescent="0.35">
      <c r="C79" s="2" t="s">
        <v>192</v>
      </c>
    </row>
    <row r="80" spans="1:54" ht="29.5" customHeight="1" x14ac:dyDescent="0.35">
      <c r="C80" s="78" t="s">
        <v>4878</v>
      </c>
      <c r="D80" s="78"/>
      <c r="E80" s="78"/>
      <c r="F80" s="78"/>
      <c r="G80" s="78"/>
      <c r="H80" s="78"/>
      <c r="I80" s="78"/>
      <c r="J80" s="78"/>
      <c r="K80" s="78"/>
    </row>
    <row r="81" spans="3:6" x14ac:dyDescent="0.35">
      <c r="C81" s="2" t="s">
        <v>193</v>
      </c>
    </row>
    <row r="83" spans="3:6" x14ac:dyDescent="0.35">
      <c r="C83" s="75" t="s">
        <v>4922</v>
      </c>
      <c r="E83" s="75" t="s">
        <v>4923</v>
      </c>
      <c r="F83" s="76"/>
    </row>
    <row r="84" spans="3:6" x14ac:dyDescent="0.35">
      <c r="E84" s="2" t="s">
        <v>4965</v>
      </c>
    </row>
  </sheetData>
  <mergeCells count="1">
    <mergeCell ref="C80:K80"/>
  </mergeCells>
  <hyperlinks>
    <hyperlink ref="J2" location="'Index'!A1" display="'Index'!A1" xr:uid="{8308F4F1-565C-4101-9099-BDA52FE5C27F}"/>
  </hyperlinks>
  <pageMargins left="0.7" right="0.7" top="0.75" bottom="0.75" header="0.3" footer="0.3"/>
  <pageSetup orientation="portrait" horizontalDpi="4294967293"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1F2AF-FBE7-426B-87BB-BC9C61AF7C6E}">
  <sheetPr codeName="Sheet1115"/>
  <dimension ref="A1:IV83"/>
  <sheetViews>
    <sheetView showGridLines="0" zoomScale="90" zoomScaleNormal="90" workbookViewId="0">
      <pane ySplit="6" topLeftCell="A79"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4419</v>
      </c>
      <c r="J2" s="38" t="s">
        <v>4607</v>
      </c>
    </row>
    <row r="3" spans="1:54" ht="16" x14ac:dyDescent="0.4">
      <c r="C3" s="1" t="s">
        <v>28</v>
      </c>
      <c r="D3" s="21" t="s">
        <v>4420</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2312</v>
      </c>
      <c r="C18" s="57" t="s">
        <v>1153</v>
      </c>
      <c r="D18" s="54" t="s">
        <v>2313</v>
      </c>
      <c r="E18" s="6" t="s">
        <v>591</v>
      </c>
      <c r="F18" s="19">
        <v>1000</v>
      </c>
      <c r="G18" s="24">
        <v>999.09</v>
      </c>
      <c r="H18" s="24">
        <v>6.25</v>
      </c>
      <c r="I18" s="31">
        <v>7.64</v>
      </c>
      <c r="J18" s="31"/>
      <c r="K18" s="35" t="s">
        <v>570</v>
      </c>
    </row>
    <row r="19" spans="2:11" x14ac:dyDescent="0.35">
      <c r="B19" s="8" t="s">
        <v>1130</v>
      </c>
      <c r="C19" s="57" t="s">
        <v>593</v>
      </c>
      <c r="D19" s="54" t="s">
        <v>1131</v>
      </c>
      <c r="E19" s="6" t="s">
        <v>591</v>
      </c>
      <c r="F19" s="19">
        <v>1000</v>
      </c>
      <c r="G19" s="24">
        <v>998.76</v>
      </c>
      <c r="H19" s="24">
        <v>6.25</v>
      </c>
      <c r="I19" s="31">
        <v>7.6162000000000001</v>
      </c>
      <c r="J19" s="31"/>
      <c r="K19" s="35"/>
    </row>
    <row r="20" spans="2:11" x14ac:dyDescent="0.35">
      <c r="B20" s="8" t="s">
        <v>2605</v>
      </c>
      <c r="C20" s="57" t="s">
        <v>995</v>
      </c>
      <c r="D20" s="54" t="s">
        <v>2606</v>
      </c>
      <c r="E20" s="6" t="s">
        <v>591</v>
      </c>
      <c r="F20" s="19">
        <v>20</v>
      </c>
      <c r="G20" s="24">
        <v>201.9</v>
      </c>
      <c r="H20" s="24">
        <v>1.26</v>
      </c>
      <c r="I20" s="31">
        <v>7.31</v>
      </c>
      <c r="J20" s="31"/>
      <c r="K20" s="35" t="s">
        <v>570</v>
      </c>
    </row>
    <row r="21" spans="2:11" x14ac:dyDescent="0.35">
      <c r="B21" s="8" t="s">
        <v>3426</v>
      </c>
      <c r="C21" s="57" t="s">
        <v>995</v>
      </c>
      <c r="D21" s="54" t="s">
        <v>3427</v>
      </c>
      <c r="E21" s="6" t="s">
        <v>591</v>
      </c>
      <c r="F21" s="19">
        <v>100</v>
      </c>
      <c r="G21" s="24">
        <v>99.99</v>
      </c>
      <c r="H21" s="24">
        <v>0.63</v>
      </c>
      <c r="I21" s="31">
        <v>7.31</v>
      </c>
      <c r="J21" s="31"/>
      <c r="K21" s="35" t="s">
        <v>570</v>
      </c>
    </row>
    <row r="22" spans="2:11" x14ac:dyDescent="0.35">
      <c r="C22" s="58" t="s">
        <v>174</v>
      </c>
      <c r="D22" s="54"/>
      <c r="E22" s="6"/>
      <c r="F22" s="19"/>
      <c r="G22" s="25">
        <v>2299.7399999999998</v>
      </c>
      <c r="H22" s="25">
        <v>14.39</v>
      </c>
      <c r="I22" s="31"/>
      <c r="J22" s="31"/>
      <c r="K22" s="35"/>
    </row>
    <row r="23" spans="2:11" x14ac:dyDescent="0.35">
      <c r="C23" s="57"/>
      <c r="D23" s="54"/>
      <c r="E23" s="6"/>
      <c r="F23" s="19"/>
      <c r="G23" s="24"/>
      <c r="H23" s="24"/>
      <c r="I23" s="31"/>
      <c r="J23" s="31"/>
      <c r="K23" s="35"/>
    </row>
    <row r="24" spans="2:11" x14ac:dyDescent="0.35">
      <c r="C24" s="58" t="s">
        <v>7</v>
      </c>
      <c r="D24" s="54"/>
      <c r="E24" s="6"/>
      <c r="F24" s="19"/>
      <c r="G24" s="24" t="s">
        <v>2</v>
      </c>
      <c r="H24" s="24" t="s">
        <v>2</v>
      </c>
      <c r="I24" s="31"/>
      <c r="J24" s="31"/>
      <c r="K24" s="35"/>
    </row>
    <row r="25" spans="2:11" x14ac:dyDescent="0.35">
      <c r="C25" s="57"/>
      <c r="D25" s="54"/>
      <c r="E25" s="6"/>
      <c r="F25" s="19"/>
      <c r="G25" s="24"/>
      <c r="H25" s="24"/>
      <c r="I25" s="31"/>
      <c r="J25" s="31"/>
      <c r="K25" s="35"/>
    </row>
    <row r="26" spans="2:11" x14ac:dyDescent="0.35">
      <c r="C26" s="58" t="s">
        <v>8</v>
      </c>
      <c r="D26" s="54"/>
      <c r="E26" s="6"/>
      <c r="F26" s="19"/>
      <c r="G26" s="24" t="s">
        <v>2</v>
      </c>
      <c r="H26" s="24" t="s">
        <v>2</v>
      </c>
      <c r="I26" s="31"/>
      <c r="J26" s="31"/>
      <c r="K26" s="35"/>
    </row>
    <row r="27" spans="2:11" x14ac:dyDescent="0.35">
      <c r="C27" s="57"/>
      <c r="D27" s="54"/>
      <c r="E27" s="6"/>
      <c r="F27" s="19"/>
      <c r="G27" s="24"/>
      <c r="H27" s="24"/>
      <c r="I27" s="31"/>
      <c r="J27" s="31"/>
      <c r="K27" s="35"/>
    </row>
    <row r="28" spans="2:11" x14ac:dyDescent="0.35">
      <c r="C28" s="58" t="s">
        <v>9</v>
      </c>
      <c r="D28" s="54"/>
      <c r="E28" s="6"/>
      <c r="F28" s="19"/>
      <c r="G28" s="24" t="s">
        <v>2</v>
      </c>
      <c r="H28" s="24" t="s">
        <v>2</v>
      </c>
      <c r="I28" s="31"/>
      <c r="J28" s="31"/>
      <c r="K28" s="35"/>
    </row>
    <row r="29" spans="2:11" x14ac:dyDescent="0.35">
      <c r="C29" s="57"/>
      <c r="D29" s="54"/>
      <c r="E29" s="6"/>
      <c r="F29" s="19"/>
      <c r="G29" s="24"/>
      <c r="H29" s="24"/>
      <c r="I29" s="31"/>
      <c r="J29" s="31"/>
      <c r="K29" s="35"/>
    </row>
    <row r="30" spans="2:11" x14ac:dyDescent="0.35">
      <c r="C30" s="59" t="s">
        <v>10</v>
      </c>
      <c r="D30" s="54"/>
      <c r="E30" s="6"/>
      <c r="F30" s="19"/>
      <c r="G30" s="24"/>
      <c r="H30" s="24"/>
      <c r="I30" s="31"/>
      <c r="J30" s="31"/>
      <c r="K30" s="35"/>
    </row>
    <row r="31" spans="2:11" x14ac:dyDescent="0.35">
      <c r="B31" s="8" t="s">
        <v>3562</v>
      </c>
      <c r="C31" s="57" t="s">
        <v>3563</v>
      </c>
      <c r="D31" s="54" t="s">
        <v>3564</v>
      </c>
      <c r="E31" s="6" t="s">
        <v>677</v>
      </c>
      <c r="F31" s="19">
        <v>1500000</v>
      </c>
      <c r="G31" s="24">
        <v>1532.06</v>
      </c>
      <c r="H31" s="24">
        <v>9.59</v>
      </c>
      <c r="I31" s="31">
        <v>6.9783185000000003</v>
      </c>
      <c r="J31" s="31"/>
      <c r="K31" s="35"/>
    </row>
    <row r="32" spans="2:11" x14ac:dyDescent="0.35">
      <c r="C32" s="58" t="s">
        <v>174</v>
      </c>
      <c r="D32" s="54"/>
      <c r="E32" s="6"/>
      <c r="F32" s="19"/>
      <c r="G32" s="25">
        <v>1532.06</v>
      </c>
      <c r="H32" s="25">
        <v>9.59</v>
      </c>
      <c r="I32" s="31"/>
      <c r="J32" s="31"/>
      <c r="K32" s="35"/>
    </row>
    <row r="33" spans="1:11" x14ac:dyDescent="0.35">
      <c r="C33" s="57"/>
      <c r="D33" s="54"/>
      <c r="E33" s="6"/>
      <c r="F33" s="19"/>
      <c r="G33" s="24"/>
      <c r="H33" s="24"/>
      <c r="I33" s="31"/>
      <c r="J33" s="31"/>
      <c r="K33" s="35"/>
    </row>
    <row r="34" spans="1:11" x14ac:dyDescent="0.35">
      <c r="A34" s="10"/>
      <c r="B34" s="28"/>
      <c r="C34" s="58" t="s">
        <v>11</v>
      </c>
      <c r="D34" s="54"/>
      <c r="E34" s="6"/>
      <c r="F34" s="19"/>
      <c r="G34" s="24"/>
      <c r="H34" s="24"/>
      <c r="I34" s="31"/>
      <c r="J34" s="31"/>
      <c r="K34" s="35"/>
    </row>
    <row r="35" spans="1:11" x14ac:dyDescent="0.35">
      <c r="A35" s="28"/>
      <c r="B35" s="28"/>
      <c r="C35" s="58" t="s">
        <v>13</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A37" s="28"/>
      <c r="B37" s="28"/>
      <c r="C37" s="58" t="s">
        <v>14</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A39" s="28"/>
      <c r="B39" s="28"/>
      <c r="C39" s="58" t="s">
        <v>15</v>
      </c>
      <c r="D39" s="54"/>
      <c r="E39" s="6"/>
      <c r="F39" s="19"/>
      <c r="G39" s="24" t="s">
        <v>2</v>
      </c>
      <c r="H39" s="24" t="s">
        <v>2</v>
      </c>
      <c r="I39" s="31"/>
      <c r="J39" s="31"/>
      <c r="K39" s="35"/>
    </row>
    <row r="40" spans="1:11" x14ac:dyDescent="0.35">
      <c r="A40" s="28"/>
      <c r="B40" s="28"/>
      <c r="C40" s="58"/>
      <c r="D40" s="54"/>
      <c r="E40" s="6"/>
      <c r="F40" s="19"/>
      <c r="G40" s="24"/>
      <c r="H40" s="24"/>
      <c r="I40" s="31"/>
      <c r="J40" s="31"/>
      <c r="K40" s="35"/>
    </row>
    <row r="41" spans="1:11" x14ac:dyDescent="0.35">
      <c r="A41" s="28"/>
      <c r="B41" s="28"/>
      <c r="C41" s="58" t="s">
        <v>16</v>
      </c>
      <c r="D41" s="54"/>
      <c r="E41" s="6"/>
      <c r="F41" s="19"/>
      <c r="G41" s="24" t="s">
        <v>2</v>
      </c>
      <c r="H41" s="24" t="s">
        <v>2</v>
      </c>
      <c r="I41" s="31"/>
      <c r="J41" s="31"/>
      <c r="K41" s="35"/>
    </row>
    <row r="42" spans="1:11" x14ac:dyDescent="0.35">
      <c r="A42" s="28"/>
      <c r="B42" s="28"/>
      <c r="C42" s="58"/>
      <c r="D42" s="54"/>
      <c r="E42" s="6"/>
      <c r="F42" s="19"/>
      <c r="G42" s="24"/>
      <c r="H42" s="24"/>
      <c r="I42" s="31"/>
      <c r="J42" s="31"/>
      <c r="K42" s="35"/>
    </row>
    <row r="43" spans="1:11" x14ac:dyDescent="0.35">
      <c r="C43" s="59" t="s">
        <v>17</v>
      </c>
      <c r="D43" s="54"/>
      <c r="E43" s="6"/>
      <c r="F43" s="19"/>
      <c r="G43" s="24"/>
      <c r="H43" s="24"/>
      <c r="I43" s="31"/>
      <c r="J43" s="31"/>
      <c r="K43" s="35"/>
    </row>
    <row r="44" spans="1:11" x14ac:dyDescent="0.35">
      <c r="B44" s="8" t="s">
        <v>3025</v>
      </c>
      <c r="C44" s="57" t="s">
        <v>3026</v>
      </c>
      <c r="D44" s="54" t="s">
        <v>3027</v>
      </c>
      <c r="E44" s="6" t="s">
        <v>677</v>
      </c>
      <c r="F44" s="19">
        <v>4717000</v>
      </c>
      <c r="G44" s="24">
        <v>4326.1400000000003</v>
      </c>
      <c r="H44" s="24">
        <v>27.07</v>
      </c>
      <c r="I44" s="31">
        <v>6.8347880999999999</v>
      </c>
      <c r="J44" s="31"/>
      <c r="K44" s="35"/>
    </row>
    <row r="45" spans="1:11" x14ac:dyDescent="0.35">
      <c r="B45" s="8" t="s">
        <v>3034</v>
      </c>
      <c r="C45" s="57" t="s">
        <v>3035</v>
      </c>
      <c r="D45" s="54" t="s">
        <v>3036</v>
      </c>
      <c r="E45" s="6" t="s">
        <v>677</v>
      </c>
      <c r="F45" s="19">
        <v>4294000</v>
      </c>
      <c r="G45" s="24">
        <v>3918.54</v>
      </c>
      <c r="H45" s="24">
        <v>24.52</v>
      </c>
      <c r="I45" s="31">
        <v>6.8381974999999997</v>
      </c>
      <c r="J45" s="31"/>
      <c r="K45" s="35"/>
    </row>
    <row r="46" spans="1:11" x14ac:dyDescent="0.35">
      <c r="B46" s="8" t="s">
        <v>4421</v>
      </c>
      <c r="C46" s="57" t="s">
        <v>4422</v>
      </c>
      <c r="D46" s="54" t="s">
        <v>4423</v>
      </c>
      <c r="E46" s="6" t="s">
        <v>677</v>
      </c>
      <c r="F46" s="19">
        <v>2503600</v>
      </c>
      <c r="G46" s="24">
        <v>2269.02</v>
      </c>
      <c r="H46" s="24">
        <v>14.2</v>
      </c>
      <c r="I46" s="31">
        <v>6.8441485000000002</v>
      </c>
      <c r="J46" s="31"/>
      <c r="K46" s="35"/>
    </row>
    <row r="47" spans="1:11" x14ac:dyDescent="0.35">
      <c r="B47" s="8" t="s">
        <v>3028</v>
      </c>
      <c r="C47" s="57" t="s">
        <v>3029</v>
      </c>
      <c r="D47" s="54" t="s">
        <v>3030</v>
      </c>
      <c r="E47" s="6" t="s">
        <v>677</v>
      </c>
      <c r="F47" s="19">
        <v>1350000</v>
      </c>
      <c r="G47" s="24">
        <v>1233.56</v>
      </c>
      <c r="H47" s="24">
        <v>7.72</v>
      </c>
      <c r="I47" s="31">
        <v>6.8373192999999999</v>
      </c>
      <c r="J47" s="31"/>
      <c r="K47" s="35"/>
    </row>
    <row r="48" spans="1:11" x14ac:dyDescent="0.35">
      <c r="B48" s="8" t="s">
        <v>3031</v>
      </c>
      <c r="C48" s="57" t="s">
        <v>3032</v>
      </c>
      <c r="D48" s="54" t="s">
        <v>3033</v>
      </c>
      <c r="E48" s="6" t="s">
        <v>677</v>
      </c>
      <c r="F48" s="19">
        <v>131000</v>
      </c>
      <c r="G48" s="24">
        <v>118.81</v>
      </c>
      <c r="H48" s="24">
        <v>0.74</v>
      </c>
      <c r="I48" s="31">
        <v>6.8436319000000001</v>
      </c>
      <c r="J48" s="31"/>
      <c r="K48" s="35"/>
    </row>
    <row r="49" spans="1:11" x14ac:dyDescent="0.35">
      <c r="B49" s="8" t="s">
        <v>3683</v>
      </c>
      <c r="C49" s="57" t="s">
        <v>3684</v>
      </c>
      <c r="D49" s="54" t="s">
        <v>3685</v>
      </c>
      <c r="E49" s="6" t="s">
        <v>677</v>
      </c>
      <c r="F49" s="19">
        <v>126900</v>
      </c>
      <c r="G49" s="24">
        <v>117.78</v>
      </c>
      <c r="H49" s="24">
        <v>0.74</v>
      </c>
      <c r="I49" s="31">
        <v>6.7321482000000001</v>
      </c>
      <c r="J49" s="31"/>
      <c r="K49" s="35"/>
    </row>
    <row r="50" spans="1:11" x14ac:dyDescent="0.35">
      <c r="C50" s="58" t="s">
        <v>174</v>
      </c>
      <c r="D50" s="54"/>
      <c r="E50" s="6"/>
      <c r="F50" s="19"/>
      <c r="G50" s="25">
        <v>11983.85</v>
      </c>
      <c r="H50" s="25">
        <v>74.989999999999995</v>
      </c>
      <c r="I50" s="31"/>
      <c r="J50" s="31"/>
      <c r="K50" s="35"/>
    </row>
    <row r="51" spans="1:11" x14ac:dyDescent="0.35">
      <c r="C51" s="57"/>
      <c r="D51" s="54"/>
      <c r="E51" s="6"/>
      <c r="F51" s="19"/>
      <c r="G51" s="24"/>
      <c r="H51" s="24"/>
      <c r="I51" s="31"/>
      <c r="J51" s="31"/>
      <c r="K51" s="35"/>
    </row>
    <row r="52" spans="1:11" x14ac:dyDescent="0.35">
      <c r="A52" s="10"/>
      <c r="B52" s="28"/>
      <c r="C52" s="58" t="s">
        <v>18</v>
      </c>
      <c r="D52" s="54"/>
      <c r="E52" s="6"/>
      <c r="F52" s="19"/>
      <c r="G52" s="24"/>
      <c r="H52" s="24"/>
      <c r="I52" s="31"/>
      <c r="J52" s="31"/>
      <c r="K52" s="35"/>
    </row>
    <row r="53" spans="1:11" x14ac:dyDescent="0.35">
      <c r="A53" s="28"/>
      <c r="B53" s="28"/>
      <c r="C53" s="58" t="s">
        <v>19</v>
      </c>
      <c r="D53" s="54"/>
      <c r="E53" s="6"/>
      <c r="F53" s="19"/>
      <c r="G53" s="24" t="s">
        <v>2</v>
      </c>
      <c r="H53" s="24" t="s">
        <v>2</v>
      </c>
      <c r="I53" s="31"/>
      <c r="J53" s="31"/>
      <c r="K53" s="35"/>
    </row>
    <row r="54" spans="1:11" x14ac:dyDescent="0.35">
      <c r="A54" s="28"/>
      <c r="B54" s="28"/>
      <c r="C54" s="58"/>
      <c r="D54" s="54"/>
      <c r="E54" s="6"/>
      <c r="F54" s="19"/>
      <c r="G54" s="24"/>
      <c r="H54" s="24"/>
      <c r="I54" s="31"/>
      <c r="J54" s="31"/>
      <c r="K54" s="35"/>
    </row>
    <row r="55" spans="1:11" x14ac:dyDescent="0.35">
      <c r="A55" s="28"/>
      <c r="B55" s="28"/>
      <c r="C55" s="58" t="s">
        <v>20</v>
      </c>
      <c r="D55" s="54"/>
      <c r="E55" s="6"/>
      <c r="F55" s="19"/>
      <c r="G55" s="24" t="s">
        <v>2</v>
      </c>
      <c r="H55" s="24" t="s">
        <v>2</v>
      </c>
      <c r="I55" s="31"/>
      <c r="J55" s="31"/>
      <c r="K55" s="35"/>
    </row>
    <row r="56" spans="1:11" x14ac:dyDescent="0.35">
      <c r="A56" s="28"/>
      <c r="B56" s="28"/>
      <c r="C56" s="58"/>
      <c r="D56" s="54"/>
      <c r="E56" s="6"/>
      <c r="F56" s="19"/>
      <c r="G56" s="24"/>
      <c r="H56" s="24"/>
      <c r="I56" s="31"/>
      <c r="J56" s="31"/>
      <c r="K56" s="35"/>
    </row>
    <row r="57" spans="1:11" x14ac:dyDescent="0.35">
      <c r="A57" s="28"/>
      <c r="B57" s="28"/>
      <c r="C57" s="58" t="s">
        <v>21</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22</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23</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C63" s="59" t="s">
        <v>24</v>
      </c>
      <c r="D63" s="54"/>
      <c r="E63" s="6"/>
      <c r="F63" s="19"/>
      <c r="G63" s="24"/>
      <c r="H63" s="24"/>
      <c r="I63" s="31"/>
      <c r="J63" s="31"/>
      <c r="K63" s="35"/>
    </row>
    <row r="64" spans="1:11" x14ac:dyDescent="0.35">
      <c r="B64" s="8" t="s">
        <v>185</v>
      </c>
      <c r="C64" s="57" t="s">
        <v>186</v>
      </c>
      <c r="D64" s="54"/>
      <c r="E64" s="6"/>
      <c r="F64" s="19"/>
      <c r="G64" s="24">
        <v>19.96</v>
      </c>
      <c r="H64" s="24">
        <v>0.12</v>
      </c>
      <c r="I64" s="31"/>
      <c r="J64" s="31"/>
      <c r="K64" s="35"/>
    </row>
    <row r="65" spans="1:54" x14ac:dyDescent="0.35">
      <c r="C65" s="58" t="s">
        <v>174</v>
      </c>
      <c r="D65" s="54"/>
      <c r="E65" s="6"/>
      <c r="F65" s="19"/>
      <c r="G65" s="25">
        <v>19.96</v>
      </c>
      <c r="H65" s="25">
        <v>0.12</v>
      </c>
      <c r="I65" s="31"/>
      <c r="J65" s="31"/>
      <c r="K65" s="35"/>
    </row>
    <row r="66" spans="1:54" x14ac:dyDescent="0.35">
      <c r="C66" s="57"/>
      <c r="D66" s="54"/>
      <c r="E66" s="6"/>
      <c r="F66" s="19"/>
      <c r="G66" s="24"/>
      <c r="H66" s="24"/>
      <c r="I66" s="31"/>
      <c r="J66" s="31"/>
      <c r="K66" s="35"/>
    </row>
    <row r="67" spans="1:54" x14ac:dyDescent="0.35">
      <c r="A67" s="10"/>
      <c r="B67" s="28"/>
      <c r="C67" s="58" t="s">
        <v>25</v>
      </c>
      <c r="D67" s="54"/>
      <c r="E67" s="6"/>
      <c r="F67" s="19"/>
      <c r="G67" s="24"/>
      <c r="H67" s="24"/>
      <c r="I67" s="31"/>
      <c r="J67" s="31"/>
      <c r="K67" s="35"/>
    </row>
    <row r="68" spans="1:54" s="2" customFormat="1" ht="13.5" x14ac:dyDescent="0.35">
      <c r="A68" s="28"/>
      <c r="B68" s="28"/>
      <c r="C68" s="57" t="s">
        <v>4841</v>
      </c>
      <c r="D68" s="54"/>
      <c r="E68" s="6"/>
      <c r="F68" s="19"/>
      <c r="G68" s="24" t="s">
        <v>2</v>
      </c>
      <c r="H68" s="24" t="s">
        <v>2</v>
      </c>
      <c r="I68" s="31"/>
      <c r="J68" s="31"/>
      <c r="K68" s="35"/>
      <c r="L68" s="3"/>
      <c r="AI68" s="3"/>
      <c r="AV68" s="3"/>
      <c r="AX68" s="3"/>
      <c r="BB68" s="3"/>
    </row>
    <row r="69" spans="1:54" x14ac:dyDescent="0.35">
      <c r="B69" s="8"/>
      <c r="C69" s="57" t="s">
        <v>187</v>
      </c>
      <c r="D69" s="54"/>
      <c r="E69" s="6"/>
      <c r="F69" s="19"/>
      <c r="G69" s="24">
        <v>145.03</v>
      </c>
      <c r="H69" s="24">
        <v>0.91</v>
      </c>
      <c r="I69" s="31"/>
      <c r="J69" s="31"/>
      <c r="K69" s="35"/>
    </row>
    <row r="70" spans="1:54" x14ac:dyDescent="0.35">
      <c r="C70" s="58" t="s">
        <v>174</v>
      </c>
      <c r="D70" s="54"/>
      <c r="E70" s="6"/>
      <c r="F70" s="19"/>
      <c r="G70" s="25">
        <v>145.03</v>
      </c>
      <c r="H70" s="25">
        <v>0.91</v>
      </c>
      <c r="I70" s="31"/>
      <c r="J70" s="31"/>
      <c r="K70" s="35"/>
    </row>
    <row r="71" spans="1:54" x14ac:dyDescent="0.35">
      <c r="C71" s="57"/>
      <c r="D71" s="54"/>
      <c r="E71" s="6"/>
      <c r="F71" s="19"/>
      <c r="G71" s="24"/>
      <c r="H71" s="24"/>
      <c r="I71" s="31"/>
      <c r="J71" s="31"/>
      <c r="K71" s="35"/>
    </row>
    <row r="72" spans="1:54" x14ac:dyDescent="0.35">
      <c r="C72" s="60" t="s">
        <v>188</v>
      </c>
      <c r="D72" s="55"/>
      <c r="E72" s="5"/>
      <c r="F72" s="20"/>
      <c r="G72" s="26">
        <v>15980.64</v>
      </c>
      <c r="H72" s="26">
        <v>100</v>
      </c>
      <c r="I72" s="32"/>
      <c r="J72" s="32"/>
      <c r="K72" s="36"/>
    </row>
    <row r="75" spans="1:54" x14ac:dyDescent="0.35">
      <c r="C75" s="1" t="s">
        <v>189</v>
      </c>
    </row>
    <row r="76" spans="1:54" x14ac:dyDescent="0.35">
      <c r="C76" s="37" t="s">
        <v>190</v>
      </c>
      <c r="D76" s="37"/>
      <c r="E76" s="37"/>
      <c r="F76" s="37"/>
      <c r="G76" s="37"/>
      <c r="H76" s="37"/>
      <c r="I76" s="37"/>
      <c r="J76" s="37"/>
      <c r="K76" s="37"/>
    </row>
    <row r="77" spans="1:54" x14ac:dyDescent="0.35">
      <c r="C77" s="2" t="s">
        <v>191</v>
      </c>
    </row>
    <row r="78" spans="1:54" x14ac:dyDescent="0.35">
      <c r="C78" s="2" t="s">
        <v>192</v>
      </c>
    </row>
    <row r="79" spans="1:54" ht="28.5" customHeight="1" x14ac:dyDescent="0.35">
      <c r="C79" s="78" t="s">
        <v>4878</v>
      </c>
      <c r="D79" s="78"/>
      <c r="E79" s="78"/>
      <c r="F79" s="78"/>
      <c r="G79" s="78"/>
      <c r="H79" s="78"/>
      <c r="I79" s="78"/>
      <c r="J79" s="78"/>
      <c r="K79" s="78"/>
    </row>
    <row r="80" spans="1:54" x14ac:dyDescent="0.35">
      <c r="C80" s="2" t="s">
        <v>193</v>
      </c>
    </row>
    <row r="82" spans="3:6" x14ac:dyDescent="0.35">
      <c r="C82" s="75" t="s">
        <v>4922</v>
      </c>
      <c r="E82" s="75" t="s">
        <v>4923</v>
      </c>
      <c r="F82" s="76"/>
    </row>
    <row r="83" spans="3:6" x14ac:dyDescent="0.35">
      <c r="E83" s="2" t="s">
        <v>4965</v>
      </c>
    </row>
  </sheetData>
  <mergeCells count="1">
    <mergeCell ref="C79:K79"/>
  </mergeCells>
  <hyperlinks>
    <hyperlink ref="J2" location="'Index'!A1" display="'Index'!A1" xr:uid="{625B9638-A89A-4680-8FB6-B5EBB04C891C}"/>
  </hyperlinks>
  <pageMargins left="0.7" right="0.7" top="0.75" bottom="0.75" header="0.3" footer="0.3"/>
  <pageSetup orientation="portrait" horizontalDpi="4294967293"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E84F8-6784-450D-A3C8-4BA3352BB20D}">
  <sheetPr codeName="Sheet1116"/>
  <dimension ref="A1:IV85"/>
  <sheetViews>
    <sheetView showGridLines="0" zoomScale="90" zoomScaleNormal="90" workbookViewId="0">
      <pane ySplit="6" topLeftCell="A77"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4424</v>
      </c>
      <c r="J2" s="38" t="s">
        <v>4607</v>
      </c>
    </row>
    <row r="3" spans="1:54" ht="16" x14ac:dyDescent="0.4">
      <c r="C3" s="1" t="s">
        <v>28</v>
      </c>
      <c r="D3" s="21" t="s">
        <v>4425</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1130</v>
      </c>
      <c r="C18" s="57" t="s">
        <v>593</v>
      </c>
      <c r="D18" s="54" t="s">
        <v>1131</v>
      </c>
      <c r="E18" s="6" t="s">
        <v>591</v>
      </c>
      <c r="F18" s="19">
        <v>900</v>
      </c>
      <c r="G18" s="24">
        <v>898.88</v>
      </c>
      <c r="H18" s="24">
        <v>7.44</v>
      </c>
      <c r="I18" s="31">
        <v>7.6162000000000001</v>
      </c>
      <c r="J18" s="31"/>
      <c r="K18" s="35"/>
    </row>
    <row r="19" spans="2:11" x14ac:dyDescent="0.35">
      <c r="B19" s="8" t="s">
        <v>2292</v>
      </c>
      <c r="C19" s="57" t="s">
        <v>1153</v>
      </c>
      <c r="D19" s="54" t="s">
        <v>2293</v>
      </c>
      <c r="E19" s="6" t="s">
        <v>611</v>
      </c>
      <c r="F19" s="19">
        <v>90</v>
      </c>
      <c r="G19" s="24">
        <v>894.46</v>
      </c>
      <c r="H19" s="24">
        <v>7.4</v>
      </c>
      <c r="I19" s="31">
        <v>7.63</v>
      </c>
      <c r="J19" s="31"/>
      <c r="K19" s="35" t="s">
        <v>570</v>
      </c>
    </row>
    <row r="20" spans="2:11" x14ac:dyDescent="0.35">
      <c r="B20" s="8" t="s">
        <v>2343</v>
      </c>
      <c r="C20" s="57" t="s">
        <v>1143</v>
      </c>
      <c r="D20" s="54" t="s">
        <v>2344</v>
      </c>
      <c r="E20" s="6" t="s">
        <v>591</v>
      </c>
      <c r="F20" s="19">
        <v>800</v>
      </c>
      <c r="G20" s="24">
        <v>800.49</v>
      </c>
      <c r="H20" s="24">
        <v>6.62</v>
      </c>
      <c r="I20" s="31">
        <v>7.5</v>
      </c>
      <c r="J20" s="31"/>
      <c r="K20" s="35" t="s">
        <v>570</v>
      </c>
    </row>
    <row r="21" spans="2:11" x14ac:dyDescent="0.35">
      <c r="B21" s="8" t="s">
        <v>2605</v>
      </c>
      <c r="C21" s="57" t="s">
        <v>995</v>
      </c>
      <c r="D21" s="54" t="s">
        <v>2606</v>
      </c>
      <c r="E21" s="6" t="s">
        <v>591</v>
      </c>
      <c r="F21" s="19">
        <v>20</v>
      </c>
      <c r="G21" s="24">
        <v>201.9</v>
      </c>
      <c r="H21" s="24">
        <v>1.67</v>
      </c>
      <c r="I21" s="31">
        <v>7.31</v>
      </c>
      <c r="J21" s="31"/>
      <c r="K21" s="35" t="s">
        <v>570</v>
      </c>
    </row>
    <row r="22" spans="2:11" x14ac:dyDescent="0.35">
      <c r="B22" s="8" t="s">
        <v>3426</v>
      </c>
      <c r="C22" s="57" t="s">
        <v>995</v>
      </c>
      <c r="D22" s="54" t="s">
        <v>3427</v>
      </c>
      <c r="E22" s="6" t="s">
        <v>591</v>
      </c>
      <c r="F22" s="19">
        <v>200</v>
      </c>
      <c r="G22" s="24">
        <v>199.98</v>
      </c>
      <c r="H22" s="24">
        <v>1.65</v>
      </c>
      <c r="I22" s="31">
        <v>7.31</v>
      </c>
      <c r="J22" s="31"/>
      <c r="K22" s="35" t="s">
        <v>570</v>
      </c>
    </row>
    <row r="23" spans="2:11" x14ac:dyDescent="0.35">
      <c r="C23" s="58" t="s">
        <v>174</v>
      </c>
      <c r="D23" s="54"/>
      <c r="E23" s="6"/>
      <c r="F23" s="19"/>
      <c r="G23" s="25">
        <v>2995.71</v>
      </c>
      <c r="H23" s="25">
        <v>24.78</v>
      </c>
      <c r="I23" s="31"/>
      <c r="J23" s="31"/>
      <c r="K23" s="35"/>
    </row>
    <row r="24" spans="2:11" x14ac:dyDescent="0.35">
      <c r="C24" s="57"/>
      <c r="D24" s="54"/>
      <c r="E24" s="6"/>
      <c r="F24" s="19"/>
      <c r="G24" s="24"/>
      <c r="H24" s="24"/>
      <c r="I24" s="31"/>
      <c r="J24" s="31"/>
      <c r="K24" s="35"/>
    </row>
    <row r="25" spans="2:11" x14ac:dyDescent="0.35">
      <c r="C25" s="58" t="s">
        <v>7</v>
      </c>
      <c r="D25" s="54"/>
      <c r="E25" s="6"/>
      <c r="F25" s="19"/>
      <c r="G25" s="24" t="s">
        <v>2</v>
      </c>
      <c r="H25" s="24" t="s">
        <v>2</v>
      </c>
      <c r="I25" s="31"/>
      <c r="J25" s="31"/>
      <c r="K25" s="35"/>
    </row>
    <row r="26" spans="2:11" x14ac:dyDescent="0.35">
      <c r="C26" s="57"/>
      <c r="D26" s="54"/>
      <c r="E26" s="6"/>
      <c r="F26" s="19"/>
      <c r="G26" s="24"/>
      <c r="H26" s="24"/>
      <c r="I26" s="31"/>
      <c r="J26" s="31"/>
      <c r="K26" s="35"/>
    </row>
    <row r="27" spans="2:11" x14ac:dyDescent="0.35">
      <c r="C27" s="58" t="s">
        <v>8</v>
      </c>
      <c r="D27" s="54"/>
      <c r="E27" s="6"/>
      <c r="F27" s="19"/>
      <c r="G27" s="24" t="s">
        <v>2</v>
      </c>
      <c r="H27" s="24" t="s">
        <v>2</v>
      </c>
      <c r="I27" s="31"/>
      <c r="J27" s="31"/>
      <c r="K27" s="35"/>
    </row>
    <row r="28" spans="2:11" x14ac:dyDescent="0.35">
      <c r="C28" s="57"/>
      <c r="D28" s="54"/>
      <c r="E28" s="6"/>
      <c r="F28" s="19"/>
      <c r="G28" s="24"/>
      <c r="H28" s="24"/>
      <c r="I28" s="31"/>
      <c r="J28" s="31"/>
      <c r="K28" s="35"/>
    </row>
    <row r="29" spans="2:11" x14ac:dyDescent="0.35">
      <c r="C29" s="58" t="s">
        <v>9</v>
      </c>
      <c r="D29" s="54"/>
      <c r="E29" s="6"/>
      <c r="F29" s="19"/>
      <c r="G29" s="24" t="s">
        <v>2</v>
      </c>
      <c r="H29" s="24" t="s">
        <v>2</v>
      </c>
      <c r="I29" s="31"/>
      <c r="J29" s="31"/>
      <c r="K29" s="35"/>
    </row>
    <row r="30" spans="2:11" x14ac:dyDescent="0.35">
      <c r="C30" s="57"/>
      <c r="D30" s="54"/>
      <c r="E30" s="6"/>
      <c r="F30" s="19"/>
      <c r="G30" s="24"/>
      <c r="H30" s="24"/>
      <c r="I30" s="31"/>
      <c r="J30" s="31"/>
      <c r="K30" s="35"/>
    </row>
    <row r="31" spans="2:11" x14ac:dyDescent="0.35">
      <c r="C31" s="59" t="s">
        <v>10</v>
      </c>
      <c r="D31" s="54"/>
      <c r="E31" s="6"/>
      <c r="F31" s="19"/>
      <c r="G31" s="24"/>
      <c r="H31" s="24"/>
      <c r="I31" s="31"/>
      <c r="J31" s="31"/>
      <c r="K31" s="35"/>
    </row>
    <row r="32" spans="2:11" x14ac:dyDescent="0.35">
      <c r="B32" s="8" t="s">
        <v>4426</v>
      </c>
      <c r="C32" s="57" t="s">
        <v>4427</v>
      </c>
      <c r="D32" s="54" t="s">
        <v>4428</v>
      </c>
      <c r="E32" s="6" t="s">
        <v>677</v>
      </c>
      <c r="F32" s="19">
        <v>3000000</v>
      </c>
      <c r="G32" s="24">
        <v>3057.83</v>
      </c>
      <c r="H32" s="24">
        <v>25.3</v>
      </c>
      <c r="I32" s="31">
        <v>6.9783185000000003</v>
      </c>
      <c r="J32" s="31"/>
      <c r="K32" s="35"/>
    </row>
    <row r="33" spans="1:11" x14ac:dyDescent="0.35">
      <c r="B33" s="8" t="s">
        <v>2983</v>
      </c>
      <c r="C33" s="57" t="s">
        <v>2984</v>
      </c>
      <c r="D33" s="54" t="s">
        <v>2985</v>
      </c>
      <c r="E33" s="6" t="s">
        <v>677</v>
      </c>
      <c r="F33" s="19">
        <v>3000000</v>
      </c>
      <c r="G33" s="24">
        <v>3054.66</v>
      </c>
      <c r="H33" s="24">
        <v>25.28</v>
      </c>
      <c r="I33" s="31">
        <v>6.9466405</v>
      </c>
      <c r="J33" s="31"/>
      <c r="K33" s="35"/>
    </row>
    <row r="34" spans="1:11" x14ac:dyDescent="0.35">
      <c r="B34" s="8" t="s">
        <v>4429</v>
      </c>
      <c r="C34" s="57" t="s">
        <v>4430</v>
      </c>
      <c r="D34" s="54" t="s">
        <v>4431</v>
      </c>
      <c r="E34" s="6" t="s">
        <v>677</v>
      </c>
      <c r="F34" s="19">
        <v>500000</v>
      </c>
      <c r="G34" s="24">
        <v>512.13</v>
      </c>
      <c r="H34" s="24">
        <v>4.24</v>
      </c>
      <c r="I34" s="31">
        <v>6.9608184</v>
      </c>
      <c r="J34" s="31"/>
      <c r="K34" s="35"/>
    </row>
    <row r="35" spans="1:11" x14ac:dyDescent="0.35">
      <c r="C35" s="58" t="s">
        <v>174</v>
      </c>
      <c r="D35" s="54"/>
      <c r="E35" s="6"/>
      <c r="F35" s="19"/>
      <c r="G35" s="25">
        <v>6624.62</v>
      </c>
      <c r="H35" s="25">
        <v>54.82</v>
      </c>
      <c r="I35" s="31"/>
      <c r="J35" s="31"/>
      <c r="K35" s="35"/>
    </row>
    <row r="36" spans="1:11" x14ac:dyDescent="0.35">
      <c r="C36" s="57"/>
      <c r="D36" s="54"/>
      <c r="E36" s="6"/>
      <c r="F36" s="19"/>
      <c r="G36" s="24"/>
      <c r="H36" s="24"/>
      <c r="I36" s="31"/>
      <c r="J36" s="31"/>
      <c r="K36" s="35"/>
    </row>
    <row r="37" spans="1:11" x14ac:dyDescent="0.35">
      <c r="A37" s="10"/>
      <c r="B37" s="28"/>
      <c r="C37" s="58" t="s">
        <v>11</v>
      </c>
      <c r="D37" s="54"/>
      <c r="E37" s="6"/>
      <c r="F37" s="19"/>
      <c r="G37" s="24"/>
      <c r="H37" s="24"/>
      <c r="I37" s="31"/>
      <c r="J37" s="31"/>
      <c r="K37" s="35"/>
    </row>
    <row r="38" spans="1:11" x14ac:dyDescent="0.35">
      <c r="A38" s="28"/>
      <c r="B38" s="28"/>
      <c r="C38" s="58" t="s">
        <v>13</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A40" s="28"/>
      <c r="B40" s="28"/>
      <c r="C40" s="58" t="s">
        <v>14</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A42" s="28"/>
      <c r="B42" s="28"/>
      <c r="C42" s="58" t="s">
        <v>15</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A44" s="28"/>
      <c r="B44" s="28"/>
      <c r="C44" s="58" t="s">
        <v>16</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C46" s="59" t="s">
        <v>17</v>
      </c>
      <c r="D46" s="54"/>
      <c r="E46" s="6"/>
      <c r="F46" s="19"/>
      <c r="G46" s="24"/>
      <c r="H46" s="24"/>
      <c r="I46" s="31"/>
      <c r="J46" s="31"/>
      <c r="K46" s="35"/>
    </row>
    <row r="47" spans="1:11" x14ac:dyDescent="0.35">
      <c r="B47" s="8" t="s">
        <v>3034</v>
      </c>
      <c r="C47" s="57" t="s">
        <v>3035</v>
      </c>
      <c r="D47" s="54" t="s">
        <v>3036</v>
      </c>
      <c r="E47" s="6" t="s">
        <v>677</v>
      </c>
      <c r="F47" s="19">
        <v>890000</v>
      </c>
      <c r="G47" s="24">
        <v>812.18</v>
      </c>
      <c r="H47" s="24">
        <v>6.72</v>
      </c>
      <c r="I47" s="31">
        <v>6.8381974999999997</v>
      </c>
      <c r="J47" s="31"/>
      <c r="K47" s="35"/>
    </row>
    <row r="48" spans="1:11" x14ac:dyDescent="0.35">
      <c r="B48" s="8" t="s">
        <v>4421</v>
      </c>
      <c r="C48" s="57" t="s">
        <v>4422</v>
      </c>
      <c r="D48" s="54" t="s">
        <v>4423</v>
      </c>
      <c r="E48" s="6" t="s">
        <v>677</v>
      </c>
      <c r="F48" s="19">
        <v>540400</v>
      </c>
      <c r="G48" s="24">
        <v>489.77</v>
      </c>
      <c r="H48" s="24">
        <v>4.05</v>
      </c>
      <c r="I48" s="31">
        <v>6.8441485000000002</v>
      </c>
      <c r="J48" s="31"/>
      <c r="K48" s="35"/>
    </row>
    <row r="49" spans="1:11" x14ac:dyDescent="0.35">
      <c r="B49" s="8" t="s">
        <v>3031</v>
      </c>
      <c r="C49" s="57" t="s">
        <v>3032</v>
      </c>
      <c r="D49" s="54" t="s">
        <v>3033</v>
      </c>
      <c r="E49" s="6" t="s">
        <v>677</v>
      </c>
      <c r="F49" s="19">
        <v>400000</v>
      </c>
      <c r="G49" s="24">
        <v>362.79</v>
      </c>
      <c r="H49" s="24">
        <v>3</v>
      </c>
      <c r="I49" s="31">
        <v>6.8436319000000001</v>
      </c>
      <c r="J49" s="31"/>
      <c r="K49" s="35"/>
    </row>
    <row r="50" spans="1:11" x14ac:dyDescent="0.35">
      <c r="B50" s="8" t="s">
        <v>3022</v>
      </c>
      <c r="C50" s="57" t="s">
        <v>3023</v>
      </c>
      <c r="D50" s="54" t="s">
        <v>3024</v>
      </c>
      <c r="E50" s="6" t="s">
        <v>677</v>
      </c>
      <c r="F50" s="19">
        <v>350000</v>
      </c>
      <c r="G50" s="24">
        <v>325.5</v>
      </c>
      <c r="H50" s="24">
        <v>2.69</v>
      </c>
      <c r="I50" s="31">
        <v>6.7307535999999999</v>
      </c>
      <c r="J50" s="31"/>
      <c r="K50" s="35"/>
    </row>
    <row r="51" spans="1:11" x14ac:dyDescent="0.35">
      <c r="B51" s="8" t="s">
        <v>3683</v>
      </c>
      <c r="C51" s="57" t="s">
        <v>3684</v>
      </c>
      <c r="D51" s="54" t="s">
        <v>3685</v>
      </c>
      <c r="E51" s="6" t="s">
        <v>677</v>
      </c>
      <c r="F51" s="19">
        <v>232200</v>
      </c>
      <c r="G51" s="24">
        <v>215.52</v>
      </c>
      <c r="H51" s="24">
        <v>1.78</v>
      </c>
      <c r="I51" s="31">
        <v>6.7321482000000001</v>
      </c>
      <c r="J51" s="31"/>
      <c r="K51" s="35"/>
    </row>
    <row r="52" spans="1:11" x14ac:dyDescent="0.35">
      <c r="C52" s="58" t="s">
        <v>174</v>
      </c>
      <c r="D52" s="54"/>
      <c r="E52" s="6"/>
      <c r="F52" s="19"/>
      <c r="G52" s="25">
        <v>2205.7600000000002</v>
      </c>
      <c r="H52" s="25">
        <v>18.239999999999998</v>
      </c>
      <c r="I52" s="31"/>
      <c r="J52" s="31"/>
      <c r="K52" s="35"/>
    </row>
    <row r="53" spans="1:11" x14ac:dyDescent="0.35">
      <c r="C53" s="57"/>
      <c r="D53" s="54"/>
      <c r="E53" s="6"/>
      <c r="F53" s="19"/>
      <c r="G53" s="24"/>
      <c r="H53" s="24"/>
      <c r="I53" s="31"/>
      <c r="J53" s="31"/>
      <c r="K53" s="35"/>
    </row>
    <row r="54" spans="1:11" x14ac:dyDescent="0.35">
      <c r="A54" s="10"/>
      <c r="B54" s="28"/>
      <c r="C54" s="58" t="s">
        <v>18</v>
      </c>
      <c r="D54" s="54"/>
      <c r="E54" s="6"/>
      <c r="F54" s="19"/>
      <c r="G54" s="24"/>
      <c r="H54" s="24"/>
      <c r="I54" s="31"/>
      <c r="J54" s="31"/>
      <c r="K54" s="35"/>
    </row>
    <row r="55" spans="1:11" x14ac:dyDescent="0.35">
      <c r="A55" s="28"/>
      <c r="B55" s="28"/>
      <c r="C55" s="58" t="s">
        <v>19</v>
      </c>
      <c r="D55" s="54"/>
      <c r="E55" s="6"/>
      <c r="F55" s="19"/>
      <c r="G55" s="24" t="s">
        <v>2</v>
      </c>
      <c r="H55" s="24" t="s">
        <v>2</v>
      </c>
      <c r="I55" s="31"/>
      <c r="J55" s="31"/>
      <c r="K55" s="35"/>
    </row>
    <row r="56" spans="1:11" x14ac:dyDescent="0.35">
      <c r="A56" s="28"/>
      <c r="B56" s="28"/>
      <c r="C56" s="58"/>
      <c r="D56" s="54"/>
      <c r="E56" s="6"/>
      <c r="F56" s="19"/>
      <c r="G56" s="24"/>
      <c r="H56" s="24"/>
      <c r="I56" s="31"/>
      <c r="J56" s="31"/>
      <c r="K56" s="35"/>
    </row>
    <row r="57" spans="1:11" x14ac:dyDescent="0.35">
      <c r="A57" s="28"/>
      <c r="B57" s="28"/>
      <c r="C57" s="58" t="s">
        <v>20</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21</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22</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A63" s="28"/>
      <c r="B63" s="28"/>
      <c r="C63" s="58" t="s">
        <v>23</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54" x14ac:dyDescent="0.35">
      <c r="C65" s="59" t="s">
        <v>24</v>
      </c>
      <c r="D65" s="54"/>
      <c r="E65" s="6"/>
      <c r="F65" s="19"/>
      <c r="G65" s="24"/>
      <c r="H65" s="24"/>
      <c r="I65" s="31"/>
      <c r="J65" s="31"/>
      <c r="K65" s="35"/>
    </row>
    <row r="66" spans="1:54" x14ac:dyDescent="0.35">
      <c r="B66" s="8" t="s">
        <v>185</v>
      </c>
      <c r="C66" s="57" t="s">
        <v>186</v>
      </c>
      <c r="D66" s="54"/>
      <c r="E66" s="6"/>
      <c r="F66" s="19"/>
      <c r="G66" s="24">
        <v>34.56</v>
      </c>
      <c r="H66" s="24">
        <v>0.28999999999999998</v>
      </c>
      <c r="I66" s="31"/>
      <c r="J66" s="31"/>
      <c r="K66" s="35"/>
    </row>
    <row r="67" spans="1:54" x14ac:dyDescent="0.35">
      <c r="C67" s="58" t="s">
        <v>174</v>
      </c>
      <c r="D67" s="54"/>
      <c r="E67" s="6"/>
      <c r="F67" s="19"/>
      <c r="G67" s="25">
        <v>34.56</v>
      </c>
      <c r="H67" s="25">
        <v>0.28999999999999998</v>
      </c>
      <c r="I67" s="31"/>
      <c r="J67" s="31"/>
      <c r="K67" s="35"/>
    </row>
    <row r="68" spans="1:54" x14ac:dyDescent="0.35">
      <c r="C68" s="57"/>
      <c r="D68" s="54"/>
      <c r="E68" s="6"/>
      <c r="F68" s="19"/>
      <c r="G68" s="24"/>
      <c r="H68" s="24"/>
      <c r="I68" s="31"/>
      <c r="J68" s="31"/>
      <c r="K68" s="35"/>
    </row>
    <row r="69" spans="1:54" x14ac:dyDescent="0.35">
      <c r="A69" s="10"/>
      <c r="B69" s="28"/>
      <c r="C69" s="58" t="s">
        <v>25</v>
      </c>
      <c r="D69" s="54"/>
      <c r="E69" s="6"/>
      <c r="F69" s="19"/>
      <c r="G69" s="24"/>
      <c r="H69" s="24"/>
      <c r="I69" s="31"/>
      <c r="J69" s="31"/>
      <c r="K69" s="35"/>
    </row>
    <row r="70" spans="1:54" s="2" customFormat="1" ht="13.5" x14ac:dyDescent="0.35">
      <c r="A70" s="28"/>
      <c r="B70" s="28"/>
      <c r="C70" s="57" t="s">
        <v>4841</v>
      </c>
      <c r="D70" s="54"/>
      <c r="E70" s="6"/>
      <c r="F70" s="19"/>
      <c r="G70" s="24" t="s">
        <v>2</v>
      </c>
      <c r="H70" s="24" t="s">
        <v>2</v>
      </c>
      <c r="I70" s="31"/>
      <c r="J70" s="31"/>
      <c r="K70" s="35"/>
      <c r="L70" s="3"/>
      <c r="AI70" s="3"/>
      <c r="AV70" s="3"/>
      <c r="AX70" s="3"/>
      <c r="BB70" s="3"/>
    </row>
    <row r="71" spans="1:54" x14ac:dyDescent="0.35">
      <c r="B71" s="8"/>
      <c r="C71" s="57" t="s">
        <v>187</v>
      </c>
      <c r="D71" s="54"/>
      <c r="E71" s="6"/>
      <c r="F71" s="19"/>
      <c r="G71" s="24">
        <v>223.89</v>
      </c>
      <c r="H71" s="24">
        <v>1.87</v>
      </c>
      <c r="I71" s="31"/>
      <c r="J71" s="31"/>
      <c r="K71" s="35"/>
    </row>
    <row r="72" spans="1:54" x14ac:dyDescent="0.35">
      <c r="C72" s="58" t="s">
        <v>174</v>
      </c>
      <c r="D72" s="54"/>
      <c r="E72" s="6"/>
      <c r="F72" s="19"/>
      <c r="G72" s="25">
        <v>223.89</v>
      </c>
      <c r="H72" s="25">
        <v>1.87</v>
      </c>
      <c r="I72" s="31"/>
      <c r="J72" s="31"/>
      <c r="K72" s="35"/>
    </row>
    <row r="73" spans="1:54" x14ac:dyDescent="0.35">
      <c r="C73" s="57"/>
      <c r="D73" s="54"/>
      <c r="E73" s="6"/>
      <c r="F73" s="19"/>
      <c r="G73" s="24"/>
      <c r="H73" s="24"/>
      <c r="I73" s="31"/>
      <c r="J73" s="31"/>
      <c r="K73" s="35"/>
    </row>
    <row r="74" spans="1:54" x14ac:dyDescent="0.35">
      <c r="C74" s="60" t="s">
        <v>188</v>
      </c>
      <c r="D74" s="55"/>
      <c r="E74" s="5"/>
      <c r="F74" s="20"/>
      <c r="G74" s="26">
        <v>12084.54</v>
      </c>
      <c r="H74" s="26">
        <v>100</v>
      </c>
      <c r="I74" s="32"/>
      <c r="J74" s="32"/>
      <c r="K74" s="36"/>
    </row>
    <row r="77" spans="1:54" x14ac:dyDescent="0.35">
      <c r="C77" s="1" t="s">
        <v>189</v>
      </c>
    </row>
    <row r="78" spans="1:54" x14ac:dyDescent="0.35">
      <c r="C78" s="37" t="s">
        <v>190</v>
      </c>
      <c r="D78" s="37"/>
      <c r="E78" s="37"/>
      <c r="F78" s="37"/>
      <c r="G78" s="37"/>
      <c r="H78" s="37"/>
      <c r="I78" s="37"/>
      <c r="J78" s="37"/>
      <c r="K78" s="37"/>
    </row>
    <row r="79" spans="1:54" x14ac:dyDescent="0.35">
      <c r="C79" s="2" t="s">
        <v>191</v>
      </c>
    </row>
    <row r="80" spans="1:54" x14ac:dyDescent="0.35">
      <c r="C80" s="2" t="s">
        <v>192</v>
      </c>
    </row>
    <row r="81" spans="3:11" ht="28.5" customHeight="1" x14ac:dyDescent="0.35">
      <c r="C81" s="78" t="s">
        <v>4878</v>
      </c>
      <c r="D81" s="78"/>
      <c r="E81" s="78"/>
      <c r="F81" s="78"/>
      <c r="G81" s="78"/>
      <c r="H81" s="78"/>
      <c r="I81" s="78"/>
      <c r="J81" s="78"/>
      <c r="K81" s="78"/>
    </row>
    <row r="82" spans="3:11" x14ac:dyDescent="0.35">
      <c r="C82" s="2" t="s">
        <v>193</v>
      </c>
    </row>
    <row r="84" spans="3:11" x14ac:dyDescent="0.35">
      <c r="C84" s="75" t="s">
        <v>4922</v>
      </c>
      <c r="E84" s="75" t="s">
        <v>4923</v>
      </c>
      <c r="F84" s="76"/>
    </row>
    <row r="85" spans="3:11" x14ac:dyDescent="0.35">
      <c r="E85" s="2" t="s">
        <v>4965</v>
      </c>
    </row>
  </sheetData>
  <mergeCells count="1">
    <mergeCell ref="C81:K81"/>
  </mergeCells>
  <hyperlinks>
    <hyperlink ref="J2" location="'Index'!A1" display="'Index'!A1" xr:uid="{16F27DCD-C25C-478B-B1E3-DBA04EC056D1}"/>
  </hyperlinks>
  <pageMargins left="0.7" right="0.7" top="0.75" bottom="0.75" header="0.3" footer="0.3"/>
  <pageSetup orientation="portrait" horizont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8F6C3-2DD7-472C-BCD0-0A20AE8EC50D}">
  <sheetPr codeName="Sheet118"/>
  <dimension ref="A1:IV182"/>
  <sheetViews>
    <sheetView showGridLines="0" zoomScale="90" zoomScaleNormal="90" workbookViewId="0">
      <pane ySplit="6" topLeftCell="A169"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890</v>
      </c>
      <c r="J2" s="38" t="s">
        <v>4607</v>
      </c>
    </row>
    <row r="3" spans="1:54" ht="16" x14ac:dyDescent="0.4">
      <c r="C3" s="1" t="s">
        <v>28</v>
      </c>
      <c r="D3" s="21" t="s">
        <v>891</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12723129</v>
      </c>
      <c r="G10" s="24">
        <v>220835.35</v>
      </c>
      <c r="H10" s="24">
        <v>5.45</v>
      </c>
      <c r="I10" s="31"/>
      <c r="J10" s="31"/>
      <c r="K10" s="35"/>
    </row>
    <row r="11" spans="1:54" x14ac:dyDescent="0.35">
      <c r="B11" s="8" t="s">
        <v>79</v>
      </c>
      <c r="C11" s="57" t="s">
        <v>80</v>
      </c>
      <c r="D11" s="54" t="s">
        <v>81</v>
      </c>
      <c r="E11" s="6" t="s">
        <v>82</v>
      </c>
      <c r="F11" s="19">
        <v>9478250</v>
      </c>
      <c r="G11" s="24">
        <v>126255.03</v>
      </c>
      <c r="H11" s="24">
        <v>3.12</v>
      </c>
      <c r="I11" s="31"/>
      <c r="J11" s="31"/>
      <c r="K11" s="35"/>
    </row>
    <row r="12" spans="1:54" x14ac:dyDescent="0.35">
      <c r="B12" s="8" t="s">
        <v>391</v>
      </c>
      <c r="C12" s="57" t="s">
        <v>392</v>
      </c>
      <c r="D12" s="54" t="s">
        <v>393</v>
      </c>
      <c r="E12" s="6" t="s">
        <v>47</v>
      </c>
      <c r="F12" s="19">
        <v>5786409</v>
      </c>
      <c r="G12" s="24">
        <v>93083.07</v>
      </c>
      <c r="H12" s="24">
        <v>2.2999999999999998</v>
      </c>
      <c r="I12" s="31"/>
      <c r="J12" s="31"/>
      <c r="K12" s="35"/>
    </row>
    <row r="13" spans="1:54" x14ac:dyDescent="0.35">
      <c r="B13" s="8" t="s">
        <v>61</v>
      </c>
      <c r="C13" s="57" t="s">
        <v>62</v>
      </c>
      <c r="D13" s="54" t="s">
        <v>63</v>
      </c>
      <c r="E13" s="6" t="s">
        <v>43</v>
      </c>
      <c r="F13" s="19">
        <v>5128168</v>
      </c>
      <c r="G13" s="24">
        <v>88773.72</v>
      </c>
      <c r="H13" s="24">
        <v>2.19</v>
      </c>
      <c r="I13" s="31"/>
      <c r="J13" s="31"/>
      <c r="K13" s="35"/>
    </row>
    <row r="14" spans="1:54" x14ac:dyDescent="0.35">
      <c r="B14" s="8" t="s">
        <v>64</v>
      </c>
      <c r="C14" s="57" t="s">
        <v>65</v>
      </c>
      <c r="D14" s="54" t="s">
        <v>66</v>
      </c>
      <c r="E14" s="6" t="s">
        <v>43</v>
      </c>
      <c r="F14" s="19">
        <v>10254269</v>
      </c>
      <c r="G14" s="24">
        <v>84105.51</v>
      </c>
      <c r="H14" s="24">
        <v>2.08</v>
      </c>
      <c r="I14" s="31"/>
      <c r="J14" s="31"/>
      <c r="K14" s="35"/>
    </row>
    <row r="15" spans="1:54" x14ac:dyDescent="0.35">
      <c r="B15" s="8" t="s">
        <v>385</v>
      </c>
      <c r="C15" s="57" t="s">
        <v>386</v>
      </c>
      <c r="D15" s="54" t="s">
        <v>387</v>
      </c>
      <c r="E15" s="6" t="s">
        <v>342</v>
      </c>
      <c r="F15" s="19">
        <v>41173788</v>
      </c>
      <c r="G15" s="24">
        <v>82343.460000000006</v>
      </c>
      <c r="H15" s="24">
        <v>2.0299999999999998</v>
      </c>
      <c r="I15" s="31"/>
      <c r="J15" s="31"/>
      <c r="K15" s="35"/>
    </row>
    <row r="16" spans="1:54" x14ac:dyDescent="0.35">
      <c r="B16" s="8" t="s">
        <v>251</v>
      </c>
      <c r="C16" s="57" t="s">
        <v>252</v>
      </c>
      <c r="D16" s="54" t="s">
        <v>253</v>
      </c>
      <c r="E16" s="6" t="s">
        <v>93</v>
      </c>
      <c r="F16" s="19">
        <v>16766741</v>
      </c>
      <c r="G16" s="24">
        <v>81955.83</v>
      </c>
      <c r="H16" s="24">
        <v>2.02</v>
      </c>
      <c r="I16" s="31"/>
      <c r="J16" s="31"/>
      <c r="K16" s="35"/>
    </row>
    <row r="17" spans="2:11" x14ac:dyDescent="0.35">
      <c r="B17" s="8" t="s">
        <v>144</v>
      </c>
      <c r="C17" s="57" t="s">
        <v>145</v>
      </c>
      <c r="D17" s="54" t="s">
        <v>146</v>
      </c>
      <c r="E17" s="6" t="s">
        <v>139</v>
      </c>
      <c r="F17" s="19">
        <v>4040000</v>
      </c>
      <c r="G17" s="24">
        <v>80367.72</v>
      </c>
      <c r="H17" s="24">
        <v>1.99</v>
      </c>
      <c r="I17" s="31"/>
      <c r="J17" s="31"/>
      <c r="K17" s="35"/>
    </row>
    <row r="18" spans="2:11" x14ac:dyDescent="0.35">
      <c r="B18" s="8" t="s">
        <v>327</v>
      </c>
      <c r="C18" s="57" t="s">
        <v>328</v>
      </c>
      <c r="D18" s="54" t="s">
        <v>329</v>
      </c>
      <c r="E18" s="6" t="s">
        <v>194</v>
      </c>
      <c r="F18" s="19">
        <v>52995525</v>
      </c>
      <c r="G18" s="24">
        <v>78730.149999999994</v>
      </c>
      <c r="H18" s="24">
        <v>1.94</v>
      </c>
      <c r="I18" s="31"/>
      <c r="J18" s="31"/>
      <c r="K18" s="35"/>
    </row>
    <row r="19" spans="2:11" x14ac:dyDescent="0.35">
      <c r="B19" s="8" t="s">
        <v>892</v>
      </c>
      <c r="C19" s="57" t="s">
        <v>893</v>
      </c>
      <c r="D19" s="54" t="s">
        <v>894</v>
      </c>
      <c r="E19" s="6" t="s">
        <v>234</v>
      </c>
      <c r="F19" s="19">
        <v>13077467</v>
      </c>
      <c r="G19" s="24">
        <v>70618.320000000007</v>
      </c>
      <c r="H19" s="24">
        <v>1.74</v>
      </c>
      <c r="I19" s="31"/>
      <c r="J19" s="31"/>
      <c r="K19" s="35"/>
    </row>
    <row r="20" spans="2:11" x14ac:dyDescent="0.35">
      <c r="B20" s="8" t="s">
        <v>244</v>
      </c>
      <c r="C20" s="57" t="s">
        <v>245</v>
      </c>
      <c r="D20" s="54" t="s">
        <v>246</v>
      </c>
      <c r="E20" s="6" t="s">
        <v>116</v>
      </c>
      <c r="F20" s="19">
        <v>3841277</v>
      </c>
      <c r="G20" s="24">
        <v>69978.460000000006</v>
      </c>
      <c r="H20" s="24">
        <v>1.73</v>
      </c>
      <c r="I20" s="31"/>
      <c r="J20" s="31"/>
      <c r="K20" s="35"/>
    </row>
    <row r="21" spans="2:11" x14ac:dyDescent="0.35">
      <c r="B21" s="8" t="s">
        <v>48</v>
      </c>
      <c r="C21" s="57" t="s">
        <v>49</v>
      </c>
      <c r="D21" s="54" t="s">
        <v>50</v>
      </c>
      <c r="E21" s="6" t="s">
        <v>43</v>
      </c>
      <c r="F21" s="19">
        <v>5281550</v>
      </c>
      <c r="G21" s="24">
        <v>68250.83</v>
      </c>
      <c r="H21" s="24">
        <v>1.69</v>
      </c>
      <c r="I21" s="31"/>
      <c r="J21" s="31"/>
      <c r="K21" s="35"/>
    </row>
    <row r="22" spans="2:11" x14ac:dyDescent="0.35">
      <c r="B22" s="8" t="s">
        <v>247</v>
      </c>
      <c r="C22" s="57" t="s">
        <v>248</v>
      </c>
      <c r="D22" s="54" t="s">
        <v>249</v>
      </c>
      <c r="E22" s="6" t="s">
        <v>250</v>
      </c>
      <c r="F22" s="19">
        <v>19886692</v>
      </c>
      <c r="G22" s="24">
        <v>67724.13</v>
      </c>
      <c r="H22" s="24">
        <v>1.67</v>
      </c>
      <c r="I22" s="31"/>
      <c r="J22" s="31"/>
      <c r="K22" s="35"/>
    </row>
    <row r="23" spans="2:11" x14ac:dyDescent="0.35">
      <c r="B23" s="8" t="s">
        <v>394</v>
      </c>
      <c r="C23" s="57" t="s">
        <v>395</v>
      </c>
      <c r="D23" s="54" t="s">
        <v>396</v>
      </c>
      <c r="E23" s="6" t="s">
        <v>78</v>
      </c>
      <c r="F23" s="19">
        <v>8824999</v>
      </c>
      <c r="G23" s="24">
        <v>65393.24</v>
      </c>
      <c r="H23" s="24">
        <v>1.62</v>
      </c>
      <c r="I23" s="31"/>
      <c r="J23" s="31"/>
      <c r="K23" s="35"/>
    </row>
    <row r="24" spans="2:11" x14ac:dyDescent="0.35">
      <c r="B24" s="8" t="s">
        <v>403</v>
      </c>
      <c r="C24" s="57" t="s">
        <v>404</v>
      </c>
      <c r="D24" s="54" t="s">
        <v>405</v>
      </c>
      <c r="E24" s="6" t="s">
        <v>406</v>
      </c>
      <c r="F24" s="19">
        <v>23891662</v>
      </c>
      <c r="G24" s="24">
        <v>63587.66</v>
      </c>
      <c r="H24" s="24">
        <v>1.57</v>
      </c>
      <c r="I24" s="31"/>
      <c r="J24" s="31"/>
      <c r="K24" s="35"/>
    </row>
    <row r="25" spans="2:11" x14ac:dyDescent="0.35">
      <c r="B25" s="8" t="s">
        <v>895</v>
      </c>
      <c r="C25" s="57" t="s">
        <v>896</v>
      </c>
      <c r="D25" s="54" t="s">
        <v>897</v>
      </c>
      <c r="E25" s="6" t="s">
        <v>47</v>
      </c>
      <c r="F25" s="19">
        <v>3526100</v>
      </c>
      <c r="G25" s="24">
        <v>62272.69</v>
      </c>
      <c r="H25" s="24">
        <v>1.54</v>
      </c>
      <c r="I25" s="31"/>
      <c r="J25" s="31"/>
      <c r="K25" s="35"/>
    </row>
    <row r="26" spans="2:11" x14ac:dyDescent="0.35">
      <c r="B26" s="8" t="s">
        <v>388</v>
      </c>
      <c r="C26" s="57" t="s">
        <v>389</v>
      </c>
      <c r="D26" s="54" t="s">
        <v>390</v>
      </c>
      <c r="E26" s="6" t="s">
        <v>89</v>
      </c>
      <c r="F26" s="19">
        <v>3836985</v>
      </c>
      <c r="G26" s="24">
        <v>59540.41</v>
      </c>
      <c r="H26" s="24">
        <v>1.47</v>
      </c>
      <c r="I26" s="31"/>
      <c r="J26" s="31"/>
      <c r="K26" s="35"/>
    </row>
    <row r="27" spans="2:11" x14ac:dyDescent="0.35">
      <c r="B27" s="8" t="s">
        <v>419</v>
      </c>
      <c r="C27" s="57" t="s">
        <v>420</v>
      </c>
      <c r="D27" s="54" t="s">
        <v>421</v>
      </c>
      <c r="E27" s="6" t="s">
        <v>342</v>
      </c>
      <c r="F27" s="19">
        <v>17474315</v>
      </c>
      <c r="G27" s="24">
        <v>58189.47</v>
      </c>
      <c r="H27" s="24">
        <v>1.44</v>
      </c>
      <c r="I27" s="31"/>
      <c r="J27" s="31"/>
      <c r="K27" s="35"/>
    </row>
    <row r="28" spans="2:11" x14ac:dyDescent="0.35">
      <c r="B28" s="8" t="s">
        <v>51</v>
      </c>
      <c r="C28" s="57" t="s">
        <v>52</v>
      </c>
      <c r="D28" s="54" t="s">
        <v>53</v>
      </c>
      <c r="E28" s="6" t="s">
        <v>43</v>
      </c>
      <c r="F28" s="19">
        <v>4904255</v>
      </c>
      <c r="G28" s="24">
        <v>56867.29</v>
      </c>
      <c r="H28" s="24">
        <v>1.4</v>
      </c>
      <c r="I28" s="31"/>
      <c r="J28" s="31"/>
      <c r="K28" s="35"/>
    </row>
    <row r="29" spans="2:11" x14ac:dyDescent="0.35">
      <c r="B29" s="8" t="s">
        <v>898</v>
      </c>
      <c r="C29" s="57" t="s">
        <v>899</v>
      </c>
      <c r="D29" s="54" t="s">
        <v>900</v>
      </c>
      <c r="E29" s="6" t="s">
        <v>89</v>
      </c>
      <c r="F29" s="19">
        <v>16770774</v>
      </c>
      <c r="G29" s="24">
        <v>53012.42</v>
      </c>
      <c r="H29" s="24">
        <v>1.31</v>
      </c>
      <c r="I29" s="31"/>
      <c r="J29" s="31"/>
      <c r="K29" s="35"/>
    </row>
    <row r="30" spans="2:11" x14ac:dyDescent="0.35">
      <c r="B30" s="8" t="s">
        <v>44</v>
      </c>
      <c r="C30" s="57" t="s">
        <v>45</v>
      </c>
      <c r="D30" s="54" t="s">
        <v>46</v>
      </c>
      <c r="E30" s="6" t="s">
        <v>47</v>
      </c>
      <c r="F30" s="19">
        <v>3011104</v>
      </c>
      <c r="G30" s="24">
        <v>52912.63</v>
      </c>
      <c r="H30" s="24">
        <v>1.31</v>
      </c>
      <c r="I30" s="31"/>
      <c r="J30" s="31"/>
      <c r="K30" s="35"/>
    </row>
    <row r="31" spans="2:11" x14ac:dyDescent="0.35">
      <c r="B31" s="8" t="s">
        <v>435</v>
      </c>
      <c r="C31" s="57" t="s">
        <v>436</v>
      </c>
      <c r="D31" s="54" t="s">
        <v>437</v>
      </c>
      <c r="E31" s="6" t="s">
        <v>43</v>
      </c>
      <c r="F31" s="19">
        <v>50025441</v>
      </c>
      <c r="G31" s="24">
        <v>48974.91</v>
      </c>
      <c r="H31" s="24">
        <v>1.21</v>
      </c>
      <c r="I31" s="31"/>
      <c r="J31" s="31"/>
      <c r="K31" s="35"/>
    </row>
    <row r="32" spans="2:11" x14ac:dyDescent="0.35">
      <c r="B32" s="8" t="s">
        <v>219</v>
      </c>
      <c r="C32" s="57" t="s">
        <v>220</v>
      </c>
      <c r="D32" s="54" t="s">
        <v>221</v>
      </c>
      <c r="E32" s="6" t="s">
        <v>89</v>
      </c>
      <c r="F32" s="19">
        <v>819757</v>
      </c>
      <c r="G32" s="24">
        <v>47375.81</v>
      </c>
      <c r="H32" s="24">
        <v>1.17</v>
      </c>
      <c r="I32" s="31"/>
      <c r="J32" s="31"/>
      <c r="K32" s="35"/>
    </row>
    <row r="33" spans="2:11" x14ac:dyDescent="0.35">
      <c r="B33" s="8" t="s">
        <v>379</v>
      </c>
      <c r="C33" s="57" t="s">
        <v>380</v>
      </c>
      <c r="D33" s="54" t="s">
        <v>381</v>
      </c>
      <c r="E33" s="6" t="s">
        <v>74</v>
      </c>
      <c r="F33" s="19">
        <v>5594339</v>
      </c>
      <c r="G33" s="24">
        <v>46659.58</v>
      </c>
      <c r="H33" s="24">
        <v>1.1499999999999999</v>
      </c>
      <c r="I33" s="31"/>
      <c r="J33" s="31"/>
      <c r="K33" s="35"/>
    </row>
    <row r="34" spans="2:11" x14ac:dyDescent="0.35">
      <c r="B34" s="8" t="s">
        <v>901</v>
      </c>
      <c r="C34" s="57" t="s">
        <v>902</v>
      </c>
      <c r="D34" s="54" t="s">
        <v>903</v>
      </c>
      <c r="E34" s="6" t="s">
        <v>43</v>
      </c>
      <c r="F34" s="19">
        <v>4200000</v>
      </c>
      <c r="G34" s="24">
        <v>44335.199999999997</v>
      </c>
      <c r="H34" s="24">
        <v>1.1000000000000001</v>
      </c>
      <c r="I34" s="31"/>
      <c r="J34" s="31"/>
      <c r="K34" s="35"/>
    </row>
    <row r="35" spans="2:11" x14ac:dyDescent="0.35">
      <c r="B35" s="8" t="s">
        <v>317</v>
      </c>
      <c r="C35" s="57" t="s">
        <v>318</v>
      </c>
      <c r="D35" s="54" t="s">
        <v>319</v>
      </c>
      <c r="E35" s="6" t="s">
        <v>139</v>
      </c>
      <c r="F35" s="19">
        <v>2603565</v>
      </c>
      <c r="G35" s="24">
        <v>42945.8</v>
      </c>
      <c r="H35" s="24">
        <v>1.06</v>
      </c>
      <c r="I35" s="31"/>
      <c r="J35" s="31"/>
      <c r="K35" s="35"/>
    </row>
    <row r="36" spans="2:11" x14ac:dyDescent="0.35">
      <c r="B36" s="8" t="s">
        <v>346</v>
      </c>
      <c r="C36" s="57" t="s">
        <v>347</v>
      </c>
      <c r="D36" s="54" t="s">
        <v>348</v>
      </c>
      <c r="E36" s="6" t="s">
        <v>47</v>
      </c>
      <c r="F36" s="19">
        <v>7500000</v>
      </c>
      <c r="G36" s="24">
        <v>41385</v>
      </c>
      <c r="H36" s="24">
        <v>1.02</v>
      </c>
      <c r="I36" s="31"/>
      <c r="J36" s="31"/>
      <c r="K36" s="35"/>
    </row>
    <row r="37" spans="2:11" x14ac:dyDescent="0.35">
      <c r="B37" s="8" t="s">
        <v>904</v>
      </c>
      <c r="C37" s="57" t="s">
        <v>905</v>
      </c>
      <c r="D37" s="54" t="s">
        <v>906</v>
      </c>
      <c r="E37" s="6" t="s">
        <v>116</v>
      </c>
      <c r="F37" s="19">
        <v>21853430</v>
      </c>
      <c r="G37" s="24">
        <v>41344.5</v>
      </c>
      <c r="H37" s="24">
        <v>1.02</v>
      </c>
      <c r="I37" s="31"/>
      <c r="J37" s="31"/>
      <c r="K37" s="35"/>
    </row>
    <row r="38" spans="2:11" x14ac:dyDescent="0.35">
      <c r="B38" s="8" t="s">
        <v>128</v>
      </c>
      <c r="C38" s="57" t="s">
        <v>129</v>
      </c>
      <c r="D38" s="54" t="s">
        <v>130</v>
      </c>
      <c r="E38" s="6" t="s">
        <v>131</v>
      </c>
      <c r="F38" s="19">
        <v>22188917</v>
      </c>
      <c r="G38" s="24">
        <v>40310.61</v>
      </c>
      <c r="H38" s="24">
        <v>1</v>
      </c>
      <c r="I38" s="31"/>
      <c r="J38" s="31"/>
      <c r="K38" s="35"/>
    </row>
    <row r="39" spans="2:11" x14ac:dyDescent="0.35">
      <c r="B39" s="8" t="s">
        <v>875</v>
      </c>
      <c r="C39" s="57" t="s">
        <v>876</v>
      </c>
      <c r="D39" s="54" t="s">
        <v>877</v>
      </c>
      <c r="E39" s="6" t="s">
        <v>143</v>
      </c>
      <c r="F39" s="19">
        <v>8199605</v>
      </c>
      <c r="G39" s="24">
        <v>36455.440000000002</v>
      </c>
      <c r="H39" s="24">
        <v>0.9</v>
      </c>
      <c r="I39" s="31"/>
      <c r="J39" s="31"/>
      <c r="K39" s="35"/>
    </row>
    <row r="40" spans="2:11" x14ac:dyDescent="0.35">
      <c r="B40" s="8" t="s">
        <v>54</v>
      </c>
      <c r="C40" s="57" t="s">
        <v>55</v>
      </c>
      <c r="D40" s="54" t="s">
        <v>56</v>
      </c>
      <c r="E40" s="6" t="s">
        <v>57</v>
      </c>
      <c r="F40" s="19">
        <v>1005000</v>
      </c>
      <c r="G40" s="24">
        <v>36404.120000000003</v>
      </c>
      <c r="H40" s="24">
        <v>0.9</v>
      </c>
      <c r="I40" s="31"/>
      <c r="J40" s="31"/>
      <c r="K40" s="35"/>
    </row>
    <row r="41" spans="2:11" x14ac:dyDescent="0.35">
      <c r="B41" s="8" t="s">
        <v>759</v>
      </c>
      <c r="C41" s="57" t="s">
        <v>760</v>
      </c>
      <c r="D41" s="54" t="s">
        <v>761</v>
      </c>
      <c r="E41" s="6" t="s">
        <v>279</v>
      </c>
      <c r="F41" s="19">
        <v>2437085</v>
      </c>
      <c r="G41" s="24">
        <v>35315.800000000003</v>
      </c>
      <c r="H41" s="24">
        <v>0.87</v>
      </c>
      <c r="I41" s="31"/>
      <c r="J41" s="31"/>
      <c r="K41" s="35"/>
    </row>
    <row r="42" spans="2:11" x14ac:dyDescent="0.35">
      <c r="B42" s="8" t="s">
        <v>97</v>
      </c>
      <c r="C42" s="57" t="s">
        <v>98</v>
      </c>
      <c r="D42" s="54" t="s">
        <v>99</v>
      </c>
      <c r="E42" s="6" t="s">
        <v>100</v>
      </c>
      <c r="F42" s="19">
        <v>5020000</v>
      </c>
      <c r="G42" s="24">
        <v>34439.71</v>
      </c>
      <c r="H42" s="24">
        <v>0.85</v>
      </c>
      <c r="I42" s="31"/>
      <c r="J42" s="31"/>
      <c r="K42" s="35"/>
    </row>
    <row r="43" spans="2:11" x14ac:dyDescent="0.35">
      <c r="B43" s="8" t="s">
        <v>907</v>
      </c>
      <c r="C43" s="57" t="s">
        <v>908</v>
      </c>
      <c r="D43" s="54" t="s">
        <v>909</v>
      </c>
      <c r="E43" s="6" t="s">
        <v>434</v>
      </c>
      <c r="F43" s="19">
        <v>2026210</v>
      </c>
      <c r="G43" s="24">
        <v>33810.35</v>
      </c>
      <c r="H43" s="24">
        <v>0.84</v>
      </c>
      <c r="I43" s="31"/>
      <c r="J43" s="31"/>
      <c r="K43" s="35"/>
    </row>
    <row r="44" spans="2:11" x14ac:dyDescent="0.35">
      <c r="B44" s="8" t="s">
        <v>266</v>
      </c>
      <c r="C44" s="57" t="s">
        <v>267</v>
      </c>
      <c r="D44" s="54" t="s">
        <v>268</v>
      </c>
      <c r="E44" s="6" t="s">
        <v>70</v>
      </c>
      <c r="F44" s="19">
        <v>1443171</v>
      </c>
      <c r="G44" s="24">
        <v>33487.339999999997</v>
      </c>
      <c r="H44" s="24">
        <v>0.83</v>
      </c>
      <c r="I44" s="31"/>
      <c r="J44" s="31"/>
      <c r="K44" s="35"/>
    </row>
    <row r="45" spans="2:11" x14ac:dyDescent="0.35">
      <c r="B45" s="8" t="s">
        <v>298</v>
      </c>
      <c r="C45" s="57" t="s">
        <v>299</v>
      </c>
      <c r="D45" s="54" t="s">
        <v>300</v>
      </c>
      <c r="E45" s="6" t="s">
        <v>250</v>
      </c>
      <c r="F45" s="19">
        <v>2350098</v>
      </c>
      <c r="G45" s="24">
        <v>33131.68</v>
      </c>
      <c r="H45" s="24">
        <v>0.82</v>
      </c>
      <c r="I45" s="31"/>
      <c r="J45" s="31"/>
      <c r="K45" s="35"/>
    </row>
    <row r="46" spans="2:11" x14ac:dyDescent="0.35">
      <c r="B46" s="8" t="s">
        <v>210</v>
      </c>
      <c r="C46" s="57" t="s">
        <v>211</v>
      </c>
      <c r="D46" s="54" t="s">
        <v>212</v>
      </c>
      <c r="E46" s="6" t="s">
        <v>100</v>
      </c>
      <c r="F46" s="19">
        <v>13608067</v>
      </c>
      <c r="G46" s="24">
        <v>30933.86</v>
      </c>
      <c r="H46" s="24">
        <v>0.76</v>
      </c>
      <c r="I46" s="31"/>
      <c r="J46" s="31"/>
      <c r="K46" s="35"/>
    </row>
    <row r="47" spans="2:11" x14ac:dyDescent="0.35">
      <c r="B47" s="8" t="s">
        <v>376</v>
      </c>
      <c r="C47" s="57" t="s">
        <v>377</v>
      </c>
      <c r="D47" s="54" t="s">
        <v>378</v>
      </c>
      <c r="E47" s="6" t="s">
        <v>74</v>
      </c>
      <c r="F47" s="19">
        <v>1133212</v>
      </c>
      <c r="G47" s="24">
        <v>30920.26</v>
      </c>
      <c r="H47" s="24">
        <v>0.76</v>
      </c>
      <c r="I47" s="31"/>
      <c r="J47" s="31"/>
      <c r="K47" s="35"/>
    </row>
    <row r="48" spans="2:11" x14ac:dyDescent="0.35">
      <c r="B48" s="8" t="s">
        <v>910</v>
      </c>
      <c r="C48" s="57" t="s">
        <v>911</v>
      </c>
      <c r="D48" s="54" t="s">
        <v>912</v>
      </c>
      <c r="E48" s="6" t="s">
        <v>131</v>
      </c>
      <c r="F48" s="19">
        <v>413850</v>
      </c>
      <c r="G48" s="24">
        <v>30794.37</v>
      </c>
      <c r="H48" s="24">
        <v>0.76</v>
      </c>
      <c r="I48" s="31"/>
      <c r="J48" s="31"/>
      <c r="K48" s="35"/>
    </row>
    <row r="49" spans="2:11" x14ac:dyDescent="0.35">
      <c r="B49" s="8" t="s">
        <v>320</v>
      </c>
      <c r="C49" s="57" t="s">
        <v>321</v>
      </c>
      <c r="D49" s="54" t="s">
        <v>322</v>
      </c>
      <c r="E49" s="6" t="s">
        <v>70</v>
      </c>
      <c r="F49" s="19">
        <v>8370435</v>
      </c>
      <c r="G49" s="24">
        <v>29522.52</v>
      </c>
      <c r="H49" s="24">
        <v>0.73</v>
      </c>
      <c r="I49" s="31"/>
      <c r="J49" s="31"/>
      <c r="K49" s="35"/>
    </row>
    <row r="50" spans="2:11" x14ac:dyDescent="0.35">
      <c r="B50" s="8" t="s">
        <v>241</v>
      </c>
      <c r="C50" s="57" t="s">
        <v>242</v>
      </c>
      <c r="D50" s="54" t="s">
        <v>243</v>
      </c>
      <c r="E50" s="6" t="s">
        <v>57</v>
      </c>
      <c r="F50" s="19">
        <v>1805754</v>
      </c>
      <c r="G50" s="24">
        <v>29240.57</v>
      </c>
      <c r="H50" s="24">
        <v>0.72</v>
      </c>
      <c r="I50" s="31"/>
      <c r="J50" s="31"/>
      <c r="K50" s="35"/>
    </row>
    <row r="51" spans="2:11" x14ac:dyDescent="0.35">
      <c r="B51" s="8" t="s">
        <v>441</v>
      </c>
      <c r="C51" s="57" t="s">
        <v>442</v>
      </c>
      <c r="D51" s="54" t="s">
        <v>443</v>
      </c>
      <c r="E51" s="6" t="s">
        <v>78</v>
      </c>
      <c r="F51" s="19">
        <v>3101220</v>
      </c>
      <c r="G51" s="24">
        <v>28625.81</v>
      </c>
      <c r="H51" s="24">
        <v>0.71</v>
      </c>
      <c r="I51" s="31"/>
      <c r="J51" s="31"/>
      <c r="K51" s="35"/>
    </row>
    <row r="52" spans="2:11" x14ac:dyDescent="0.35">
      <c r="B52" s="8" t="s">
        <v>355</v>
      </c>
      <c r="C52" s="57" t="s">
        <v>356</v>
      </c>
      <c r="D52" s="54" t="s">
        <v>357</v>
      </c>
      <c r="E52" s="6" t="s">
        <v>89</v>
      </c>
      <c r="F52" s="19">
        <v>1062166</v>
      </c>
      <c r="G52" s="24">
        <v>28331.68</v>
      </c>
      <c r="H52" s="24">
        <v>0.7</v>
      </c>
      <c r="I52" s="31"/>
      <c r="J52" s="31"/>
      <c r="K52" s="35"/>
    </row>
    <row r="53" spans="2:11" x14ac:dyDescent="0.35">
      <c r="B53" s="8" t="s">
        <v>170</v>
      </c>
      <c r="C53" s="57" t="s">
        <v>171</v>
      </c>
      <c r="D53" s="54" t="s">
        <v>172</v>
      </c>
      <c r="E53" s="6" t="s">
        <v>173</v>
      </c>
      <c r="F53" s="19">
        <v>628018</v>
      </c>
      <c r="G53" s="24">
        <v>27001.32</v>
      </c>
      <c r="H53" s="24">
        <v>0.67</v>
      </c>
      <c r="I53" s="31"/>
      <c r="J53" s="31"/>
      <c r="K53" s="35"/>
    </row>
    <row r="54" spans="2:11" x14ac:dyDescent="0.35">
      <c r="B54" s="8" t="s">
        <v>213</v>
      </c>
      <c r="C54" s="57" t="s">
        <v>214</v>
      </c>
      <c r="D54" s="54" t="s">
        <v>215</v>
      </c>
      <c r="E54" s="6" t="s">
        <v>70</v>
      </c>
      <c r="F54" s="19">
        <v>1000000</v>
      </c>
      <c r="G54" s="24">
        <v>26958.5</v>
      </c>
      <c r="H54" s="24">
        <v>0.67</v>
      </c>
      <c r="I54" s="31"/>
      <c r="J54" s="31"/>
      <c r="K54" s="35"/>
    </row>
    <row r="55" spans="2:11" x14ac:dyDescent="0.35">
      <c r="B55" s="8" t="s">
        <v>286</v>
      </c>
      <c r="C55" s="57" t="s">
        <v>287</v>
      </c>
      <c r="D55" s="54" t="s">
        <v>288</v>
      </c>
      <c r="E55" s="6" t="s">
        <v>196</v>
      </c>
      <c r="F55" s="19">
        <v>7156013</v>
      </c>
      <c r="G55" s="24">
        <v>25482.560000000001</v>
      </c>
      <c r="H55" s="24">
        <v>0.63</v>
      </c>
      <c r="I55" s="31"/>
      <c r="J55" s="31"/>
      <c r="K55" s="35"/>
    </row>
    <row r="56" spans="2:11" x14ac:dyDescent="0.35">
      <c r="B56" s="8" t="s">
        <v>263</v>
      </c>
      <c r="C56" s="57" t="s">
        <v>264</v>
      </c>
      <c r="D56" s="54" t="s">
        <v>265</v>
      </c>
      <c r="E56" s="6" t="s">
        <v>250</v>
      </c>
      <c r="F56" s="19">
        <v>1564551</v>
      </c>
      <c r="G56" s="24">
        <v>25229.95</v>
      </c>
      <c r="H56" s="24">
        <v>0.62</v>
      </c>
      <c r="I56" s="31"/>
      <c r="J56" s="31"/>
      <c r="K56" s="35"/>
    </row>
    <row r="57" spans="2:11" x14ac:dyDescent="0.35">
      <c r="B57" s="8" t="s">
        <v>163</v>
      </c>
      <c r="C57" s="57" t="s">
        <v>164</v>
      </c>
      <c r="D57" s="54" t="s">
        <v>165</v>
      </c>
      <c r="E57" s="6" t="s">
        <v>43</v>
      </c>
      <c r="F57" s="19">
        <v>21890429</v>
      </c>
      <c r="G57" s="24">
        <v>23792.71</v>
      </c>
      <c r="H57" s="24">
        <v>0.59</v>
      </c>
      <c r="I57" s="31"/>
      <c r="J57" s="31"/>
      <c r="K57" s="35"/>
    </row>
    <row r="58" spans="2:11" x14ac:dyDescent="0.35">
      <c r="B58" s="8" t="s">
        <v>913</v>
      </c>
      <c r="C58" s="57" t="s">
        <v>914</v>
      </c>
      <c r="D58" s="54" t="s">
        <v>915</v>
      </c>
      <c r="E58" s="6" t="s">
        <v>82</v>
      </c>
      <c r="F58" s="19">
        <v>16549578</v>
      </c>
      <c r="G58" s="24">
        <v>23603.01</v>
      </c>
      <c r="H58" s="24">
        <v>0.57999999999999996</v>
      </c>
      <c r="I58" s="31"/>
      <c r="J58" s="31"/>
      <c r="K58" s="35"/>
    </row>
    <row r="59" spans="2:11" x14ac:dyDescent="0.35">
      <c r="B59" s="8" t="s">
        <v>444</v>
      </c>
      <c r="C59" s="57" t="s">
        <v>445</v>
      </c>
      <c r="D59" s="54" t="s">
        <v>446</v>
      </c>
      <c r="E59" s="6" t="s">
        <v>43</v>
      </c>
      <c r="F59" s="19">
        <v>33102195</v>
      </c>
      <c r="G59" s="24">
        <v>23135.119999999999</v>
      </c>
      <c r="H59" s="24">
        <v>0.56999999999999995</v>
      </c>
      <c r="I59" s="31"/>
      <c r="J59" s="31"/>
      <c r="K59" s="35"/>
    </row>
    <row r="60" spans="2:11" x14ac:dyDescent="0.35">
      <c r="B60" s="8" t="s">
        <v>916</v>
      </c>
      <c r="C60" s="57" t="s">
        <v>917</v>
      </c>
      <c r="D60" s="54" t="s">
        <v>918</v>
      </c>
      <c r="E60" s="6" t="s">
        <v>74</v>
      </c>
      <c r="F60" s="19">
        <v>448770</v>
      </c>
      <c r="G60" s="24">
        <v>22391.599999999999</v>
      </c>
      <c r="H60" s="24">
        <v>0.55000000000000004</v>
      </c>
      <c r="I60" s="31"/>
      <c r="J60" s="31"/>
      <c r="K60" s="35"/>
    </row>
    <row r="61" spans="2:11" x14ac:dyDescent="0.35">
      <c r="B61" s="8" t="s">
        <v>382</v>
      </c>
      <c r="C61" s="57" t="s">
        <v>383</v>
      </c>
      <c r="D61" s="54" t="s">
        <v>384</v>
      </c>
      <c r="E61" s="6" t="s">
        <v>89</v>
      </c>
      <c r="F61" s="19">
        <v>995000</v>
      </c>
      <c r="G61" s="24">
        <v>21760.15</v>
      </c>
      <c r="H61" s="24">
        <v>0.54</v>
      </c>
      <c r="I61" s="31"/>
      <c r="J61" s="31"/>
      <c r="K61" s="35"/>
    </row>
    <row r="62" spans="2:11" x14ac:dyDescent="0.35">
      <c r="B62" s="8" t="s">
        <v>166</v>
      </c>
      <c r="C62" s="57" t="s">
        <v>167</v>
      </c>
      <c r="D62" s="54" t="s">
        <v>168</v>
      </c>
      <c r="E62" s="6" t="s">
        <v>169</v>
      </c>
      <c r="F62" s="19">
        <v>10441072</v>
      </c>
      <c r="G62" s="24">
        <v>21736.22</v>
      </c>
      <c r="H62" s="24">
        <v>0.54</v>
      </c>
      <c r="I62" s="31"/>
      <c r="J62" s="31"/>
      <c r="K62" s="35"/>
    </row>
    <row r="63" spans="2:11" x14ac:dyDescent="0.35">
      <c r="B63" s="8" t="s">
        <v>919</v>
      </c>
      <c r="C63" s="57" t="s">
        <v>920</v>
      </c>
      <c r="D63" s="54" t="s">
        <v>921</v>
      </c>
      <c r="E63" s="6" t="s">
        <v>198</v>
      </c>
      <c r="F63" s="19">
        <v>6875688</v>
      </c>
      <c r="G63" s="24">
        <v>21434.959999999999</v>
      </c>
      <c r="H63" s="24">
        <v>0.53</v>
      </c>
      <c r="I63" s="31"/>
      <c r="J63" s="31"/>
      <c r="K63" s="35"/>
    </row>
    <row r="64" spans="2:11" x14ac:dyDescent="0.35">
      <c r="B64" s="8" t="s">
        <v>71</v>
      </c>
      <c r="C64" s="57" t="s">
        <v>72</v>
      </c>
      <c r="D64" s="54" t="s">
        <v>73</v>
      </c>
      <c r="E64" s="6" t="s">
        <v>74</v>
      </c>
      <c r="F64" s="19">
        <v>193463</v>
      </c>
      <c r="G64" s="24">
        <v>21428.83</v>
      </c>
      <c r="H64" s="24">
        <v>0.53</v>
      </c>
      <c r="I64" s="31"/>
      <c r="J64" s="31"/>
      <c r="K64" s="35"/>
    </row>
    <row r="65" spans="2:11" x14ac:dyDescent="0.35">
      <c r="B65" s="8" t="s">
        <v>922</v>
      </c>
      <c r="C65" s="57" t="s">
        <v>923</v>
      </c>
      <c r="D65" s="54" t="s">
        <v>924</v>
      </c>
      <c r="E65" s="6" t="s">
        <v>925</v>
      </c>
      <c r="F65" s="19">
        <v>9513000</v>
      </c>
      <c r="G65" s="24">
        <v>21106.49</v>
      </c>
      <c r="H65" s="24">
        <v>0.52</v>
      </c>
      <c r="I65" s="31"/>
      <c r="J65" s="31"/>
      <c r="K65" s="35"/>
    </row>
    <row r="66" spans="2:11" x14ac:dyDescent="0.35">
      <c r="B66" s="8" t="s">
        <v>926</v>
      </c>
      <c r="C66" s="57" t="s">
        <v>927</v>
      </c>
      <c r="D66" s="54" t="s">
        <v>928</v>
      </c>
      <c r="E66" s="6" t="s">
        <v>272</v>
      </c>
      <c r="F66" s="19">
        <v>114711</v>
      </c>
      <c r="G66" s="24">
        <v>20946.11</v>
      </c>
      <c r="H66" s="24">
        <v>0.52</v>
      </c>
      <c r="I66" s="31"/>
      <c r="J66" s="31"/>
      <c r="K66" s="35"/>
    </row>
    <row r="67" spans="2:11" x14ac:dyDescent="0.35">
      <c r="B67" s="8" t="s">
        <v>431</v>
      </c>
      <c r="C67" s="57" t="s">
        <v>432</v>
      </c>
      <c r="D67" s="54" t="s">
        <v>433</v>
      </c>
      <c r="E67" s="6" t="s">
        <v>434</v>
      </c>
      <c r="F67" s="19">
        <v>5976488</v>
      </c>
      <c r="G67" s="24">
        <v>20263.28</v>
      </c>
      <c r="H67" s="24">
        <v>0.5</v>
      </c>
      <c r="I67" s="31"/>
      <c r="J67" s="31"/>
      <c r="K67" s="35"/>
    </row>
    <row r="68" spans="2:11" x14ac:dyDescent="0.35">
      <c r="B68" s="8" t="s">
        <v>929</v>
      </c>
      <c r="C68" s="57" t="s">
        <v>930</v>
      </c>
      <c r="D68" s="54" t="s">
        <v>931</v>
      </c>
      <c r="E68" s="6" t="s">
        <v>173</v>
      </c>
      <c r="F68" s="19">
        <v>11172975</v>
      </c>
      <c r="G68" s="24">
        <v>19861.080000000002</v>
      </c>
      <c r="H68" s="24">
        <v>0.49</v>
      </c>
      <c r="I68" s="31"/>
      <c r="J68" s="31"/>
      <c r="K68" s="35"/>
    </row>
    <row r="69" spans="2:11" x14ac:dyDescent="0.35">
      <c r="B69" s="8" t="s">
        <v>932</v>
      </c>
      <c r="C69" s="57" t="s">
        <v>933</v>
      </c>
      <c r="D69" s="54" t="s">
        <v>934</v>
      </c>
      <c r="E69" s="6" t="s">
        <v>116</v>
      </c>
      <c r="F69" s="19">
        <v>23535307</v>
      </c>
      <c r="G69" s="24">
        <v>19440.16</v>
      </c>
      <c r="H69" s="24">
        <v>0.48</v>
      </c>
      <c r="I69" s="31"/>
      <c r="J69" s="31"/>
      <c r="K69" s="35"/>
    </row>
    <row r="70" spans="2:11" x14ac:dyDescent="0.35">
      <c r="B70" s="8" t="s">
        <v>935</v>
      </c>
      <c r="C70" s="57" t="s">
        <v>936</v>
      </c>
      <c r="D70" s="54" t="s">
        <v>937</v>
      </c>
      <c r="E70" s="6" t="s">
        <v>70</v>
      </c>
      <c r="F70" s="19">
        <v>2106875</v>
      </c>
      <c r="G70" s="24">
        <v>18678.5</v>
      </c>
      <c r="H70" s="24">
        <v>0.46</v>
      </c>
      <c r="I70" s="31"/>
      <c r="J70" s="31"/>
      <c r="K70" s="35"/>
    </row>
    <row r="71" spans="2:11" x14ac:dyDescent="0.35">
      <c r="B71" s="8" t="s">
        <v>204</v>
      </c>
      <c r="C71" s="57" t="s">
        <v>205</v>
      </c>
      <c r="D71" s="54" t="s">
        <v>206</v>
      </c>
      <c r="E71" s="6" t="s">
        <v>47</v>
      </c>
      <c r="F71" s="19">
        <v>242602</v>
      </c>
      <c r="G71" s="24">
        <v>18496.22</v>
      </c>
      <c r="H71" s="24">
        <v>0.46</v>
      </c>
      <c r="I71" s="31"/>
      <c r="J71" s="31"/>
      <c r="K71" s="35"/>
    </row>
    <row r="72" spans="2:11" x14ac:dyDescent="0.35">
      <c r="B72" s="8" t="s">
        <v>438</v>
      </c>
      <c r="C72" s="57" t="s">
        <v>439</v>
      </c>
      <c r="D72" s="54" t="s">
        <v>440</v>
      </c>
      <c r="E72" s="6" t="s">
        <v>70</v>
      </c>
      <c r="F72" s="19">
        <v>9474957</v>
      </c>
      <c r="G72" s="24">
        <v>18270.560000000001</v>
      </c>
      <c r="H72" s="24">
        <v>0.45</v>
      </c>
      <c r="I72" s="31"/>
      <c r="J72" s="31"/>
      <c r="K72" s="35"/>
    </row>
    <row r="73" spans="2:11" x14ac:dyDescent="0.35">
      <c r="B73" s="8" t="s">
        <v>938</v>
      </c>
      <c r="C73" s="57" t="s">
        <v>939</v>
      </c>
      <c r="D73" s="54" t="s">
        <v>940</v>
      </c>
      <c r="E73" s="6" t="s">
        <v>74</v>
      </c>
      <c r="F73" s="19">
        <v>21833175</v>
      </c>
      <c r="G73" s="24">
        <v>17658.669999999998</v>
      </c>
      <c r="H73" s="24">
        <v>0.44</v>
      </c>
      <c r="I73" s="31"/>
      <c r="J73" s="31"/>
      <c r="K73" s="35"/>
    </row>
    <row r="74" spans="2:11" x14ac:dyDescent="0.35">
      <c r="B74" s="8" t="s">
        <v>428</v>
      </c>
      <c r="C74" s="57" t="s">
        <v>429</v>
      </c>
      <c r="D74" s="54" t="s">
        <v>430</v>
      </c>
      <c r="E74" s="6" t="s">
        <v>124</v>
      </c>
      <c r="F74" s="19">
        <v>796647</v>
      </c>
      <c r="G74" s="24">
        <v>17634.18</v>
      </c>
      <c r="H74" s="24">
        <v>0.44</v>
      </c>
      <c r="I74" s="31"/>
      <c r="J74" s="31"/>
      <c r="K74" s="35"/>
    </row>
    <row r="75" spans="2:11" x14ac:dyDescent="0.35">
      <c r="B75" s="8" t="s">
        <v>941</v>
      </c>
      <c r="C75" s="57" t="s">
        <v>942</v>
      </c>
      <c r="D75" s="54" t="s">
        <v>943</v>
      </c>
      <c r="E75" s="6" t="s">
        <v>112</v>
      </c>
      <c r="F75" s="19">
        <v>1886132</v>
      </c>
      <c r="G75" s="24">
        <v>17624.02</v>
      </c>
      <c r="H75" s="24">
        <v>0.44</v>
      </c>
      <c r="I75" s="31"/>
      <c r="J75" s="31"/>
      <c r="K75" s="35"/>
    </row>
    <row r="76" spans="2:11" x14ac:dyDescent="0.35">
      <c r="B76" s="8" t="s">
        <v>310</v>
      </c>
      <c r="C76" s="57" t="s">
        <v>311</v>
      </c>
      <c r="D76" s="54" t="s">
        <v>312</v>
      </c>
      <c r="E76" s="6" t="s">
        <v>313</v>
      </c>
      <c r="F76" s="19">
        <v>808141</v>
      </c>
      <c r="G76" s="24">
        <v>17526.150000000001</v>
      </c>
      <c r="H76" s="24">
        <v>0.43</v>
      </c>
      <c r="I76" s="31"/>
      <c r="J76" s="31"/>
      <c r="K76" s="35"/>
    </row>
    <row r="77" spans="2:11" x14ac:dyDescent="0.35">
      <c r="B77" s="8" t="s">
        <v>944</v>
      </c>
      <c r="C77" s="57" t="s">
        <v>945</v>
      </c>
      <c r="D77" s="54" t="s">
        <v>946</v>
      </c>
      <c r="E77" s="6" t="s">
        <v>124</v>
      </c>
      <c r="F77" s="19">
        <v>116363</v>
      </c>
      <c r="G77" s="24">
        <v>17489.419999999998</v>
      </c>
      <c r="H77" s="24">
        <v>0.43</v>
      </c>
      <c r="I77" s="31"/>
      <c r="J77" s="31"/>
      <c r="K77" s="35"/>
    </row>
    <row r="78" spans="2:11" x14ac:dyDescent="0.35">
      <c r="B78" s="8" t="s">
        <v>160</v>
      </c>
      <c r="C78" s="57" t="s">
        <v>161</v>
      </c>
      <c r="D78" s="54" t="s">
        <v>162</v>
      </c>
      <c r="E78" s="6" t="s">
        <v>124</v>
      </c>
      <c r="F78" s="19">
        <v>441785</v>
      </c>
      <c r="G78" s="24">
        <v>15465.13</v>
      </c>
      <c r="H78" s="24">
        <v>0.38</v>
      </c>
      <c r="I78" s="31"/>
      <c r="J78" s="31"/>
      <c r="K78" s="35"/>
    </row>
    <row r="79" spans="2:11" x14ac:dyDescent="0.35">
      <c r="B79" s="8" t="s">
        <v>397</v>
      </c>
      <c r="C79" s="57" t="s">
        <v>398</v>
      </c>
      <c r="D79" s="54" t="s">
        <v>399</v>
      </c>
      <c r="E79" s="6" t="s">
        <v>104</v>
      </c>
      <c r="F79" s="19">
        <v>5258429</v>
      </c>
      <c r="G79" s="24">
        <v>14229.31</v>
      </c>
      <c r="H79" s="24">
        <v>0.35</v>
      </c>
      <c r="I79" s="31"/>
      <c r="J79" s="31"/>
      <c r="K79" s="35"/>
    </row>
    <row r="80" spans="2:11" x14ac:dyDescent="0.35">
      <c r="B80" s="8" t="s">
        <v>222</v>
      </c>
      <c r="C80" s="57" t="s">
        <v>223</v>
      </c>
      <c r="D80" s="54" t="s">
        <v>224</v>
      </c>
      <c r="E80" s="6" t="s">
        <v>89</v>
      </c>
      <c r="F80" s="19">
        <v>813026</v>
      </c>
      <c r="G80" s="24">
        <v>13423.87</v>
      </c>
      <c r="H80" s="24">
        <v>0.33</v>
      </c>
      <c r="I80" s="31"/>
      <c r="J80" s="31"/>
      <c r="K80" s="35"/>
    </row>
    <row r="81" spans="2:11" x14ac:dyDescent="0.35">
      <c r="B81" s="8" t="s">
        <v>947</v>
      </c>
      <c r="C81" s="57" t="s">
        <v>948</v>
      </c>
      <c r="D81" s="54" t="s">
        <v>949</v>
      </c>
      <c r="E81" s="6" t="s">
        <v>124</v>
      </c>
      <c r="F81" s="19">
        <v>898953</v>
      </c>
      <c r="G81" s="24">
        <v>12396.11</v>
      </c>
      <c r="H81" s="24">
        <v>0.31</v>
      </c>
      <c r="I81" s="31"/>
      <c r="J81" s="31"/>
      <c r="K81" s="35"/>
    </row>
    <row r="82" spans="2:11" x14ac:dyDescent="0.35">
      <c r="B82" s="8" t="s">
        <v>121</v>
      </c>
      <c r="C82" s="57" t="s">
        <v>122</v>
      </c>
      <c r="D82" s="54" t="s">
        <v>123</v>
      </c>
      <c r="E82" s="6" t="s">
        <v>124</v>
      </c>
      <c r="F82" s="19">
        <v>362333</v>
      </c>
      <c r="G82" s="24">
        <v>12278.56</v>
      </c>
      <c r="H82" s="24">
        <v>0.3</v>
      </c>
      <c r="I82" s="31"/>
      <c r="J82" s="31"/>
      <c r="K82" s="35"/>
    </row>
    <row r="83" spans="2:11" x14ac:dyDescent="0.35">
      <c r="B83" s="8" t="s">
        <v>950</v>
      </c>
      <c r="C83" s="57" t="s">
        <v>951</v>
      </c>
      <c r="D83" s="54" t="s">
        <v>952</v>
      </c>
      <c r="E83" s="6" t="s">
        <v>194</v>
      </c>
      <c r="F83" s="19">
        <v>10333817</v>
      </c>
      <c r="G83" s="24">
        <v>11961.39</v>
      </c>
      <c r="H83" s="24">
        <v>0.3</v>
      </c>
      <c r="I83" s="31"/>
      <c r="J83" s="31"/>
      <c r="K83" s="35"/>
    </row>
    <row r="84" spans="2:11" x14ac:dyDescent="0.35">
      <c r="B84" s="8" t="s">
        <v>786</v>
      </c>
      <c r="C84" s="57" t="s">
        <v>787</v>
      </c>
      <c r="D84" s="54" t="s">
        <v>788</v>
      </c>
      <c r="E84" s="6" t="s">
        <v>139</v>
      </c>
      <c r="F84" s="19">
        <v>2706470</v>
      </c>
      <c r="G84" s="24">
        <v>11765.03</v>
      </c>
      <c r="H84" s="24">
        <v>0.28999999999999998</v>
      </c>
      <c r="I84" s="31"/>
      <c r="J84" s="31"/>
      <c r="K84" s="35"/>
    </row>
    <row r="85" spans="2:11" x14ac:dyDescent="0.35">
      <c r="B85" s="8" t="s">
        <v>459</v>
      </c>
      <c r="C85" s="57" t="s">
        <v>460</v>
      </c>
      <c r="D85" s="54" t="s">
        <v>461</v>
      </c>
      <c r="E85" s="6" t="s">
        <v>89</v>
      </c>
      <c r="F85" s="19">
        <v>161000</v>
      </c>
      <c r="G85" s="24">
        <v>10938.82</v>
      </c>
      <c r="H85" s="24">
        <v>0.27</v>
      </c>
      <c r="I85" s="31"/>
      <c r="J85" s="31"/>
      <c r="K85" s="35"/>
    </row>
    <row r="86" spans="2:11" x14ac:dyDescent="0.35">
      <c r="B86" s="8" t="s">
        <v>289</v>
      </c>
      <c r="C86" s="57" t="s">
        <v>290</v>
      </c>
      <c r="D86" s="54" t="s">
        <v>291</v>
      </c>
      <c r="E86" s="6" t="s">
        <v>124</v>
      </c>
      <c r="F86" s="19">
        <v>229555</v>
      </c>
      <c r="G86" s="24">
        <v>9868.91</v>
      </c>
      <c r="H86" s="24">
        <v>0.24</v>
      </c>
      <c r="I86" s="31"/>
      <c r="J86" s="31"/>
      <c r="K86" s="35"/>
    </row>
    <row r="87" spans="2:11" x14ac:dyDescent="0.35">
      <c r="B87" s="8" t="s">
        <v>953</v>
      </c>
      <c r="C87" s="57" t="s">
        <v>954</v>
      </c>
      <c r="D87" s="54" t="s">
        <v>955</v>
      </c>
      <c r="E87" s="6" t="s">
        <v>196</v>
      </c>
      <c r="F87" s="19">
        <v>9934596</v>
      </c>
      <c r="G87" s="24">
        <v>8736.48</v>
      </c>
      <c r="H87" s="24">
        <v>0.22</v>
      </c>
      <c r="I87" s="31"/>
      <c r="J87" s="31"/>
      <c r="K87" s="35"/>
    </row>
    <row r="88" spans="2:11" x14ac:dyDescent="0.35">
      <c r="B88" s="8" t="s">
        <v>780</v>
      </c>
      <c r="C88" s="57" t="s">
        <v>781</v>
      </c>
      <c r="D88" s="54" t="s">
        <v>782</v>
      </c>
      <c r="E88" s="6" t="s">
        <v>279</v>
      </c>
      <c r="F88" s="19">
        <v>2036417</v>
      </c>
      <c r="G88" s="24">
        <v>8446.0400000000009</v>
      </c>
      <c r="H88" s="24">
        <v>0.21</v>
      </c>
      <c r="I88" s="31"/>
      <c r="J88" s="31"/>
      <c r="K88" s="35"/>
    </row>
    <row r="89" spans="2:11" x14ac:dyDescent="0.35">
      <c r="B89" s="8" t="s">
        <v>462</v>
      </c>
      <c r="C89" s="57" t="s">
        <v>463</v>
      </c>
      <c r="D89" s="54" t="s">
        <v>464</v>
      </c>
      <c r="E89" s="6" t="s">
        <v>89</v>
      </c>
      <c r="F89" s="19">
        <v>161000</v>
      </c>
      <c r="G89" s="24">
        <v>7928.69</v>
      </c>
      <c r="H89" s="24">
        <v>0.2</v>
      </c>
      <c r="I89" s="31"/>
      <c r="J89" s="31"/>
      <c r="K89" s="35"/>
    </row>
    <row r="90" spans="2:11" x14ac:dyDescent="0.35">
      <c r="B90" s="8" t="s">
        <v>869</v>
      </c>
      <c r="C90" s="57" t="s">
        <v>870</v>
      </c>
      <c r="D90" s="54" t="s">
        <v>871</v>
      </c>
      <c r="E90" s="6" t="s">
        <v>89</v>
      </c>
      <c r="F90" s="19">
        <v>515000</v>
      </c>
      <c r="G90" s="24">
        <v>7191.98</v>
      </c>
      <c r="H90" s="24">
        <v>0.18</v>
      </c>
      <c r="I90" s="31"/>
      <c r="J90" s="31"/>
      <c r="K90" s="35"/>
    </row>
    <row r="91" spans="2:11" x14ac:dyDescent="0.35">
      <c r="B91" s="8" t="s">
        <v>956</v>
      </c>
      <c r="C91" s="57" t="s">
        <v>957</v>
      </c>
      <c r="D91" s="54" t="s">
        <v>958</v>
      </c>
      <c r="E91" s="6" t="s">
        <v>434</v>
      </c>
      <c r="F91" s="19">
        <v>669766</v>
      </c>
      <c r="G91" s="24">
        <v>5402</v>
      </c>
      <c r="H91" s="24">
        <v>0.13</v>
      </c>
      <c r="I91" s="31"/>
      <c r="J91" s="31"/>
      <c r="K91" s="35"/>
    </row>
    <row r="92" spans="2:11" x14ac:dyDescent="0.35">
      <c r="B92" s="8" t="s">
        <v>959</v>
      </c>
      <c r="C92" s="57" t="s">
        <v>960</v>
      </c>
      <c r="D92" s="54" t="s">
        <v>961</v>
      </c>
      <c r="E92" s="6" t="s">
        <v>139</v>
      </c>
      <c r="F92" s="19">
        <v>1350179</v>
      </c>
      <c r="G92" s="24">
        <v>4694.57</v>
      </c>
      <c r="H92" s="24">
        <v>0.12</v>
      </c>
      <c r="I92" s="31"/>
      <c r="J92" s="31"/>
      <c r="K92" s="35"/>
    </row>
    <row r="93" spans="2:11" x14ac:dyDescent="0.35">
      <c r="B93" s="8" t="s">
        <v>330</v>
      </c>
      <c r="C93" s="57" t="s">
        <v>331</v>
      </c>
      <c r="D93" s="54" t="s">
        <v>332</v>
      </c>
      <c r="E93" s="6" t="s">
        <v>120</v>
      </c>
      <c r="F93" s="19">
        <v>7057818</v>
      </c>
      <c r="G93" s="24">
        <v>4432.3100000000004</v>
      </c>
      <c r="H93" s="24">
        <v>0.11</v>
      </c>
      <c r="I93" s="31"/>
      <c r="J93" s="31"/>
      <c r="K93" s="35"/>
    </row>
    <row r="94" spans="2:11" x14ac:dyDescent="0.35">
      <c r="B94" s="8" t="s">
        <v>962</v>
      </c>
      <c r="C94" s="57" t="s">
        <v>963</v>
      </c>
      <c r="D94" s="54" t="s">
        <v>964</v>
      </c>
      <c r="E94" s="6" t="s">
        <v>120</v>
      </c>
      <c r="F94" s="19">
        <v>200000</v>
      </c>
      <c r="G94" s="24">
        <v>3679</v>
      </c>
      <c r="H94" s="24">
        <v>0.09</v>
      </c>
      <c r="I94" s="31"/>
      <c r="J94" s="31"/>
      <c r="K94" s="35"/>
    </row>
    <row r="95" spans="2:11" x14ac:dyDescent="0.35">
      <c r="B95" s="8" t="s">
        <v>965</v>
      </c>
      <c r="C95" s="57" t="s">
        <v>966</v>
      </c>
      <c r="D95" s="54" t="s">
        <v>967</v>
      </c>
      <c r="E95" s="6" t="s">
        <v>326</v>
      </c>
      <c r="F95" s="19">
        <v>290000</v>
      </c>
      <c r="G95" s="24">
        <v>3089.08</v>
      </c>
      <c r="H95" s="24">
        <v>0.08</v>
      </c>
      <c r="I95" s="31"/>
      <c r="J95" s="31"/>
      <c r="K95" s="35"/>
    </row>
    <row r="96" spans="2:11" x14ac:dyDescent="0.35">
      <c r="B96" s="8" t="s">
        <v>968</v>
      </c>
      <c r="C96" s="57" t="s">
        <v>214</v>
      </c>
      <c r="D96" s="54" t="s">
        <v>969</v>
      </c>
      <c r="E96" s="6" t="s">
        <v>70</v>
      </c>
      <c r="F96" s="19">
        <v>115585</v>
      </c>
      <c r="G96" s="24">
        <v>2039.5</v>
      </c>
      <c r="H96" s="24">
        <v>0.05</v>
      </c>
      <c r="I96" s="31"/>
      <c r="J96" s="31"/>
      <c r="K96" s="35" t="s">
        <v>970</v>
      </c>
    </row>
    <row r="97" spans="2:11" x14ac:dyDescent="0.35">
      <c r="B97" s="8" t="s">
        <v>971</v>
      </c>
      <c r="C97" s="57" t="s">
        <v>972</v>
      </c>
      <c r="D97" s="54" t="s">
        <v>973</v>
      </c>
      <c r="E97" s="6" t="s">
        <v>194</v>
      </c>
      <c r="F97" s="19">
        <v>2606407</v>
      </c>
      <c r="G97" s="24">
        <v>1237.78</v>
      </c>
      <c r="H97" s="24">
        <v>0.03</v>
      </c>
      <c r="I97" s="31"/>
      <c r="J97" s="31"/>
      <c r="K97" s="35"/>
    </row>
    <row r="98" spans="2:11" x14ac:dyDescent="0.35">
      <c r="C98" s="58" t="s">
        <v>174</v>
      </c>
      <c r="D98" s="54"/>
      <c r="E98" s="6"/>
      <c r="F98" s="19"/>
      <c r="G98" s="25">
        <v>3187696.64</v>
      </c>
      <c r="H98" s="25">
        <v>78.760000000000005</v>
      </c>
      <c r="I98" s="31"/>
      <c r="J98" s="31"/>
      <c r="K98" s="35"/>
    </row>
    <row r="99" spans="2:11" x14ac:dyDescent="0.35">
      <c r="C99" s="57"/>
      <c r="D99" s="54"/>
      <c r="E99" s="6"/>
      <c r="F99" s="19"/>
      <c r="G99" s="24"/>
      <c r="H99" s="24"/>
      <c r="I99" s="31"/>
      <c r="J99" s="31"/>
      <c r="K99" s="35"/>
    </row>
    <row r="100" spans="2:11" x14ac:dyDescent="0.35">
      <c r="C100" s="58" t="s">
        <v>3</v>
      </c>
      <c r="D100" s="54"/>
      <c r="E100" s="6"/>
      <c r="F100" s="19"/>
      <c r="G100" s="24" t="s">
        <v>2</v>
      </c>
      <c r="H100" s="24" t="s">
        <v>2</v>
      </c>
      <c r="I100" s="31"/>
      <c r="J100" s="31"/>
      <c r="K100" s="35"/>
    </row>
    <row r="101" spans="2:11" x14ac:dyDescent="0.35">
      <c r="C101" s="57"/>
      <c r="D101" s="54"/>
      <c r="E101" s="6"/>
      <c r="F101" s="19"/>
      <c r="G101" s="24"/>
      <c r="H101" s="24"/>
      <c r="I101" s="31"/>
      <c r="J101" s="31"/>
      <c r="K101" s="35"/>
    </row>
    <row r="102" spans="2:11" x14ac:dyDescent="0.35">
      <c r="C102" s="59" t="s">
        <v>4</v>
      </c>
      <c r="D102" s="54"/>
      <c r="E102" s="6"/>
      <c r="F102" s="19"/>
      <c r="G102" s="24"/>
      <c r="H102" s="24"/>
      <c r="I102" s="31"/>
      <c r="J102" s="31"/>
      <c r="K102" s="35"/>
    </row>
    <row r="103" spans="2:11" x14ac:dyDescent="0.35">
      <c r="B103" s="8" t="s">
        <v>848</v>
      </c>
      <c r="C103" s="57" t="s">
        <v>849</v>
      </c>
      <c r="D103" s="54" t="s">
        <v>850</v>
      </c>
      <c r="E103" s="6" t="s">
        <v>108</v>
      </c>
      <c r="F103" s="19">
        <v>1079430</v>
      </c>
      <c r="G103" s="24">
        <v>67703.67</v>
      </c>
      <c r="H103" s="24">
        <v>1.67</v>
      </c>
      <c r="I103" s="31"/>
      <c r="J103" s="31"/>
      <c r="K103" s="35"/>
    </row>
    <row r="104" spans="2:11" x14ac:dyDescent="0.35">
      <c r="B104" s="8" t="s">
        <v>371</v>
      </c>
      <c r="C104" s="57" t="s">
        <v>372</v>
      </c>
      <c r="D104" s="54" t="s">
        <v>373</v>
      </c>
      <c r="E104" s="6" t="s">
        <v>108</v>
      </c>
      <c r="F104" s="19">
        <v>207440</v>
      </c>
      <c r="G104" s="24">
        <v>32906.86</v>
      </c>
      <c r="H104" s="24">
        <v>0.81</v>
      </c>
      <c r="I104" s="31"/>
      <c r="J104" s="31"/>
      <c r="K104" s="35"/>
    </row>
    <row r="105" spans="2:11" x14ac:dyDescent="0.35">
      <c r="C105" s="58" t="s">
        <v>174</v>
      </c>
      <c r="D105" s="54"/>
      <c r="E105" s="6"/>
      <c r="F105" s="19"/>
      <c r="G105" s="25">
        <v>100610.53</v>
      </c>
      <c r="H105" s="25">
        <v>2.48</v>
      </c>
      <c r="I105" s="31"/>
      <c r="J105" s="31"/>
      <c r="K105" s="35"/>
    </row>
    <row r="106" spans="2:11" x14ac:dyDescent="0.35">
      <c r="C106" s="57"/>
      <c r="D106" s="54"/>
      <c r="E106" s="6"/>
      <c r="F106" s="19"/>
      <c r="G106" s="24"/>
      <c r="H106" s="24"/>
      <c r="I106" s="31"/>
      <c r="J106" s="31"/>
      <c r="K106" s="35"/>
    </row>
    <row r="107" spans="2:11" x14ac:dyDescent="0.35">
      <c r="C107" s="59" t="s">
        <v>4856</v>
      </c>
      <c r="D107" s="54"/>
      <c r="E107" s="6"/>
      <c r="F107" s="19"/>
      <c r="G107" s="24"/>
      <c r="H107" s="24"/>
      <c r="I107" s="31"/>
      <c r="J107" s="31"/>
      <c r="K107" s="35"/>
    </row>
    <row r="108" spans="2:11" x14ac:dyDescent="0.35">
      <c r="B108" s="8" t="s">
        <v>563</v>
      </c>
      <c r="C108" s="57" t="s">
        <v>564</v>
      </c>
      <c r="D108" s="54" t="s">
        <v>565</v>
      </c>
      <c r="E108" s="6" t="s">
        <v>198</v>
      </c>
      <c r="F108" s="19">
        <v>7885481</v>
      </c>
      <c r="G108" s="24">
        <v>31172.880000000001</v>
      </c>
      <c r="H108" s="24">
        <v>0.77</v>
      </c>
      <c r="I108" s="31"/>
      <c r="J108" s="31"/>
      <c r="K108" s="35"/>
    </row>
    <row r="109" spans="2:11" x14ac:dyDescent="0.35">
      <c r="C109" s="58" t="s">
        <v>174</v>
      </c>
      <c r="D109" s="54"/>
      <c r="E109" s="6"/>
      <c r="F109" s="19"/>
      <c r="G109" s="25">
        <v>31172.880000000001</v>
      </c>
      <c r="H109" s="25">
        <v>0.77</v>
      </c>
      <c r="I109" s="31"/>
      <c r="J109" s="31"/>
      <c r="K109" s="35"/>
    </row>
    <row r="110" spans="2:11" x14ac:dyDescent="0.35">
      <c r="C110" s="57"/>
      <c r="D110" s="54"/>
      <c r="E110" s="6"/>
      <c r="F110" s="19"/>
      <c r="G110" s="24"/>
      <c r="H110" s="24"/>
      <c r="I110" s="31"/>
      <c r="J110" s="31"/>
      <c r="K110" s="35"/>
    </row>
    <row r="111" spans="2:11" x14ac:dyDescent="0.35">
      <c r="C111" s="58" t="s">
        <v>5</v>
      </c>
      <c r="D111" s="54"/>
      <c r="E111" s="6"/>
      <c r="F111" s="19"/>
      <c r="G111" s="24"/>
      <c r="H111" s="24"/>
      <c r="I111" s="31"/>
      <c r="J111" s="31"/>
      <c r="K111" s="35"/>
    </row>
    <row r="112" spans="2:11" x14ac:dyDescent="0.35">
      <c r="C112" s="57"/>
      <c r="D112" s="54"/>
      <c r="E112" s="6"/>
      <c r="F112" s="19"/>
      <c r="G112" s="24"/>
      <c r="H112" s="24"/>
      <c r="I112" s="31"/>
      <c r="J112" s="31"/>
      <c r="K112" s="35"/>
    </row>
    <row r="113" spans="1:11" x14ac:dyDescent="0.35">
      <c r="C113" s="58" t="s">
        <v>6</v>
      </c>
      <c r="D113" s="54"/>
      <c r="E113" s="6"/>
      <c r="F113" s="19"/>
      <c r="G113" s="24" t="s">
        <v>2</v>
      </c>
      <c r="H113" s="24" t="s">
        <v>2</v>
      </c>
      <c r="I113" s="31"/>
      <c r="J113" s="31"/>
      <c r="K113" s="35"/>
    </row>
    <row r="114" spans="1:11" x14ac:dyDescent="0.35">
      <c r="C114" s="57"/>
      <c r="D114" s="54"/>
      <c r="E114" s="6"/>
      <c r="F114" s="19"/>
      <c r="G114" s="24"/>
      <c r="H114" s="24"/>
      <c r="I114" s="31"/>
      <c r="J114" s="31"/>
      <c r="K114" s="35"/>
    </row>
    <row r="115" spans="1:11" x14ac:dyDescent="0.35">
      <c r="C115" s="58" t="s">
        <v>7</v>
      </c>
      <c r="D115" s="54"/>
      <c r="E115" s="6"/>
      <c r="F115" s="19"/>
      <c r="G115" s="24" t="s">
        <v>2</v>
      </c>
      <c r="H115" s="24" t="s">
        <v>2</v>
      </c>
      <c r="I115" s="31"/>
      <c r="J115" s="31"/>
      <c r="K115" s="35"/>
    </row>
    <row r="116" spans="1:11" x14ac:dyDescent="0.35">
      <c r="C116" s="57"/>
      <c r="D116" s="54"/>
      <c r="E116" s="6"/>
      <c r="F116" s="19"/>
      <c r="G116" s="24"/>
      <c r="H116" s="24"/>
      <c r="I116" s="31"/>
      <c r="J116" s="31"/>
      <c r="K116" s="35"/>
    </row>
    <row r="117" spans="1:11" x14ac:dyDescent="0.35">
      <c r="C117" s="58" t="s">
        <v>8</v>
      </c>
      <c r="D117" s="54"/>
      <c r="E117" s="6"/>
      <c r="F117" s="19"/>
      <c r="G117" s="24" t="s">
        <v>2</v>
      </c>
      <c r="H117" s="24" t="s">
        <v>2</v>
      </c>
      <c r="I117" s="31"/>
      <c r="J117" s="31"/>
      <c r="K117" s="35"/>
    </row>
    <row r="118" spans="1:11" x14ac:dyDescent="0.35">
      <c r="C118" s="57"/>
      <c r="D118" s="54"/>
      <c r="E118" s="6"/>
      <c r="F118" s="19"/>
      <c r="G118" s="24"/>
      <c r="H118" s="24"/>
      <c r="I118" s="31"/>
      <c r="J118" s="31"/>
      <c r="K118" s="35"/>
    </row>
    <row r="119" spans="1:11" x14ac:dyDescent="0.35">
      <c r="C119" s="58" t="s">
        <v>9</v>
      </c>
      <c r="D119" s="54"/>
      <c r="E119" s="6"/>
      <c r="F119" s="19"/>
      <c r="G119" s="24" t="s">
        <v>2</v>
      </c>
      <c r="H119" s="24" t="s">
        <v>2</v>
      </c>
      <c r="I119" s="31"/>
      <c r="J119" s="31"/>
      <c r="K119" s="35"/>
    </row>
    <row r="120" spans="1:11" x14ac:dyDescent="0.35">
      <c r="C120" s="57"/>
      <c r="D120" s="54"/>
      <c r="E120" s="6"/>
      <c r="F120" s="19"/>
      <c r="G120" s="24"/>
      <c r="H120" s="24"/>
      <c r="I120" s="31"/>
      <c r="J120" s="31"/>
      <c r="K120" s="35"/>
    </row>
    <row r="121" spans="1:11" x14ac:dyDescent="0.35">
      <c r="C121" s="58" t="s">
        <v>10</v>
      </c>
      <c r="D121" s="54"/>
      <c r="E121" s="6"/>
      <c r="F121" s="19"/>
      <c r="G121" s="24" t="s">
        <v>2</v>
      </c>
      <c r="H121" s="24" t="s">
        <v>2</v>
      </c>
      <c r="I121" s="31"/>
      <c r="J121" s="31"/>
      <c r="K121" s="35"/>
    </row>
    <row r="122" spans="1:11" x14ac:dyDescent="0.35">
      <c r="C122" s="57"/>
      <c r="D122" s="54"/>
      <c r="E122" s="6"/>
      <c r="F122" s="19"/>
      <c r="G122" s="24"/>
      <c r="H122" s="24"/>
      <c r="I122" s="31"/>
      <c r="J122" s="31"/>
      <c r="K122" s="35"/>
    </row>
    <row r="123" spans="1:11" x14ac:dyDescent="0.35">
      <c r="A123" s="10"/>
      <c r="B123" s="28"/>
      <c r="C123" s="58" t="s">
        <v>11</v>
      </c>
      <c r="D123" s="54"/>
      <c r="E123" s="6"/>
      <c r="F123" s="19"/>
      <c r="G123" s="24"/>
      <c r="H123" s="24"/>
      <c r="I123" s="31"/>
      <c r="J123" s="31"/>
      <c r="K123" s="35"/>
    </row>
    <row r="124" spans="1:11" x14ac:dyDescent="0.35">
      <c r="A124" s="28"/>
      <c r="B124" s="28"/>
      <c r="C124" s="58" t="s">
        <v>13</v>
      </c>
      <c r="D124" s="54"/>
      <c r="E124" s="6"/>
      <c r="F124" s="19"/>
      <c r="G124" s="24" t="s">
        <v>2</v>
      </c>
      <c r="H124" s="24" t="s">
        <v>2</v>
      </c>
      <c r="I124" s="31"/>
      <c r="J124" s="31"/>
      <c r="K124" s="35"/>
    </row>
    <row r="125" spans="1:11" x14ac:dyDescent="0.35">
      <c r="A125" s="28"/>
      <c r="B125" s="28"/>
      <c r="C125" s="58"/>
      <c r="D125" s="54"/>
      <c r="E125" s="6"/>
      <c r="F125" s="19"/>
      <c r="G125" s="24"/>
      <c r="H125" s="24"/>
      <c r="I125" s="31"/>
      <c r="J125" s="31"/>
      <c r="K125" s="35"/>
    </row>
    <row r="126" spans="1:11" x14ac:dyDescent="0.35">
      <c r="A126" s="28"/>
      <c r="B126" s="28"/>
      <c r="C126" s="58" t="s">
        <v>14</v>
      </c>
      <c r="D126" s="54"/>
      <c r="E126" s="6"/>
      <c r="F126" s="19"/>
      <c r="G126" s="24" t="s">
        <v>2</v>
      </c>
      <c r="H126" s="24" t="s">
        <v>2</v>
      </c>
      <c r="I126" s="31"/>
      <c r="J126" s="31"/>
      <c r="K126" s="35"/>
    </row>
    <row r="127" spans="1:11" x14ac:dyDescent="0.35">
      <c r="A127" s="28"/>
      <c r="B127" s="28"/>
      <c r="C127" s="58"/>
      <c r="D127" s="54"/>
      <c r="E127" s="6"/>
      <c r="F127" s="19"/>
      <c r="G127" s="24"/>
      <c r="H127" s="24"/>
      <c r="I127" s="31"/>
      <c r="J127" s="31"/>
      <c r="K127" s="35"/>
    </row>
    <row r="128" spans="1:11" x14ac:dyDescent="0.35">
      <c r="C128" s="59" t="s">
        <v>15</v>
      </c>
      <c r="D128" s="54"/>
      <c r="E128" s="6"/>
      <c r="F128" s="19"/>
      <c r="G128" s="24"/>
      <c r="H128" s="24"/>
      <c r="I128" s="31"/>
      <c r="J128" s="31"/>
      <c r="K128" s="35"/>
    </row>
    <row r="129" spans="1:11" x14ac:dyDescent="0.35">
      <c r="B129" s="8" t="s">
        <v>974</v>
      </c>
      <c r="C129" s="57" t="s">
        <v>975</v>
      </c>
      <c r="D129" s="54" t="s">
        <v>976</v>
      </c>
      <c r="E129" s="6" t="s">
        <v>677</v>
      </c>
      <c r="F129" s="19">
        <v>70000000</v>
      </c>
      <c r="G129" s="24">
        <v>68895.61</v>
      </c>
      <c r="H129" s="24">
        <v>1.7</v>
      </c>
      <c r="I129" s="31">
        <v>6.5010000000000003</v>
      </c>
      <c r="J129" s="31"/>
      <c r="K129" s="35"/>
    </row>
    <row r="130" spans="1:11" x14ac:dyDescent="0.35">
      <c r="B130" s="8" t="s">
        <v>977</v>
      </c>
      <c r="C130" s="57" t="s">
        <v>978</v>
      </c>
      <c r="D130" s="54" t="s">
        <v>979</v>
      </c>
      <c r="E130" s="6" t="s">
        <v>677</v>
      </c>
      <c r="F130" s="19">
        <v>61000000</v>
      </c>
      <c r="G130" s="24">
        <v>60485.34</v>
      </c>
      <c r="H130" s="24">
        <v>1.49</v>
      </c>
      <c r="I130" s="31">
        <v>6.4702000000000002</v>
      </c>
      <c r="J130" s="31"/>
      <c r="K130" s="35"/>
    </row>
    <row r="131" spans="1:11" x14ac:dyDescent="0.35">
      <c r="B131" s="8" t="s">
        <v>980</v>
      </c>
      <c r="C131" s="57" t="s">
        <v>981</v>
      </c>
      <c r="D131" s="54" t="s">
        <v>982</v>
      </c>
      <c r="E131" s="6" t="s">
        <v>677</v>
      </c>
      <c r="F131" s="19">
        <v>40000000</v>
      </c>
      <c r="G131" s="24">
        <v>39908.32</v>
      </c>
      <c r="H131" s="24">
        <v>0.99</v>
      </c>
      <c r="I131" s="31">
        <v>6.45</v>
      </c>
      <c r="J131" s="31"/>
      <c r="K131" s="35"/>
    </row>
    <row r="132" spans="1:11" x14ac:dyDescent="0.35">
      <c r="B132" s="8" t="s">
        <v>983</v>
      </c>
      <c r="C132" s="57" t="s">
        <v>984</v>
      </c>
      <c r="D132" s="54" t="s">
        <v>985</v>
      </c>
      <c r="E132" s="6" t="s">
        <v>677</v>
      </c>
      <c r="F132" s="19">
        <v>32500000</v>
      </c>
      <c r="G132" s="24">
        <v>32425.51</v>
      </c>
      <c r="H132" s="24">
        <v>0.8</v>
      </c>
      <c r="I132" s="31">
        <v>6.45</v>
      </c>
      <c r="J132" s="31"/>
      <c r="K132" s="35"/>
    </row>
    <row r="133" spans="1:11" x14ac:dyDescent="0.35">
      <c r="B133" s="8" t="s">
        <v>986</v>
      </c>
      <c r="C133" s="57" t="s">
        <v>987</v>
      </c>
      <c r="D133" s="54" t="s">
        <v>988</v>
      </c>
      <c r="E133" s="6" t="s">
        <v>677</v>
      </c>
      <c r="F133" s="19">
        <v>10000000</v>
      </c>
      <c r="G133" s="24">
        <v>9989.41</v>
      </c>
      <c r="H133" s="24">
        <v>0.25</v>
      </c>
      <c r="I133" s="31">
        <v>6.4490999999999996</v>
      </c>
      <c r="J133" s="31"/>
      <c r="K133" s="35"/>
    </row>
    <row r="134" spans="1:11" x14ac:dyDescent="0.35">
      <c r="B134" s="8" t="s">
        <v>989</v>
      </c>
      <c r="C134" s="57" t="s">
        <v>990</v>
      </c>
      <c r="D134" s="54" t="s">
        <v>991</v>
      </c>
      <c r="E134" s="6" t="s">
        <v>677</v>
      </c>
      <c r="F134" s="19">
        <v>10000000</v>
      </c>
      <c r="G134" s="24">
        <v>9963.0300000000007</v>
      </c>
      <c r="H134" s="24">
        <v>0.25</v>
      </c>
      <c r="I134" s="31">
        <v>6.4496000000000002</v>
      </c>
      <c r="J134" s="31"/>
      <c r="K134" s="35"/>
    </row>
    <row r="135" spans="1:11" x14ac:dyDescent="0.35">
      <c r="C135" s="58" t="s">
        <v>174</v>
      </c>
      <c r="D135" s="54"/>
      <c r="E135" s="6"/>
      <c r="F135" s="19"/>
      <c r="G135" s="25">
        <v>221667.22</v>
      </c>
      <c r="H135" s="25">
        <v>5.48</v>
      </c>
      <c r="I135" s="31"/>
      <c r="J135" s="31"/>
      <c r="K135" s="35"/>
    </row>
    <row r="136" spans="1:11" x14ac:dyDescent="0.35">
      <c r="C136" s="57"/>
      <c r="D136" s="54"/>
      <c r="E136" s="6"/>
      <c r="F136" s="19"/>
      <c r="G136" s="24"/>
      <c r="H136" s="24"/>
      <c r="I136" s="31"/>
      <c r="J136" s="31"/>
      <c r="K136" s="35"/>
    </row>
    <row r="137" spans="1:11" x14ac:dyDescent="0.35">
      <c r="C137" s="58" t="s">
        <v>16</v>
      </c>
      <c r="D137" s="54"/>
      <c r="E137" s="6"/>
      <c r="F137" s="19"/>
      <c r="G137" s="24" t="s">
        <v>2</v>
      </c>
      <c r="H137" s="24" t="s">
        <v>2</v>
      </c>
      <c r="I137" s="31"/>
      <c r="J137" s="31"/>
      <c r="K137" s="35"/>
    </row>
    <row r="138" spans="1:11" x14ac:dyDescent="0.35">
      <c r="C138" s="57"/>
      <c r="D138" s="54"/>
      <c r="E138" s="6"/>
      <c r="F138" s="19"/>
      <c r="G138" s="24"/>
      <c r="H138" s="24"/>
      <c r="I138" s="31"/>
      <c r="J138" s="31"/>
      <c r="K138" s="35"/>
    </row>
    <row r="139" spans="1:11" x14ac:dyDescent="0.35">
      <c r="C139" s="58" t="s">
        <v>17</v>
      </c>
      <c r="D139" s="54"/>
      <c r="E139" s="6"/>
      <c r="F139" s="19"/>
      <c r="G139" s="24" t="s">
        <v>2</v>
      </c>
      <c r="H139" s="24" t="s">
        <v>2</v>
      </c>
      <c r="I139" s="31"/>
      <c r="J139" s="31"/>
      <c r="K139" s="35"/>
    </row>
    <row r="140" spans="1:11" x14ac:dyDescent="0.35">
      <c r="C140" s="57"/>
      <c r="D140" s="54"/>
      <c r="E140" s="6"/>
      <c r="F140" s="19"/>
      <c r="G140" s="24"/>
      <c r="H140" s="24"/>
      <c r="I140" s="31"/>
      <c r="J140" s="31"/>
      <c r="K140" s="35"/>
    </row>
    <row r="141" spans="1:11" x14ac:dyDescent="0.35">
      <c r="A141" s="10"/>
      <c r="B141" s="28"/>
      <c r="C141" s="58" t="s">
        <v>18</v>
      </c>
      <c r="D141" s="54"/>
      <c r="E141" s="6"/>
      <c r="F141" s="19"/>
      <c r="G141" s="24"/>
      <c r="H141" s="24"/>
      <c r="I141" s="31"/>
      <c r="J141" s="31"/>
      <c r="K141" s="35"/>
    </row>
    <row r="142" spans="1:11" x14ac:dyDescent="0.35">
      <c r="A142" s="28"/>
      <c r="B142" s="28"/>
      <c r="C142" s="58" t="s">
        <v>19</v>
      </c>
      <c r="D142" s="54"/>
      <c r="E142" s="6"/>
      <c r="F142" s="19"/>
      <c r="G142" s="24" t="s">
        <v>2</v>
      </c>
      <c r="H142" s="24" t="s">
        <v>2</v>
      </c>
      <c r="I142" s="31"/>
      <c r="J142" s="31"/>
      <c r="K142" s="35"/>
    </row>
    <row r="143" spans="1:11" x14ac:dyDescent="0.35">
      <c r="A143" s="28"/>
      <c r="B143" s="28"/>
      <c r="C143" s="58"/>
      <c r="D143" s="54"/>
      <c r="E143" s="6"/>
      <c r="F143" s="19"/>
      <c r="G143" s="24"/>
      <c r="H143" s="24"/>
      <c r="I143" s="31"/>
      <c r="J143" s="31"/>
      <c r="K143" s="35"/>
    </row>
    <row r="144" spans="1:11" x14ac:dyDescent="0.35">
      <c r="A144" s="28"/>
      <c r="B144" s="28"/>
      <c r="C144" s="58" t="s">
        <v>20</v>
      </c>
      <c r="D144" s="54"/>
      <c r="E144" s="6"/>
      <c r="F144" s="19"/>
      <c r="G144" s="24" t="s">
        <v>2</v>
      </c>
      <c r="H144" s="24" t="s">
        <v>2</v>
      </c>
      <c r="I144" s="31"/>
      <c r="J144" s="31"/>
      <c r="K144" s="35"/>
    </row>
    <row r="145" spans="1:54" x14ac:dyDescent="0.35">
      <c r="A145" s="28"/>
      <c r="B145" s="28"/>
      <c r="C145" s="58"/>
      <c r="D145" s="54"/>
      <c r="E145" s="6"/>
      <c r="F145" s="19"/>
      <c r="G145" s="24"/>
      <c r="H145" s="24"/>
      <c r="I145" s="31"/>
      <c r="J145" s="31"/>
      <c r="K145" s="35"/>
    </row>
    <row r="146" spans="1:54" x14ac:dyDescent="0.35">
      <c r="A146" s="28"/>
      <c r="B146" s="28"/>
      <c r="C146" s="58" t="s">
        <v>21</v>
      </c>
      <c r="D146" s="54"/>
      <c r="E146" s="6"/>
      <c r="F146" s="19"/>
      <c r="G146" s="24" t="s">
        <v>2</v>
      </c>
      <c r="H146" s="24" t="s">
        <v>2</v>
      </c>
      <c r="I146" s="31"/>
      <c r="J146" s="31"/>
      <c r="K146" s="35"/>
    </row>
    <row r="147" spans="1:54" x14ac:dyDescent="0.35">
      <c r="A147" s="28"/>
      <c r="B147" s="28"/>
      <c r="C147" s="58"/>
      <c r="D147" s="54"/>
      <c r="E147" s="6"/>
      <c r="F147" s="19"/>
      <c r="G147" s="24"/>
      <c r="H147" s="24"/>
      <c r="I147" s="31"/>
      <c r="J147" s="31"/>
      <c r="K147" s="35"/>
    </row>
    <row r="148" spans="1:54" x14ac:dyDescent="0.35">
      <c r="A148" s="28"/>
      <c r="B148" s="28"/>
      <c r="C148" s="58" t="s">
        <v>22</v>
      </c>
      <c r="D148" s="54"/>
      <c r="E148" s="6"/>
      <c r="F148" s="19"/>
      <c r="G148" s="24" t="s">
        <v>2</v>
      </c>
      <c r="H148" s="24" t="s">
        <v>2</v>
      </c>
      <c r="I148" s="31"/>
      <c r="J148" s="31"/>
      <c r="K148" s="35"/>
    </row>
    <row r="149" spans="1:54" x14ac:dyDescent="0.35">
      <c r="A149" s="28"/>
      <c r="B149" s="28"/>
      <c r="C149" s="58"/>
      <c r="D149" s="54"/>
      <c r="E149" s="6"/>
      <c r="F149" s="19"/>
      <c r="G149" s="24"/>
      <c r="H149" s="24"/>
      <c r="I149" s="31"/>
      <c r="J149" s="31"/>
      <c r="K149" s="35"/>
    </row>
    <row r="150" spans="1:54" x14ac:dyDescent="0.35">
      <c r="A150" s="28"/>
      <c r="B150" s="28"/>
      <c r="C150" s="58" t="s">
        <v>23</v>
      </c>
      <c r="D150" s="54"/>
      <c r="E150" s="6"/>
      <c r="F150" s="19"/>
      <c r="G150" s="24" t="s">
        <v>2</v>
      </c>
      <c r="H150" s="24" t="s">
        <v>2</v>
      </c>
      <c r="I150" s="31"/>
      <c r="J150" s="31"/>
      <c r="K150" s="35"/>
    </row>
    <row r="151" spans="1:54" x14ac:dyDescent="0.35">
      <c r="A151" s="28"/>
      <c r="B151" s="28"/>
      <c r="C151" s="58"/>
      <c r="D151" s="54"/>
      <c r="E151" s="6"/>
      <c r="F151" s="19"/>
      <c r="G151" s="24"/>
      <c r="H151" s="24"/>
      <c r="I151" s="31"/>
      <c r="J151" s="31"/>
      <c r="K151" s="35"/>
    </row>
    <row r="152" spans="1:54" x14ac:dyDescent="0.35">
      <c r="C152" s="59" t="s">
        <v>24</v>
      </c>
      <c r="D152" s="54"/>
      <c r="E152" s="6"/>
      <c r="F152" s="19"/>
      <c r="G152" s="24"/>
      <c r="H152" s="24"/>
      <c r="I152" s="31"/>
      <c r="J152" s="31"/>
      <c r="K152" s="35"/>
    </row>
    <row r="153" spans="1:54" x14ac:dyDescent="0.35">
      <c r="B153" s="8" t="s">
        <v>185</v>
      </c>
      <c r="C153" s="57" t="s">
        <v>186</v>
      </c>
      <c r="D153" s="54"/>
      <c r="E153" s="6"/>
      <c r="F153" s="19"/>
      <c r="G153" s="24">
        <v>494551.41</v>
      </c>
      <c r="H153" s="24">
        <v>12.22</v>
      </c>
      <c r="I153" s="31"/>
      <c r="J153" s="31"/>
      <c r="K153" s="35"/>
    </row>
    <row r="154" spans="1:54" x14ac:dyDescent="0.35">
      <c r="C154" s="58" t="s">
        <v>174</v>
      </c>
      <c r="D154" s="54"/>
      <c r="E154" s="6"/>
      <c r="F154" s="19"/>
      <c r="G154" s="25">
        <v>494551.41</v>
      </c>
      <c r="H154" s="25">
        <v>12.22</v>
      </c>
      <c r="I154" s="31"/>
      <c r="J154" s="31"/>
      <c r="K154" s="35"/>
    </row>
    <row r="155" spans="1:54" x14ac:dyDescent="0.35">
      <c r="C155" s="57"/>
      <c r="D155" s="54"/>
      <c r="E155" s="6"/>
      <c r="F155" s="19"/>
      <c r="G155" s="24"/>
      <c r="H155" s="24"/>
      <c r="I155" s="31"/>
      <c r="J155" s="31"/>
      <c r="K155" s="35"/>
    </row>
    <row r="156" spans="1:54" x14ac:dyDescent="0.35">
      <c r="A156" s="10"/>
      <c r="B156" s="28"/>
      <c r="C156" s="58" t="s">
        <v>25</v>
      </c>
      <c r="D156" s="54"/>
      <c r="E156" s="6"/>
      <c r="F156" s="19"/>
      <c r="G156" s="24"/>
      <c r="H156" s="24"/>
      <c r="I156" s="31"/>
      <c r="J156" s="31"/>
      <c r="K156" s="35"/>
    </row>
    <row r="157" spans="1:54" s="2" customFormat="1" ht="13.5" x14ac:dyDescent="0.35">
      <c r="A157" s="28"/>
      <c r="B157" s="28"/>
      <c r="C157" s="57" t="s">
        <v>4841</v>
      </c>
      <c r="D157" s="54"/>
      <c r="E157" s="6"/>
      <c r="F157" s="19"/>
      <c r="G157" s="24">
        <v>844</v>
      </c>
      <c r="H157" s="24">
        <v>0.02</v>
      </c>
      <c r="I157" s="31"/>
      <c r="J157" s="31"/>
      <c r="K157" s="35"/>
      <c r="L157" s="3"/>
      <c r="AI157" s="3"/>
      <c r="AV157" s="3"/>
      <c r="AX157" s="3"/>
      <c r="BB157" s="3"/>
    </row>
    <row r="158" spans="1:54" x14ac:dyDescent="0.35">
      <c r="B158" s="8"/>
      <c r="C158" s="57" t="s">
        <v>187</v>
      </c>
      <c r="D158" s="54"/>
      <c r="E158" s="6"/>
      <c r="F158" s="19"/>
      <c r="G158" s="24">
        <v>12061.95</v>
      </c>
      <c r="H158" s="24">
        <v>0.27</v>
      </c>
      <c r="I158" s="31"/>
      <c r="J158" s="31"/>
      <c r="K158" s="35"/>
    </row>
    <row r="159" spans="1:54" x14ac:dyDescent="0.35">
      <c r="C159" s="58" t="s">
        <v>174</v>
      </c>
      <c r="D159" s="54"/>
      <c r="E159" s="6"/>
      <c r="F159" s="19"/>
      <c r="G159" s="25">
        <v>12905.95</v>
      </c>
      <c r="H159" s="25">
        <v>0.29000000000000004</v>
      </c>
      <c r="I159" s="31"/>
      <c r="J159" s="31"/>
      <c r="K159" s="35"/>
    </row>
    <row r="160" spans="1:54" x14ac:dyDescent="0.35">
      <c r="C160" s="57"/>
      <c r="D160" s="54"/>
      <c r="E160" s="6"/>
      <c r="F160" s="19"/>
      <c r="G160" s="24"/>
      <c r="H160" s="24"/>
      <c r="I160" s="31"/>
      <c r="J160" s="31"/>
      <c r="K160" s="35"/>
    </row>
    <row r="161" spans="2:11" x14ac:dyDescent="0.35">
      <c r="C161" s="60" t="s">
        <v>188</v>
      </c>
      <c r="D161" s="55"/>
      <c r="E161" s="5"/>
      <c r="F161" s="20"/>
      <c r="G161" s="26">
        <v>4048604.63</v>
      </c>
      <c r="H161" s="26">
        <v>100.00000000000001</v>
      </c>
      <c r="I161" s="32"/>
      <c r="J161" s="32"/>
      <c r="K161" s="36"/>
    </row>
    <row r="163" spans="2:11" s="50" customFormat="1" ht="15" x14ac:dyDescent="0.4">
      <c r="C163" s="50" t="s">
        <v>4621</v>
      </c>
      <c r="F163" s="51"/>
      <c r="G163" s="51"/>
      <c r="H163" s="51"/>
    </row>
    <row r="164" spans="2:11" s="42" customFormat="1" ht="27" x14ac:dyDescent="0.35">
      <c r="B164" s="43"/>
      <c r="C164" s="43" t="s">
        <v>4616</v>
      </c>
      <c r="D164" s="43" t="s">
        <v>4617</v>
      </c>
      <c r="E164" s="43" t="s">
        <v>4618</v>
      </c>
      <c r="F164" s="44" t="s">
        <v>34</v>
      </c>
      <c r="G164" s="45" t="s">
        <v>4619</v>
      </c>
      <c r="H164" s="44" t="s">
        <v>36</v>
      </c>
      <c r="I164" s="43" t="s">
        <v>39</v>
      </c>
    </row>
    <row r="165" spans="2:11" s="42" customFormat="1" ht="13.5" x14ac:dyDescent="0.35">
      <c r="B165" s="43"/>
      <c r="C165" s="43" t="s">
        <v>4612</v>
      </c>
      <c r="D165" s="43"/>
      <c r="E165" s="43"/>
      <c r="F165" s="44"/>
      <c r="G165" s="45"/>
      <c r="H165" s="44"/>
      <c r="I165" s="43"/>
    </row>
    <row r="166" spans="2:11" s="2" customFormat="1" ht="13.5" x14ac:dyDescent="0.35">
      <c r="B166" s="46">
        <v>2300119</v>
      </c>
      <c r="C166" s="46" t="s">
        <v>4854</v>
      </c>
      <c r="D166" s="46" t="s">
        <v>4611</v>
      </c>
      <c r="E166" s="46" t="s">
        <v>12</v>
      </c>
      <c r="F166" s="47">
        <v>650000</v>
      </c>
      <c r="G166" s="47">
        <v>158523.95000000001</v>
      </c>
      <c r="H166" s="47">
        <v>3.92</v>
      </c>
      <c r="I166" s="46"/>
    </row>
    <row r="167" spans="2:11" s="2" customFormat="1" ht="13.5" x14ac:dyDescent="0.35">
      <c r="B167" s="46">
        <v>2300120</v>
      </c>
      <c r="C167" s="46" t="s">
        <v>4855</v>
      </c>
      <c r="D167" s="46" t="s">
        <v>4611</v>
      </c>
      <c r="E167" s="46" t="s">
        <v>12</v>
      </c>
      <c r="F167" s="47">
        <v>343500</v>
      </c>
      <c r="G167" s="47">
        <v>178463.364</v>
      </c>
      <c r="H167" s="47">
        <v>4.41</v>
      </c>
      <c r="I167" s="46"/>
    </row>
    <row r="168" spans="2:11" s="1" customFormat="1" ht="13.5" x14ac:dyDescent="0.35">
      <c r="B168" s="48"/>
      <c r="C168" s="48" t="s">
        <v>4614</v>
      </c>
      <c r="D168" s="48"/>
      <c r="E168" s="48"/>
      <c r="F168" s="49"/>
      <c r="G168" s="49"/>
      <c r="H168" s="49"/>
      <c r="I168" s="48"/>
    </row>
    <row r="169" spans="2:11" s="2" customFormat="1" ht="13.5" x14ac:dyDescent="0.35">
      <c r="B169" s="46">
        <v>2218328</v>
      </c>
      <c r="C169" s="46" t="s">
        <v>4622</v>
      </c>
      <c r="D169" s="46" t="s">
        <v>4623</v>
      </c>
      <c r="E169" s="46" t="s">
        <v>43</v>
      </c>
      <c r="F169" s="47">
        <v>-10251000</v>
      </c>
      <c r="G169" s="47">
        <v>-84688.636499999993</v>
      </c>
      <c r="H169" s="47">
        <v>-2.09</v>
      </c>
      <c r="I169" s="46"/>
    </row>
    <row r="170" spans="2:11" s="2" customFormat="1" ht="13.5" x14ac:dyDescent="0.35">
      <c r="B170" s="46">
        <v>2218370</v>
      </c>
      <c r="C170" s="46" t="s">
        <v>4624</v>
      </c>
      <c r="D170" s="46" t="s">
        <v>4623</v>
      </c>
      <c r="E170" s="46" t="s">
        <v>250</v>
      </c>
      <c r="F170" s="47">
        <v>-7480000</v>
      </c>
      <c r="G170" s="47">
        <v>-25663.88</v>
      </c>
      <c r="H170" s="47">
        <v>-0.63</v>
      </c>
      <c r="I170" s="46"/>
    </row>
    <row r="171" spans="2:11" s="2" customFormat="1" ht="13.5" x14ac:dyDescent="0.35">
      <c r="B171" s="46">
        <v>2218378</v>
      </c>
      <c r="C171" s="46" t="s">
        <v>4625</v>
      </c>
      <c r="D171" s="46" t="s">
        <v>4611</v>
      </c>
      <c r="E171" s="46" t="s">
        <v>104</v>
      </c>
      <c r="F171" s="47">
        <v>5806000</v>
      </c>
      <c r="G171" s="47">
        <v>15618.14</v>
      </c>
      <c r="H171" s="47">
        <v>0.39</v>
      </c>
      <c r="I171" s="46"/>
    </row>
    <row r="172" spans="2:11" s="1" customFormat="1" ht="13.5" x14ac:dyDescent="0.35">
      <c r="B172" s="48"/>
      <c r="C172" s="48" t="s">
        <v>4620</v>
      </c>
      <c r="D172" s="48"/>
      <c r="E172" s="48"/>
      <c r="F172" s="49"/>
      <c r="G172" s="49">
        <v>242252.9375</v>
      </c>
      <c r="H172" s="49">
        <v>6</v>
      </c>
      <c r="I172" s="48"/>
    </row>
    <row r="174" spans="2:11" x14ac:dyDescent="0.35">
      <c r="C174" s="1" t="s">
        <v>189</v>
      </c>
    </row>
    <row r="175" spans="2:11" x14ac:dyDescent="0.35">
      <c r="C175" s="37" t="s">
        <v>190</v>
      </c>
      <c r="D175" s="37"/>
      <c r="E175" s="37"/>
      <c r="F175" s="37"/>
      <c r="G175" s="37"/>
      <c r="H175" s="37"/>
      <c r="I175" s="37"/>
      <c r="J175" s="37"/>
      <c r="K175" s="37"/>
    </row>
    <row r="176" spans="2:11" x14ac:dyDescent="0.35">
      <c r="C176" s="2" t="s">
        <v>191</v>
      </c>
    </row>
    <row r="177" spans="3:11" x14ac:dyDescent="0.35">
      <c r="C177" s="2" t="s">
        <v>192</v>
      </c>
    </row>
    <row r="178" spans="3:11" ht="30" customHeight="1" x14ac:dyDescent="0.35">
      <c r="C178" s="78" t="s">
        <v>4878</v>
      </c>
      <c r="D178" s="78"/>
      <c r="E178" s="78"/>
      <c r="F178" s="78"/>
      <c r="G178" s="78"/>
      <c r="H178" s="78"/>
      <c r="I178" s="78"/>
      <c r="J178" s="78"/>
      <c r="K178" s="78"/>
    </row>
    <row r="179" spans="3:11" x14ac:dyDescent="0.35">
      <c r="C179" s="2" t="s">
        <v>193</v>
      </c>
    </row>
    <row r="181" spans="3:11" x14ac:dyDescent="0.35">
      <c r="C181" s="75" t="s">
        <v>4922</v>
      </c>
      <c r="E181" s="75" t="s">
        <v>4923</v>
      </c>
      <c r="F181" s="76"/>
    </row>
    <row r="182" spans="3:11" x14ac:dyDescent="0.35">
      <c r="E182" s="2" t="s">
        <v>4926</v>
      </c>
    </row>
  </sheetData>
  <mergeCells count="1">
    <mergeCell ref="C178:K178"/>
  </mergeCells>
  <hyperlinks>
    <hyperlink ref="J2" location="'Index'!A1" display="'Index'!A1" xr:uid="{F202BA78-3AF6-4179-AFB1-A035BD12DE3C}"/>
  </hyperlinks>
  <pageMargins left="0.7" right="0.7" top="0.75" bottom="0.75" header="0.3" footer="0.3"/>
  <pageSetup orientation="portrait" horizontalDpi="4294967293"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66F8C-E0A3-48C6-9360-02673E4AFD4B}">
  <sheetPr codeName="Sheet1117"/>
  <dimension ref="A1:IV125"/>
  <sheetViews>
    <sheetView showGridLines="0" zoomScale="90" zoomScaleNormal="90" workbookViewId="0">
      <pane ySplit="6" topLeftCell="A121"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4432</v>
      </c>
      <c r="J2" s="38" t="s">
        <v>4607</v>
      </c>
    </row>
    <row r="3" spans="1:54" ht="16" x14ac:dyDescent="0.4">
      <c r="C3" s="1" t="s">
        <v>28</v>
      </c>
      <c r="D3" s="21" t="s">
        <v>4433</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4594400</v>
      </c>
      <c r="G10" s="24">
        <v>79745</v>
      </c>
      <c r="H10" s="24">
        <v>8.5299999999999994</v>
      </c>
      <c r="I10" s="31"/>
      <c r="J10" s="31"/>
      <c r="K10" s="35"/>
    </row>
    <row r="11" spans="1:54" x14ac:dyDescent="0.35">
      <c r="B11" s="8" t="s">
        <v>44</v>
      </c>
      <c r="C11" s="57" t="s">
        <v>45</v>
      </c>
      <c r="D11" s="54" t="s">
        <v>46</v>
      </c>
      <c r="E11" s="6" t="s">
        <v>47</v>
      </c>
      <c r="F11" s="19">
        <v>3680000</v>
      </c>
      <c r="G11" s="24">
        <v>64666.8</v>
      </c>
      <c r="H11" s="24">
        <v>6.92</v>
      </c>
      <c r="I11" s="31"/>
      <c r="J11" s="31"/>
      <c r="K11" s="35"/>
    </row>
    <row r="12" spans="1:54" x14ac:dyDescent="0.35">
      <c r="B12" s="8" t="s">
        <v>58</v>
      </c>
      <c r="C12" s="57" t="s">
        <v>59</v>
      </c>
      <c r="D12" s="54" t="s">
        <v>60</v>
      </c>
      <c r="E12" s="6" t="s">
        <v>47</v>
      </c>
      <c r="F12" s="19">
        <v>1391350</v>
      </c>
      <c r="G12" s="24">
        <v>55215.03</v>
      </c>
      <c r="H12" s="24">
        <v>5.91</v>
      </c>
      <c r="I12" s="31"/>
      <c r="J12" s="31"/>
      <c r="K12" s="35"/>
    </row>
    <row r="13" spans="1:54" x14ac:dyDescent="0.35">
      <c r="B13" s="8" t="s">
        <v>54</v>
      </c>
      <c r="C13" s="57" t="s">
        <v>55</v>
      </c>
      <c r="D13" s="54" t="s">
        <v>56</v>
      </c>
      <c r="E13" s="6" t="s">
        <v>57</v>
      </c>
      <c r="F13" s="19">
        <v>1302446</v>
      </c>
      <c r="G13" s="24">
        <v>47178.5</v>
      </c>
      <c r="H13" s="24">
        <v>5.05</v>
      </c>
      <c r="I13" s="31"/>
      <c r="J13" s="31"/>
      <c r="K13" s="35"/>
    </row>
    <row r="14" spans="1:54" x14ac:dyDescent="0.35">
      <c r="B14" s="8" t="s">
        <v>113</v>
      </c>
      <c r="C14" s="57" t="s">
        <v>114</v>
      </c>
      <c r="D14" s="54" t="s">
        <v>115</v>
      </c>
      <c r="E14" s="6" t="s">
        <v>116</v>
      </c>
      <c r="F14" s="19">
        <v>13666666</v>
      </c>
      <c r="G14" s="24">
        <v>43842.66</v>
      </c>
      <c r="H14" s="24">
        <v>4.6900000000000004</v>
      </c>
      <c r="I14" s="31"/>
      <c r="J14" s="31"/>
      <c r="K14" s="35"/>
    </row>
    <row r="15" spans="1:54" x14ac:dyDescent="0.35">
      <c r="B15" s="8" t="s">
        <v>64</v>
      </c>
      <c r="C15" s="57" t="s">
        <v>65</v>
      </c>
      <c r="D15" s="54" t="s">
        <v>66</v>
      </c>
      <c r="E15" s="6" t="s">
        <v>43</v>
      </c>
      <c r="F15" s="19">
        <v>4350000</v>
      </c>
      <c r="G15" s="24">
        <v>35678.699999999997</v>
      </c>
      <c r="H15" s="24">
        <v>3.82</v>
      </c>
      <c r="I15" s="31"/>
      <c r="J15" s="31"/>
      <c r="K15" s="35"/>
    </row>
    <row r="16" spans="1:54" x14ac:dyDescent="0.35">
      <c r="B16" s="8" t="s">
        <v>251</v>
      </c>
      <c r="C16" s="57" t="s">
        <v>252</v>
      </c>
      <c r="D16" s="54" t="s">
        <v>253</v>
      </c>
      <c r="E16" s="6" t="s">
        <v>93</v>
      </c>
      <c r="F16" s="19">
        <v>7100000</v>
      </c>
      <c r="G16" s="24">
        <v>34704.800000000003</v>
      </c>
      <c r="H16" s="24">
        <v>3.71</v>
      </c>
      <c r="I16" s="31"/>
      <c r="J16" s="31"/>
      <c r="K16" s="35"/>
    </row>
    <row r="17" spans="2:11" x14ac:dyDescent="0.35">
      <c r="B17" s="8" t="s">
        <v>71</v>
      </c>
      <c r="C17" s="57" t="s">
        <v>72</v>
      </c>
      <c r="D17" s="54" t="s">
        <v>73</v>
      </c>
      <c r="E17" s="6" t="s">
        <v>74</v>
      </c>
      <c r="F17" s="19">
        <v>245000</v>
      </c>
      <c r="G17" s="24">
        <v>27137.3</v>
      </c>
      <c r="H17" s="24">
        <v>2.9</v>
      </c>
      <c r="I17" s="31"/>
      <c r="J17" s="31"/>
      <c r="K17" s="35"/>
    </row>
    <row r="18" spans="2:11" x14ac:dyDescent="0.35">
      <c r="B18" s="8" t="s">
        <v>385</v>
      </c>
      <c r="C18" s="57" t="s">
        <v>386</v>
      </c>
      <c r="D18" s="54" t="s">
        <v>387</v>
      </c>
      <c r="E18" s="6" t="s">
        <v>342</v>
      </c>
      <c r="F18" s="19">
        <v>11900000</v>
      </c>
      <c r="G18" s="24">
        <v>23798.81</v>
      </c>
      <c r="H18" s="24">
        <v>2.5499999999999998</v>
      </c>
      <c r="I18" s="31"/>
      <c r="J18" s="31"/>
      <c r="K18" s="35"/>
    </row>
    <row r="19" spans="2:11" x14ac:dyDescent="0.35">
      <c r="B19" s="8" t="s">
        <v>90</v>
      </c>
      <c r="C19" s="57" t="s">
        <v>91</v>
      </c>
      <c r="D19" s="54" t="s">
        <v>92</v>
      </c>
      <c r="E19" s="6" t="s">
        <v>93</v>
      </c>
      <c r="F19" s="19">
        <v>935000</v>
      </c>
      <c r="G19" s="24">
        <v>23639.14</v>
      </c>
      <c r="H19" s="24">
        <v>2.5299999999999998</v>
      </c>
      <c r="I19" s="31"/>
      <c r="J19" s="31"/>
      <c r="K19" s="35"/>
    </row>
    <row r="20" spans="2:11" x14ac:dyDescent="0.35">
      <c r="B20" s="8" t="s">
        <v>403</v>
      </c>
      <c r="C20" s="57" t="s">
        <v>404</v>
      </c>
      <c r="D20" s="54" t="s">
        <v>405</v>
      </c>
      <c r="E20" s="6" t="s">
        <v>406</v>
      </c>
      <c r="F20" s="19">
        <v>8400000</v>
      </c>
      <c r="G20" s="24">
        <v>22356.6</v>
      </c>
      <c r="H20" s="24">
        <v>2.39</v>
      </c>
      <c r="I20" s="31"/>
      <c r="J20" s="31"/>
      <c r="K20" s="35"/>
    </row>
    <row r="21" spans="2:11" x14ac:dyDescent="0.35">
      <c r="B21" s="8" t="s">
        <v>792</v>
      </c>
      <c r="C21" s="57" t="s">
        <v>793</v>
      </c>
      <c r="D21" s="54" t="s">
        <v>794</v>
      </c>
      <c r="E21" s="6" t="s">
        <v>74</v>
      </c>
      <c r="F21" s="19">
        <v>226646</v>
      </c>
      <c r="G21" s="24">
        <v>22293.58</v>
      </c>
      <c r="H21" s="24">
        <v>2.39</v>
      </c>
      <c r="I21" s="31"/>
      <c r="J21" s="31"/>
      <c r="K21" s="35"/>
    </row>
    <row r="22" spans="2:11" x14ac:dyDescent="0.35">
      <c r="B22" s="8" t="s">
        <v>1883</v>
      </c>
      <c r="C22" s="57" t="s">
        <v>1884</v>
      </c>
      <c r="D22" s="54" t="s">
        <v>1885</v>
      </c>
      <c r="E22" s="6" t="s">
        <v>124</v>
      </c>
      <c r="F22" s="19">
        <v>360000</v>
      </c>
      <c r="G22" s="24">
        <v>18571.32</v>
      </c>
      <c r="H22" s="24">
        <v>1.99</v>
      </c>
      <c r="I22" s="31"/>
      <c r="J22" s="31"/>
      <c r="K22" s="35"/>
    </row>
    <row r="23" spans="2:11" x14ac:dyDescent="0.35">
      <c r="B23" s="8" t="s">
        <v>391</v>
      </c>
      <c r="C23" s="57" t="s">
        <v>392</v>
      </c>
      <c r="D23" s="54" t="s">
        <v>393</v>
      </c>
      <c r="E23" s="6" t="s">
        <v>47</v>
      </c>
      <c r="F23" s="19">
        <v>1090000</v>
      </c>
      <c r="G23" s="24">
        <v>17534.29</v>
      </c>
      <c r="H23" s="24">
        <v>1.88</v>
      </c>
      <c r="I23" s="31"/>
      <c r="J23" s="31"/>
      <c r="K23" s="35"/>
    </row>
    <row r="24" spans="2:11" x14ac:dyDescent="0.35">
      <c r="B24" s="8" t="s">
        <v>493</v>
      </c>
      <c r="C24" s="57" t="s">
        <v>494</v>
      </c>
      <c r="D24" s="54" t="s">
        <v>495</v>
      </c>
      <c r="E24" s="6" t="s">
        <v>234</v>
      </c>
      <c r="F24" s="19">
        <v>550000</v>
      </c>
      <c r="G24" s="24">
        <v>16843.75</v>
      </c>
      <c r="H24" s="24">
        <v>1.8</v>
      </c>
      <c r="I24" s="31"/>
      <c r="J24" s="31"/>
      <c r="K24" s="35"/>
    </row>
    <row r="25" spans="2:11" x14ac:dyDescent="0.35">
      <c r="B25" s="8" t="s">
        <v>508</v>
      </c>
      <c r="C25" s="57" t="s">
        <v>509</v>
      </c>
      <c r="D25" s="54" t="s">
        <v>510</v>
      </c>
      <c r="E25" s="6" t="s">
        <v>326</v>
      </c>
      <c r="F25" s="19">
        <v>700000</v>
      </c>
      <c r="G25" s="24">
        <v>15840.65</v>
      </c>
      <c r="H25" s="24">
        <v>1.69</v>
      </c>
      <c r="I25" s="31"/>
      <c r="J25" s="31"/>
      <c r="K25" s="35"/>
    </row>
    <row r="26" spans="2:11" x14ac:dyDescent="0.35">
      <c r="B26" s="8" t="s">
        <v>105</v>
      </c>
      <c r="C26" s="57" t="s">
        <v>106</v>
      </c>
      <c r="D26" s="54" t="s">
        <v>107</v>
      </c>
      <c r="E26" s="6" t="s">
        <v>108</v>
      </c>
      <c r="F26" s="19">
        <v>320000</v>
      </c>
      <c r="G26" s="24">
        <v>15826.72</v>
      </c>
      <c r="H26" s="24">
        <v>1.69</v>
      </c>
      <c r="I26" s="31"/>
      <c r="J26" s="31"/>
      <c r="K26" s="35"/>
    </row>
    <row r="27" spans="2:11" x14ac:dyDescent="0.35">
      <c r="B27" s="8" t="s">
        <v>3890</v>
      </c>
      <c r="C27" s="57" t="s">
        <v>195</v>
      </c>
      <c r="D27" s="54" t="s">
        <v>3891</v>
      </c>
      <c r="E27" s="6" t="s">
        <v>196</v>
      </c>
      <c r="F27" s="19">
        <v>1200000</v>
      </c>
      <c r="G27" s="24">
        <v>15472.8</v>
      </c>
      <c r="H27" s="24">
        <v>1.66</v>
      </c>
      <c r="I27" s="31"/>
      <c r="J27" s="31"/>
      <c r="K27" s="35"/>
    </row>
    <row r="28" spans="2:11" x14ac:dyDescent="0.35">
      <c r="B28" s="8" t="s">
        <v>157</v>
      </c>
      <c r="C28" s="57" t="s">
        <v>158</v>
      </c>
      <c r="D28" s="54" t="s">
        <v>159</v>
      </c>
      <c r="E28" s="6" t="s">
        <v>120</v>
      </c>
      <c r="F28" s="19">
        <v>450000</v>
      </c>
      <c r="G28" s="24">
        <v>15461.55</v>
      </c>
      <c r="H28" s="24">
        <v>1.65</v>
      </c>
      <c r="I28" s="31"/>
      <c r="J28" s="31"/>
      <c r="K28" s="35"/>
    </row>
    <row r="29" spans="2:11" x14ac:dyDescent="0.35">
      <c r="B29" s="8" t="s">
        <v>428</v>
      </c>
      <c r="C29" s="57" t="s">
        <v>429</v>
      </c>
      <c r="D29" s="54" t="s">
        <v>430</v>
      </c>
      <c r="E29" s="6" t="s">
        <v>124</v>
      </c>
      <c r="F29" s="19">
        <v>672644</v>
      </c>
      <c r="G29" s="24">
        <v>14889.31</v>
      </c>
      <c r="H29" s="24">
        <v>1.59</v>
      </c>
      <c r="I29" s="31"/>
      <c r="J29" s="31"/>
      <c r="K29" s="35"/>
    </row>
    <row r="30" spans="2:11" x14ac:dyDescent="0.35">
      <c r="B30" s="8" t="s">
        <v>86</v>
      </c>
      <c r="C30" s="57" t="s">
        <v>87</v>
      </c>
      <c r="D30" s="54" t="s">
        <v>88</v>
      </c>
      <c r="E30" s="6" t="s">
        <v>89</v>
      </c>
      <c r="F30" s="19">
        <v>250000</v>
      </c>
      <c r="G30" s="24">
        <v>14724.13</v>
      </c>
      <c r="H30" s="24">
        <v>1.58</v>
      </c>
      <c r="I30" s="31"/>
      <c r="J30" s="31"/>
      <c r="K30" s="35"/>
    </row>
    <row r="31" spans="2:11" x14ac:dyDescent="0.35">
      <c r="B31" s="8" t="s">
        <v>170</v>
      </c>
      <c r="C31" s="57" t="s">
        <v>171</v>
      </c>
      <c r="D31" s="54" t="s">
        <v>172</v>
      </c>
      <c r="E31" s="6" t="s">
        <v>173</v>
      </c>
      <c r="F31" s="19">
        <v>335000</v>
      </c>
      <c r="G31" s="24">
        <v>14403.16</v>
      </c>
      <c r="H31" s="24">
        <v>1.54</v>
      </c>
      <c r="I31" s="31"/>
      <c r="J31" s="31"/>
      <c r="K31" s="35"/>
    </row>
    <row r="32" spans="2:11" x14ac:dyDescent="0.35">
      <c r="B32" s="8" t="s">
        <v>534</v>
      </c>
      <c r="C32" s="57" t="s">
        <v>535</v>
      </c>
      <c r="D32" s="54" t="s">
        <v>536</v>
      </c>
      <c r="E32" s="6" t="s">
        <v>78</v>
      </c>
      <c r="F32" s="19">
        <v>740000</v>
      </c>
      <c r="G32" s="24">
        <v>14188.39</v>
      </c>
      <c r="H32" s="24">
        <v>1.52</v>
      </c>
      <c r="I32" s="31"/>
      <c r="J32" s="31"/>
      <c r="K32" s="35"/>
    </row>
    <row r="33" spans="2:11" x14ac:dyDescent="0.35">
      <c r="B33" s="8" t="s">
        <v>410</v>
      </c>
      <c r="C33" s="57" t="s">
        <v>411</v>
      </c>
      <c r="D33" s="54" t="s">
        <v>412</v>
      </c>
      <c r="E33" s="6" t="s">
        <v>82</v>
      </c>
      <c r="F33" s="19">
        <v>4300000</v>
      </c>
      <c r="G33" s="24">
        <v>13362.25</v>
      </c>
      <c r="H33" s="24">
        <v>1.43</v>
      </c>
      <c r="I33" s="31"/>
      <c r="J33" s="31"/>
      <c r="K33" s="35"/>
    </row>
    <row r="34" spans="2:11" x14ac:dyDescent="0.35">
      <c r="B34" s="8" t="s">
        <v>397</v>
      </c>
      <c r="C34" s="57" t="s">
        <v>398</v>
      </c>
      <c r="D34" s="54" t="s">
        <v>399</v>
      </c>
      <c r="E34" s="6" t="s">
        <v>104</v>
      </c>
      <c r="F34" s="19">
        <v>4930000</v>
      </c>
      <c r="G34" s="24">
        <v>13340.58</v>
      </c>
      <c r="H34" s="24">
        <v>1.43</v>
      </c>
      <c r="I34" s="31"/>
      <c r="J34" s="31"/>
      <c r="K34" s="35"/>
    </row>
    <row r="35" spans="2:11" x14ac:dyDescent="0.35">
      <c r="B35" s="8" t="s">
        <v>3849</v>
      </c>
      <c r="C35" s="57" t="s">
        <v>3850</v>
      </c>
      <c r="D35" s="54" t="s">
        <v>3851</v>
      </c>
      <c r="E35" s="6" t="s">
        <v>173</v>
      </c>
      <c r="F35" s="19">
        <v>300000</v>
      </c>
      <c r="G35" s="24">
        <v>13331.1</v>
      </c>
      <c r="H35" s="24">
        <v>1.43</v>
      </c>
      <c r="I35" s="31"/>
      <c r="J35" s="31"/>
      <c r="K35" s="35"/>
    </row>
    <row r="36" spans="2:11" x14ac:dyDescent="0.35">
      <c r="B36" s="8" t="s">
        <v>125</v>
      </c>
      <c r="C36" s="57" t="s">
        <v>126</v>
      </c>
      <c r="D36" s="54" t="s">
        <v>127</v>
      </c>
      <c r="E36" s="6" t="s">
        <v>74</v>
      </c>
      <c r="F36" s="19">
        <v>530000</v>
      </c>
      <c r="G36" s="24">
        <v>13216.61</v>
      </c>
      <c r="H36" s="24">
        <v>1.41</v>
      </c>
      <c r="I36" s="31"/>
      <c r="J36" s="31"/>
      <c r="K36" s="35"/>
    </row>
    <row r="37" spans="2:11" x14ac:dyDescent="0.35">
      <c r="B37" s="8" t="s">
        <v>160</v>
      </c>
      <c r="C37" s="57" t="s">
        <v>161</v>
      </c>
      <c r="D37" s="54" t="s">
        <v>162</v>
      </c>
      <c r="E37" s="6" t="s">
        <v>124</v>
      </c>
      <c r="F37" s="19">
        <v>360000</v>
      </c>
      <c r="G37" s="24">
        <v>12602.16</v>
      </c>
      <c r="H37" s="24">
        <v>1.35</v>
      </c>
      <c r="I37" s="31"/>
      <c r="J37" s="31"/>
      <c r="K37" s="35"/>
    </row>
    <row r="38" spans="2:11" x14ac:dyDescent="0.35">
      <c r="B38" s="8" t="s">
        <v>1880</v>
      </c>
      <c r="C38" s="57" t="s">
        <v>1881</v>
      </c>
      <c r="D38" s="54" t="s">
        <v>1882</v>
      </c>
      <c r="E38" s="6" t="s">
        <v>89</v>
      </c>
      <c r="F38" s="19">
        <v>450000</v>
      </c>
      <c r="G38" s="24">
        <v>12205.13</v>
      </c>
      <c r="H38" s="24">
        <v>1.31</v>
      </c>
      <c r="I38" s="31"/>
      <c r="J38" s="31"/>
      <c r="K38" s="35"/>
    </row>
    <row r="39" spans="2:11" x14ac:dyDescent="0.35">
      <c r="B39" s="8" t="s">
        <v>1894</v>
      </c>
      <c r="C39" s="57" t="s">
        <v>1895</v>
      </c>
      <c r="D39" s="54" t="s">
        <v>1896</v>
      </c>
      <c r="E39" s="6" t="s">
        <v>120</v>
      </c>
      <c r="F39" s="19">
        <v>825000</v>
      </c>
      <c r="G39" s="24">
        <v>11633.74</v>
      </c>
      <c r="H39" s="24">
        <v>1.24</v>
      </c>
      <c r="I39" s="31"/>
      <c r="J39" s="31"/>
      <c r="K39" s="35"/>
    </row>
    <row r="40" spans="2:11" x14ac:dyDescent="0.35">
      <c r="B40" s="8" t="s">
        <v>210</v>
      </c>
      <c r="C40" s="57" t="s">
        <v>211</v>
      </c>
      <c r="D40" s="54" t="s">
        <v>212</v>
      </c>
      <c r="E40" s="6" t="s">
        <v>100</v>
      </c>
      <c r="F40" s="19">
        <v>5000000</v>
      </c>
      <c r="G40" s="24">
        <v>11366</v>
      </c>
      <c r="H40" s="24">
        <v>1.22</v>
      </c>
      <c r="I40" s="31"/>
      <c r="J40" s="31"/>
      <c r="K40" s="35"/>
    </row>
    <row r="41" spans="2:11" x14ac:dyDescent="0.35">
      <c r="B41" s="8" t="s">
        <v>922</v>
      </c>
      <c r="C41" s="57" t="s">
        <v>923</v>
      </c>
      <c r="D41" s="54" t="s">
        <v>924</v>
      </c>
      <c r="E41" s="6" t="s">
        <v>925</v>
      </c>
      <c r="F41" s="19">
        <v>5100000</v>
      </c>
      <c r="G41" s="24">
        <v>11315.37</v>
      </c>
      <c r="H41" s="24">
        <v>1.21</v>
      </c>
      <c r="I41" s="31"/>
      <c r="J41" s="31"/>
      <c r="K41" s="35"/>
    </row>
    <row r="42" spans="2:11" x14ac:dyDescent="0.35">
      <c r="B42" s="8" t="s">
        <v>67</v>
      </c>
      <c r="C42" s="57" t="s">
        <v>68</v>
      </c>
      <c r="D42" s="54" t="s">
        <v>69</v>
      </c>
      <c r="E42" s="6" t="s">
        <v>70</v>
      </c>
      <c r="F42" s="19">
        <v>95000</v>
      </c>
      <c r="G42" s="24">
        <v>10512.37</v>
      </c>
      <c r="H42" s="24">
        <v>1.1200000000000001</v>
      </c>
      <c r="I42" s="31"/>
      <c r="J42" s="31"/>
      <c r="K42" s="35"/>
    </row>
    <row r="43" spans="2:11" x14ac:dyDescent="0.35">
      <c r="B43" s="8" t="s">
        <v>140</v>
      </c>
      <c r="C43" s="57" t="s">
        <v>141</v>
      </c>
      <c r="D43" s="54" t="s">
        <v>142</v>
      </c>
      <c r="E43" s="6" t="s">
        <v>143</v>
      </c>
      <c r="F43" s="19">
        <v>330000</v>
      </c>
      <c r="G43" s="24">
        <v>10272.9</v>
      </c>
      <c r="H43" s="24">
        <v>1.1000000000000001</v>
      </c>
      <c r="I43" s="31"/>
      <c r="J43" s="31"/>
      <c r="K43" s="35"/>
    </row>
    <row r="44" spans="2:11" x14ac:dyDescent="0.35">
      <c r="B44" s="8" t="s">
        <v>201</v>
      </c>
      <c r="C44" s="57" t="s">
        <v>202</v>
      </c>
      <c r="D44" s="54" t="s">
        <v>203</v>
      </c>
      <c r="E44" s="6" t="s">
        <v>89</v>
      </c>
      <c r="F44" s="19">
        <v>35000</v>
      </c>
      <c r="G44" s="24">
        <v>10142.549999999999</v>
      </c>
      <c r="H44" s="24">
        <v>1.0900000000000001</v>
      </c>
      <c r="I44" s="31"/>
      <c r="J44" s="31"/>
      <c r="K44" s="35"/>
    </row>
    <row r="45" spans="2:11" x14ac:dyDescent="0.35">
      <c r="B45" s="8" t="s">
        <v>327</v>
      </c>
      <c r="C45" s="57" t="s">
        <v>328</v>
      </c>
      <c r="D45" s="54" t="s">
        <v>329</v>
      </c>
      <c r="E45" s="6" t="s">
        <v>194</v>
      </c>
      <c r="F45" s="19">
        <v>6700000</v>
      </c>
      <c r="G45" s="24">
        <v>9953.52</v>
      </c>
      <c r="H45" s="24">
        <v>1.06</v>
      </c>
      <c r="I45" s="31"/>
      <c r="J45" s="31"/>
      <c r="K45" s="35"/>
    </row>
    <row r="46" spans="2:11" x14ac:dyDescent="0.35">
      <c r="B46" s="8" t="s">
        <v>1956</v>
      </c>
      <c r="C46" s="57" t="s">
        <v>1252</v>
      </c>
      <c r="D46" s="54" t="s">
        <v>1957</v>
      </c>
      <c r="E46" s="6" t="s">
        <v>43</v>
      </c>
      <c r="F46" s="19">
        <v>3825000</v>
      </c>
      <c r="G46" s="24">
        <v>9599.2199999999993</v>
      </c>
      <c r="H46" s="24">
        <v>1.03</v>
      </c>
      <c r="I46" s="31"/>
      <c r="J46" s="31"/>
      <c r="K46" s="35"/>
    </row>
    <row r="47" spans="2:11" x14ac:dyDescent="0.35">
      <c r="B47" s="8" t="s">
        <v>376</v>
      </c>
      <c r="C47" s="57" t="s">
        <v>377</v>
      </c>
      <c r="D47" s="54" t="s">
        <v>378</v>
      </c>
      <c r="E47" s="6" t="s">
        <v>74</v>
      </c>
      <c r="F47" s="19">
        <v>300000</v>
      </c>
      <c r="G47" s="24">
        <v>8185.65</v>
      </c>
      <c r="H47" s="24">
        <v>0.88</v>
      </c>
      <c r="I47" s="31"/>
      <c r="J47" s="31"/>
      <c r="K47" s="35"/>
    </row>
    <row r="48" spans="2:11" x14ac:dyDescent="0.35">
      <c r="B48" s="8" t="s">
        <v>462</v>
      </c>
      <c r="C48" s="57" t="s">
        <v>463</v>
      </c>
      <c r="D48" s="54" t="s">
        <v>464</v>
      </c>
      <c r="E48" s="6" t="s">
        <v>89</v>
      </c>
      <c r="F48" s="19">
        <v>123559</v>
      </c>
      <c r="G48" s="24">
        <v>6084.85</v>
      </c>
      <c r="H48" s="24">
        <v>0.65</v>
      </c>
      <c r="I48" s="31"/>
      <c r="J48" s="31"/>
      <c r="K48" s="35"/>
    </row>
    <row r="49" spans="2:11" x14ac:dyDescent="0.35">
      <c r="B49" s="8" t="s">
        <v>163</v>
      </c>
      <c r="C49" s="57" t="s">
        <v>164</v>
      </c>
      <c r="D49" s="54" t="s">
        <v>165</v>
      </c>
      <c r="E49" s="6" t="s">
        <v>43</v>
      </c>
      <c r="F49" s="19">
        <v>5200000</v>
      </c>
      <c r="G49" s="24">
        <v>5651.88</v>
      </c>
      <c r="H49" s="24">
        <v>0.6</v>
      </c>
      <c r="I49" s="31"/>
      <c r="J49" s="31"/>
      <c r="K49" s="35"/>
    </row>
    <row r="50" spans="2:11" x14ac:dyDescent="0.35">
      <c r="C50" s="58" t="s">
        <v>174</v>
      </c>
      <c r="D50" s="54"/>
      <c r="E50" s="6"/>
      <c r="F50" s="19"/>
      <c r="G50" s="25">
        <v>836788.87</v>
      </c>
      <c r="H50" s="25">
        <v>89.54</v>
      </c>
      <c r="I50" s="31"/>
      <c r="J50" s="31"/>
      <c r="K50" s="35"/>
    </row>
    <row r="51" spans="2:11" x14ac:dyDescent="0.35">
      <c r="C51" s="57"/>
      <c r="D51" s="54"/>
      <c r="E51" s="6"/>
      <c r="F51" s="19"/>
      <c r="G51" s="24"/>
      <c r="H51" s="24"/>
      <c r="I51" s="31"/>
      <c r="J51" s="31"/>
      <c r="K51" s="35"/>
    </row>
    <row r="52" spans="2:11" x14ac:dyDescent="0.35">
      <c r="C52" s="58" t="s">
        <v>3</v>
      </c>
      <c r="D52" s="54"/>
      <c r="E52" s="6"/>
      <c r="F52" s="19"/>
      <c r="G52" s="24" t="s">
        <v>2</v>
      </c>
      <c r="H52" s="24" t="s">
        <v>2</v>
      </c>
      <c r="I52" s="31"/>
      <c r="J52" s="31"/>
      <c r="K52" s="35"/>
    </row>
    <row r="53" spans="2:11" x14ac:dyDescent="0.35">
      <c r="C53" s="57"/>
      <c r="D53" s="54"/>
      <c r="E53" s="6"/>
      <c r="F53" s="19"/>
      <c r="G53" s="24"/>
      <c r="H53" s="24"/>
      <c r="I53" s="31"/>
      <c r="J53" s="31"/>
      <c r="K53" s="35"/>
    </row>
    <row r="54" spans="2:11" x14ac:dyDescent="0.35">
      <c r="C54" s="58" t="s">
        <v>4</v>
      </c>
      <c r="D54" s="54"/>
      <c r="E54" s="6"/>
      <c r="F54" s="19"/>
      <c r="G54" s="24" t="s">
        <v>2</v>
      </c>
      <c r="H54" s="24" t="s">
        <v>2</v>
      </c>
      <c r="I54" s="31"/>
      <c r="J54" s="31"/>
      <c r="K54" s="35"/>
    </row>
    <row r="55" spans="2:11" x14ac:dyDescent="0.35">
      <c r="C55" s="57"/>
      <c r="D55" s="54"/>
      <c r="E55" s="6"/>
      <c r="F55" s="19"/>
      <c r="G55" s="24"/>
      <c r="H55" s="24"/>
      <c r="I55" s="31"/>
      <c r="J55" s="31"/>
      <c r="K55" s="35"/>
    </row>
    <row r="56" spans="2:11" x14ac:dyDescent="0.35">
      <c r="C56" s="59" t="s">
        <v>554</v>
      </c>
      <c r="D56" s="54"/>
      <c r="E56" s="6"/>
      <c r="F56" s="19"/>
      <c r="G56" s="24"/>
      <c r="H56" s="24"/>
      <c r="I56" s="31"/>
      <c r="J56" s="31"/>
      <c r="K56" s="35"/>
    </row>
    <row r="57" spans="2:11" x14ac:dyDescent="0.35">
      <c r="B57" s="8" t="s">
        <v>555</v>
      </c>
      <c r="C57" s="57" t="s">
        <v>556</v>
      </c>
      <c r="D57" s="54" t="s">
        <v>557</v>
      </c>
      <c r="E57" s="6" t="s">
        <v>558</v>
      </c>
      <c r="F57" s="19">
        <v>10000000</v>
      </c>
      <c r="G57" s="24">
        <v>12500</v>
      </c>
      <c r="H57" s="24">
        <v>1.34</v>
      </c>
      <c r="I57" s="31"/>
      <c r="J57" s="31"/>
      <c r="K57" s="35"/>
    </row>
    <row r="58" spans="2:11" x14ac:dyDescent="0.35">
      <c r="C58" s="58" t="s">
        <v>174</v>
      </c>
      <c r="D58" s="54"/>
      <c r="E58" s="6"/>
      <c r="F58" s="19"/>
      <c r="G58" s="25">
        <v>12500</v>
      </c>
      <c r="H58" s="25">
        <v>1.34</v>
      </c>
      <c r="I58" s="31"/>
      <c r="J58" s="31"/>
      <c r="K58" s="35"/>
    </row>
    <row r="59" spans="2:11" x14ac:dyDescent="0.35">
      <c r="C59" s="57"/>
      <c r="D59" s="54"/>
      <c r="E59" s="6"/>
      <c r="F59" s="19"/>
      <c r="G59" s="24"/>
      <c r="H59" s="24"/>
      <c r="I59" s="31"/>
      <c r="J59" s="31"/>
      <c r="K59" s="35"/>
    </row>
    <row r="60" spans="2:11" x14ac:dyDescent="0.35">
      <c r="C60" s="59" t="s">
        <v>562</v>
      </c>
      <c r="D60" s="54"/>
      <c r="E60" s="6"/>
      <c r="F60" s="19"/>
      <c r="G60" s="24"/>
      <c r="H60" s="24"/>
      <c r="I60" s="31"/>
      <c r="J60" s="31"/>
      <c r="K60" s="35"/>
    </row>
    <row r="61" spans="2:11" x14ac:dyDescent="0.35">
      <c r="B61" s="8" t="s">
        <v>2922</v>
      </c>
      <c r="C61" s="57" t="s">
        <v>1051</v>
      </c>
      <c r="D61" s="54" t="s">
        <v>2923</v>
      </c>
      <c r="E61" s="6" t="s">
        <v>198</v>
      </c>
      <c r="F61" s="19">
        <v>19010584</v>
      </c>
      <c r="G61" s="24">
        <v>27333.42</v>
      </c>
      <c r="H61" s="24">
        <v>2.92</v>
      </c>
      <c r="I61" s="31"/>
      <c r="J61" s="31"/>
      <c r="K61" s="35"/>
    </row>
    <row r="62" spans="2:11" x14ac:dyDescent="0.35">
      <c r="B62" s="8" t="s">
        <v>563</v>
      </c>
      <c r="C62" s="57" t="s">
        <v>564</v>
      </c>
      <c r="D62" s="54" t="s">
        <v>565</v>
      </c>
      <c r="E62" s="6" t="s">
        <v>198</v>
      </c>
      <c r="F62" s="19">
        <v>3529067</v>
      </c>
      <c r="G62" s="24">
        <v>13951.11</v>
      </c>
      <c r="H62" s="24">
        <v>1.49</v>
      </c>
      <c r="I62" s="31"/>
      <c r="J62" s="31"/>
      <c r="K62" s="35"/>
    </row>
    <row r="63" spans="2:11" x14ac:dyDescent="0.35">
      <c r="C63" s="58" t="s">
        <v>174</v>
      </c>
      <c r="D63" s="54"/>
      <c r="E63" s="6"/>
      <c r="F63" s="19"/>
      <c r="G63" s="25">
        <v>41284.53</v>
      </c>
      <c r="H63" s="25">
        <v>4.41</v>
      </c>
      <c r="I63" s="31"/>
      <c r="J63" s="31"/>
      <c r="K63" s="35"/>
    </row>
    <row r="64" spans="2:11" x14ac:dyDescent="0.35">
      <c r="C64" s="57"/>
      <c r="D64" s="54"/>
      <c r="E64" s="6"/>
      <c r="F64" s="19"/>
      <c r="G64" s="24"/>
      <c r="H64" s="24"/>
      <c r="I64" s="31"/>
      <c r="J64" s="31"/>
      <c r="K64" s="35"/>
    </row>
    <row r="65" spans="3:11" x14ac:dyDescent="0.35">
      <c r="C65" s="58" t="s">
        <v>5</v>
      </c>
      <c r="D65" s="54"/>
      <c r="E65" s="6"/>
      <c r="F65" s="19"/>
      <c r="G65" s="24"/>
      <c r="H65" s="24"/>
      <c r="I65" s="31"/>
      <c r="J65" s="31"/>
      <c r="K65" s="35"/>
    </row>
    <row r="66" spans="3:11" x14ac:dyDescent="0.35">
      <c r="C66" s="57"/>
      <c r="D66" s="54"/>
      <c r="E66" s="6"/>
      <c r="F66" s="19"/>
      <c r="G66" s="24"/>
      <c r="H66" s="24"/>
      <c r="I66" s="31"/>
      <c r="J66" s="31"/>
      <c r="K66" s="35"/>
    </row>
    <row r="67" spans="3:11" x14ac:dyDescent="0.35">
      <c r="C67" s="58" t="s">
        <v>6</v>
      </c>
      <c r="D67" s="54"/>
      <c r="E67" s="6"/>
      <c r="F67" s="19"/>
      <c r="G67" s="24" t="s">
        <v>2</v>
      </c>
      <c r="H67" s="24" t="s">
        <v>2</v>
      </c>
      <c r="I67" s="31"/>
      <c r="J67" s="31"/>
      <c r="K67" s="35"/>
    </row>
    <row r="68" spans="3:11" x14ac:dyDescent="0.35">
      <c r="C68" s="57"/>
      <c r="D68" s="54"/>
      <c r="E68" s="6"/>
      <c r="F68" s="19"/>
      <c r="G68" s="24"/>
      <c r="H68" s="24"/>
      <c r="I68" s="31"/>
      <c r="J68" s="31"/>
      <c r="K68" s="35"/>
    </row>
    <row r="69" spans="3:11" x14ac:dyDescent="0.35">
      <c r="C69" s="58" t="s">
        <v>7</v>
      </c>
      <c r="D69" s="54"/>
      <c r="E69" s="6"/>
      <c r="F69" s="19"/>
      <c r="G69" s="24" t="s">
        <v>2</v>
      </c>
      <c r="H69" s="24" t="s">
        <v>2</v>
      </c>
      <c r="I69" s="31"/>
      <c r="J69" s="31"/>
      <c r="K69" s="35"/>
    </row>
    <row r="70" spans="3:11" x14ac:dyDescent="0.35">
      <c r="C70" s="57"/>
      <c r="D70" s="54"/>
      <c r="E70" s="6"/>
      <c r="F70" s="19"/>
      <c r="G70" s="24"/>
      <c r="H70" s="24"/>
      <c r="I70" s="31"/>
      <c r="J70" s="31"/>
      <c r="K70" s="35"/>
    </row>
    <row r="71" spans="3:11" x14ac:dyDescent="0.35">
      <c r="C71" s="58" t="s">
        <v>8</v>
      </c>
      <c r="D71" s="54"/>
      <c r="E71" s="6"/>
      <c r="F71" s="19"/>
      <c r="G71" s="24" t="s">
        <v>2</v>
      </c>
      <c r="H71" s="24" t="s">
        <v>2</v>
      </c>
      <c r="I71" s="31"/>
      <c r="J71" s="31"/>
      <c r="K71" s="35"/>
    </row>
    <row r="72" spans="3:11" x14ac:dyDescent="0.35">
      <c r="C72" s="57"/>
      <c r="D72" s="54"/>
      <c r="E72" s="6"/>
      <c r="F72" s="19"/>
      <c r="G72" s="24"/>
      <c r="H72" s="24"/>
      <c r="I72" s="31"/>
      <c r="J72" s="31"/>
      <c r="K72" s="35"/>
    </row>
    <row r="73" spans="3:11" x14ac:dyDescent="0.35">
      <c r="C73" s="58" t="s">
        <v>9</v>
      </c>
      <c r="D73" s="54"/>
      <c r="E73" s="6"/>
      <c r="F73" s="19"/>
      <c r="G73" s="24" t="s">
        <v>2</v>
      </c>
      <c r="H73" s="24" t="s">
        <v>2</v>
      </c>
      <c r="I73" s="31"/>
      <c r="J73" s="31"/>
      <c r="K73" s="35"/>
    </row>
    <row r="74" spans="3:11" x14ac:dyDescent="0.35">
      <c r="C74" s="57"/>
      <c r="D74" s="54"/>
      <c r="E74" s="6"/>
      <c r="F74" s="19"/>
      <c r="G74" s="24"/>
      <c r="H74" s="24"/>
      <c r="I74" s="31"/>
      <c r="J74" s="31"/>
      <c r="K74" s="35"/>
    </row>
    <row r="75" spans="3:11" x14ac:dyDescent="0.35">
      <c r="C75" s="58" t="s">
        <v>10</v>
      </c>
      <c r="D75" s="54"/>
      <c r="E75" s="6"/>
      <c r="F75" s="19"/>
      <c r="G75" s="24" t="s">
        <v>2</v>
      </c>
      <c r="H75" s="24" t="s">
        <v>2</v>
      </c>
      <c r="I75" s="31"/>
      <c r="J75" s="31"/>
      <c r="K75" s="35"/>
    </row>
    <row r="76" spans="3:11" x14ac:dyDescent="0.35">
      <c r="C76" s="57"/>
      <c r="D76" s="54"/>
      <c r="E76" s="6"/>
      <c r="F76" s="19"/>
      <c r="G76" s="24"/>
      <c r="H76" s="24"/>
      <c r="I76" s="31"/>
      <c r="J76" s="31"/>
      <c r="K76" s="35"/>
    </row>
    <row r="77" spans="3:11" x14ac:dyDescent="0.35">
      <c r="C77" s="58" t="s">
        <v>11</v>
      </c>
      <c r="D77" s="54"/>
      <c r="E77" s="6"/>
      <c r="F77" s="19"/>
      <c r="G77" s="24"/>
      <c r="H77" s="24"/>
      <c r="I77" s="31"/>
      <c r="J77" s="31"/>
      <c r="K77" s="35"/>
    </row>
    <row r="78" spans="3:11" x14ac:dyDescent="0.35">
      <c r="C78" s="57"/>
      <c r="D78" s="54"/>
      <c r="E78" s="6"/>
      <c r="F78" s="19"/>
      <c r="G78" s="24"/>
      <c r="H78" s="24"/>
      <c r="I78" s="31"/>
      <c r="J78" s="31"/>
      <c r="K78" s="35"/>
    </row>
    <row r="79" spans="3:11" x14ac:dyDescent="0.35">
      <c r="C79" s="58" t="s">
        <v>13</v>
      </c>
      <c r="D79" s="54"/>
      <c r="E79" s="6"/>
      <c r="F79" s="19"/>
      <c r="G79" s="24" t="s">
        <v>2</v>
      </c>
      <c r="H79" s="24" t="s">
        <v>2</v>
      </c>
      <c r="I79" s="31"/>
      <c r="J79" s="31"/>
      <c r="K79" s="35"/>
    </row>
    <row r="80" spans="3:11" x14ac:dyDescent="0.35">
      <c r="C80" s="57"/>
      <c r="D80" s="54"/>
      <c r="E80" s="6"/>
      <c r="F80" s="19"/>
      <c r="G80" s="24"/>
      <c r="H80" s="24"/>
      <c r="I80" s="31"/>
      <c r="J80" s="31"/>
      <c r="K80" s="35"/>
    </row>
    <row r="81" spans="1:11" x14ac:dyDescent="0.35">
      <c r="C81" s="58" t="s">
        <v>14</v>
      </c>
      <c r="D81" s="54"/>
      <c r="E81" s="6"/>
      <c r="F81" s="19"/>
      <c r="G81" s="24" t="s">
        <v>2</v>
      </c>
      <c r="H81" s="24" t="s">
        <v>2</v>
      </c>
      <c r="I81" s="31"/>
      <c r="J81" s="31"/>
      <c r="K81" s="35"/>
    </row>
    <row r="82" spans="1:11" x14ac:dyDescent="0.35">
      <c r="C82" s="57"/>
      <c r="D82" s="54"/>
      <c r="E82" s="6"/>
      <c r="F82" s="19"/>
      <c r="G82" s="24"/>
      <c r="H82" s="24"/>
      <c r="I82" s="31"/>
      <c r="J82" s="31"/>
      <c r="K82" s="35"/>
    </row>
    <row r="83" spans="1:11" x14ac:dyDescent="0.35">
      <c r="C83" s="58" t="s">
        <v>15</v>
      </c>
      <c r="D83" s="54"/>
      <c r="E83" s="6"/>
      <c r="F83" s="19"/>
      <c r="G83" s="24" t="s">
        <v>2</v>
      </c>
      <c r="H83" s="24" t="s">
        <v>2</v>
      </c>
      <c r="I83" s="31"/>
      <c r="J83" s="31"/>
      <c r="K83" s="35"/>
    </row>
    <row r="84" spans="1:11" x14ac:dyDescent="0.35">
      <c r="C84" s="57"/>
      <c r="D84" s="54"/>
      <c r="E84" s="6"/>
      <c r="F84" s="19"/>
      <c r="G84" s="24"/>
      <c r="H84" s="24"/>
      <c r="I84" s="31"/>
      <c r="J84" s="31"/>
      <c r="K84" s="35"/>
    </row>
    <row r="85" spans="1:11" x14ac:dyDescent="0.35">
      <c r="C85" s="58" t="s">
        <v>16</v>
      </c>
      <c r="D85" s="54"/>
      <c r="E85" s="6"/>
      <c r="F85" s="19"/>
      <c r="G85" s="24" t="s">
        <v>2</v>
      </c>
      <c r="H85" s="24" t="s">
        <v>2</v>
      </c>
      <c r="I85" s="31"/>
      <c r="J85" s="31"/>
      <c r="K85" s="35"/>
    </row>
    <row r="86" spans="1:11" x14ac:dyDescent="0.35">
      <c r="C86" s="57"/>
      <c r="D86" s="54"/>
      <c r="E86" s="6"/>
      <c r="F86" s="19"/>
      <c r="G86" s="24"/>
      <c r="H86" s="24"/>
      <c r="I86" s="31"/>
      <c r="J86" s="31"/>
      <c r="K86" s="35"/>
    </row>
    <row r="87" spans="1:11" x14ac:dyDescent="0.35">
      <c r="C87" s="58" t="s">
        <v>17</v>
      </c>
      <c r="D87" s="54"/>
      <c r="E87" s="6"/>
      <c r="F87" s="19"/>
      <c r="G87" s="24" t="s">
        <v>2</v>
      </c>
      <c r="H87" s="24" t="s">
        <v>2</v>
      </c>
      <c r="I87" s="31"/>
      <c r="J87" s="31"/>
      <c r="K87" s="35"/>
    </row>
    <row r="88" spans="1:11" x14ac:dyDescent="0.35">
      <c r="C88" s="57"/>
      <c r="D88" s="54"/>
      <c r="E88" s="6"/>
      <c r="F88" s="19"/>
      <c r="G88" s="24"/>
      <c r="H88" s="24"/>
      <c r="I88" s="31"/>
      <c r="J88" s="31"/>
      <c r="K88" s="35"/>
    </row>
    <row r="89" spans="1:11" x14ac:dyDescent="0.35">
      <c r="A89" s="10"/>
      <c r="B89" s="28"/>
      <c r="C89" s="58" t="s">
        <v>18</v>
      </c>
      <c r="D89" s="54"/>
      <c r="E89" s="6"/>
      <c r="F89" s="19"/>
      <c r="G89" s="24"/>
      <c r="H89" s="24"/>
      <c r="I89" s="31"/>
      <c r="J89" s="31"/>
      <c r="K89" s="35"/>
    </row>
    <row r="90" spans="1:11" x14ac:dyDescent="0.35">
      <c r="A90" s="28"/>
      <c r="B90" s="28"/>
      <c r="C90" s="58" t="s">
        <v>19</v>
      </c>
      <c r="D90" s="54"/>
      <c r="E90" s="6"/>
      <c r="F90" s="19"/>
      <c r="G90" s="24" t="s">
        <v>2</v>
      </c>
      <c r="H90" s="24" t="s">
        <v>2</v>
      </c>
      <c r="I90" s="31"/>
      <c r="J90" s="31"/>
      <c r="K90" s="35"/>
    </row>
    <row r="91" spans="1:11" x14ac:dyDescent="0.35">
      <c r="A91" s="28"/>
      <c r="B91" s="28"/>
      <c r="C91" s="58"/>
      <c r="D91" s="54"/>
      <c r="E91" s="6"/>
      <c r="F91" s="19"/>
      <c r="G91" s="24"/>
      <c r="H91" s="24"/>
      <c r="I91" s="31"/>
      <c r="J91" s="31"/>
      <c r="K91" s="35"/>
    </row>
    <row r="92" spans="1:11" x14ac:dyDescent="0.35">
      <c r="A92" s="28"/>
      <c r="B92" s="28"/>
      <c r="C92" s="58" t="s">
        <v>20</v>
      </c>
      <c r="D92" s="54"/>
      <c r="E92" s="6"/>
      <c r="F92" s="19"/>
      <c r="G92" s="24" t="s">
        <v>2</v>
      </c>
      <c r="H92" s="24" t="s">
        <v>2</v>
      </c>
      <c r="I92" s="31"/>
      <c r="J92" s="31"/>
      <c r="K92" s="35"/>
    </row>
    <row r="93" spans="1:11" x14ac:dyDescent="0.35">
      <c r="A93" s="28"/>
      <c r="B93" s="28"/>
      <c r="C93" s="58"/>
      <c r="D93" s="54"/>
      <c r="E93" s="6"/>
      <c r="F93" s="19"/>
      <c r="G93" s="24"/>
      <c r="H93" s="24"/>
      <c r="I93" s="31"/>
      <c r="J93" s="31"/>
      <c r="K93" s="35"/>
    </row>
    <row r="94" spans="1:11" x14ac:dyDescent="0.35">
      <c r="A94" s="28"/>
      <c r="B94" s="28"/>
      <c r="C94" s="58" t="s">
        <v>21</v>
      </c>
      <c r="D94" s="54"/>
      <c r="E94" s="6"/>
      <c r="F94" s="19"/>
      <c r="G94" s="24" t="s">
        <v>2</v>
      </c>
      <c r="H94" s="24" t="s">
        <v>2</v>
      </c>
      <c r="I94" s="31"/>
      <c r="J94" s="31"/>
      <c r="K94" s="35"/>
    </row>
    <row r="95" spans="1:11" x14ac:dyDescent="0.35">
      <c r="A95" s="28"/>
      <c r="B95" s="28"/>
      <c r="C95" s="58"/>
      <c r="D95" s="54"/>
      <c r="E95" s="6"/>
      <c r="F95" s="19"/>
      <c r="G95" s="24"/>
      <c r="H95" s="24"/>
      <c r="I95" s="31"/>
      <c r="J95" s="31"/>
      <c r="K95" s="35"/>
    </row>
    <row r="96" spans="1:11" x14ac:dyDescent="0.35">
      <c r="A96" s="28"/>
      <c r="B96" s="28"/>
      <c r="C96" s="58" t="s">
        <v>22</v>
      </c>
      <c r="D96" s="54"/>
      <c r="E96" s="6"/>
      <c r="F96" s="19"/>
      <c r="G96" s="24" t="s">
        <v>2</v>
      </c>
      <c r="H96" s="24" t="s">
        <v>2</v>
      </c>
      <c r="I96" s="31"/>
      <c r="J96" s="31"/>
      <c r="K96" s="35"/>
    </row>
    <row r="97" spans="1:54" x14ac:dyDescent="0.35">
      <c r="A97" s="28"/>
      <c r="B97" s="28"/>
      <c r="C97" s="58"/>
      <c r="D97" s="54"/>
      <c r="E97" s="6"/>
      <c r="F97" s="19"/>
      <c r="G97" s="24"/>
      <c r="H97" s="24"/>
      <c r="I97" s="31"/>
      <c r="J97" s="31"/>
      <c r="K97" s="35"/>
    </row>
    <row r="98" spans="1:54" x14ac:dyDescent="0.35">
      <c r="A98" s="28"/>
      <c r="B98" s="28"/>
      <c r="C98" s="58" t="s">
        <v>23</v>
      </c>
      <c r="D98" s="54"/>
      <c r="E98" s="6"/>
      <c r="F98" s="19"/>
      <c r="G98" s="24" t="s">
        <v>2</v>
      </c>
      <c r="H98" s="24" t="s">
        <v>2</v>
      </c>
      <c r="I98" s="31"/>
      <c r="J98" s="31"/>
      <c r="K98" s="35"/>
    </row>
    <row r="99" spans="1:54" x14ac:dyDescent="0.35">
      <c r="A99" s="28"/>
      <c r="B99" s="28"/>
      <c r="C99" s="58"/>
      <c r="D99" s="54"/>
      <c r="E99" s="6"/>
      <c r="F99" s="19"/>
      <c r="G99" s="24"/>
      <c r="H99" s="24"/>
      <c r="I99" s="31"/>
      <c r="J99" s="31"/>
      <c r="K99" s="35"/>
    </row>
    <row r="100" spans="1:54" x14ac:dyDescent="0.35">
      <c r="C100" s="59" t="s">
        <v>24</v>
      </c>
      <c r="D100" s="54"/>
      <c r="E100" s="6"/>
      <c r="F100" s="19"/>
      <c r="G100" s="24"/>
      <c r="H100" s="24"/>
      <c r="I100" s="31"/>
      <c r="J100" s="31"/>
      <c r="K100" s="35"/>
    </row>
    <row r="101" spans="1:54" x14ac:dyDescent="0.35">
      <c r="B101" s="8" t="s">
        <v>185</v>
      </c>
      <c r="C101" s="57" t="s">
        <v>186</v>
      </c>
      <c r="D101" s="54"/>
      <c r="E101" s="6"/>
      <c r="F101" s="19"/>
      <c r="G101" s="24">
        <v>41588.81</v>
      </c>
      <c r="H101" s="24">
        <v>4.45</v>
      </c>
      <c r="I101" s="31"/>
      <c r="J101" s="31"/>
      <c r="K101" s="35"/>
    </row>
    <row r="102" spans="1:54" x14ac:dyDescent="0.35">
      <c r="C102" s="58" t="s">
        <v>174</v>
      </c>
      <c r="D102" s="54"/>
      <c r="E102" s="6"/>
      <c r="F102" s="19"/>
      <c r="G102" s="25">
        <v>41588.81</v>
      </c>
      <c r="H102" s="25">
        <v>4.45</v>
      </c>
      <c r="I102" s="31"/>
      <c r="J102" s="31"/>
      <c r="K102" s="35"/>
    </row>
    <row r="103" spans="1:54" x14ac:dyDescent="0.35">
      <c r="C103" s="57"/>
      <c r="D103" s="54"/>
      <c r="E103" s="6"/>
      <c r="F103" s="19"/>
      <c r="G103" s="24"/>
      <c r="H103" s="24"/>
      <c r="I103" s="31"/>
      <c r="J103" s="31"/>
      <c r="K103" s="35"/>
    </row>
    <row r="104" spans="1:54" x14ac:dyDescent="0.35">
      <c r="A104" s="10"/>
      <c r="B104" s="28"/>
      <c r="C104" s="58" t="s">
        <v>25</v>
      </c>
      <c r="D104" s="54"/>
      <c r="E104" s="6"/>
      <c r="F104" s="19"/>
      <c r="G104" s="24"/>
      <c r="H104" s="24"/>
      <c r="I104" s="31"/>
      <c r="J104" s="31"/>
      <c r="K104" s="35"/>
    </row>
    <row r="105" spans="1:54" s="2" customFormat="1" ht="13.5" x14ac:dyDescent="0.35">
      <c r="A105" s="28"/>
      <c r="B105" s="28"/>
      <c r="C105" s="57" t="s">
        <v>4841</v>
      </c>
      <c r="D105" s="54"/>
      <c r="E105" s="6"/>
      <c r="F105" s="19"/>
      <c r="G105" s="24">
        <v>3000</v>
      </c>
      <c r="H105" s="24">
        <v>0.32</v>
      </c>
      <c r="I105" s="31"/>
      <c r="J105" s="31"/>
      <c r="K105" s="35"/>
      <c r="L105" s="3"/>
      <c r="AI105" s="3"/>
      <c r="AV105" s="3"/>
      <c r="AX105" s="3"/>
      <c r="BB105" s="3"/>
    </row>
    <row r="106" spans="1:54" x14ac:dyDescent="0.35">
      <c r="B106" s="8"/>
      <c r="C106" s="57" t="s">
        <v>187</v>
      </c>
      <c r="D106" s="54"/>
      <c r="E106" s="6"/>
      <c r="F106" s="19"/>
      <c r="G106" s="24">
        <v>-424.63999999999987</v>
      </c>
      <c r="H106" s="24">
        <v>-5.9999999999999984E-2</v>
      </c>
      <c r="I106" s="31"/>
      <c r="J106" s="31"/>
      <c r="K106" s="35"/>
    </row>
    <row r="107" spans="1:54" x14ac:dyDescent="0.35">
      <c r="C107" s="58" t="s">
        <v>174</v>
      </c>
      <c r="D107" s="54"/>
      <c r="E107" s="6"/>
      <c r="F107" s="19"/>
      <c r="G107" s="25">
        <v>2575.36</v>
      </c>
      <c r="H107" s="25">
        <v>0.26</v>
      </c>
      <c r="I107" s="31"/>
      <c r="J107" s="31"/>
      <c r="K107" s="35"/>
    </row>
    <row r="108" spans="1:54" x14ac:dyDescent="0.35">
      <c r="C108" s="57"/>
      <c r="D108" s="54"/>
      <c r="E108" s="6"/>
      <c r="F108" s="19"/>
      <c r="G108" s="24"/>
      <c r="H108" s="24"/>
      <c r="I108" s="31"/>
      <c r="J108" s="31"/>
      <c r="K108" s="35"/>
    </row>
    <row r="109" spans="1:54" x14ac:dyDescent="0.35">
      <c r="C109" s="60" t="s">
        <v>188</v>
      </c>
      <c r="D109" s="55"/>
      <c r="E109" s="5"/>
      <c r="F109" s="20"/>
      <c r="G109" s="26">
        <v>934737.57</v>
      </c>
      <c r="H109" s="26">
        <v>100.00000000000001</v>
      </c>
      <c r="I109" s="32"/>
      <c r="J109" s="32"/>
      <c r="K109" s="36"/>
    </row>
    <row r="111" spans="1:54" s="50" customFormat="1" ht="15" x14ac:dyDescent="0.4">
      <c r="C111" s="50" t="s">
        <v>4621</v>
      </c>
      <c r="F111" s="51"/>
      <c r="G111" s="51"/>
      <c r="H111" s="51"/>
    </row>
    <row r="112" spans="1:54" s="42" customFormat="1" ht="27" x14ac:dyDescent="0.35">
      <c r="B112" s="43"/>
      <c r="C112" s="43" t="s">
        <v>4616</v>
      </c>
      <c r="D112" s="43" t="s">
        <v>4617</v>
      </c>
      <c r="E112" s="43" t="s">
        <v>4618</v>
      </c>
      <c r="F112" s="44" t="s">
        <v>34</v>
      </c>
      <c r="G112" s="45" t="s">
        <v>4619</v>
      </c>
      <c r="H112" s="44" t="s">
        <v>36</v>
      </c>
      <c r="I112" s="43" t="s">
        <v>39</v>
      </c>
    </row>
    <row r="113" spans="2:11" s="42" customFormat="1" ht="13.5" x14ac:dyDescent="0.35">
      <c r="B113" s="43"/>
      <c r="C113" s="43" t="s">
        <v>4614</v>
      </c>
      <c r="D113" s="43"/>
      <c r="E113" s="43"/>
      <c r="F113" s="44"/>
      <c r="G113" s="45"/>
      <c r="H113" s="44"/>
      <c r="I113" s="43"/>
    </row>
    <row r="114" spans="2:11" s="2" customFormat="1" ht="13.5" x14ac:dyDescent="0.35">
      <c r="B114" s="46">
        <v>2218378</v>
      </c>
      <c r="C114" s="46" t="s">
        <v>4625</v>
      </c>
      <c r="D114" s="46" t="s">
        <v>4611</v>
      </c>
      <c r="E114" s="46" t="s">
        <v>104</v>
      </c>
      <c r="F114" s="47">
        <v>170000</v>
      </c>
      <c r="G114" s="47">
        <v>457.3</v>
      </c>
      <c r="H114" s="47">
        <v>0.05</v>
      </c>
      <c r="I114" s="46"/>
    </row>
    <row r="115" spans="2:11" s="1" customFormat="1" ht="13.5" x14ac:dyDescent="0.35">
      <c r="B115" s="48"/>
      <c r="C115" s="48" t="s">
        <v>4620</v>
      </c>
      <c r="D115" s="48"/>
      <c r="E115" s="48"/>
      <c r="F115" s="49"/>
      <c r="G115" s="49">
        <v>457.3</v>
      </c>
      <c r="H115" s="49">
        <v>0.05</v>
      </c>
      <c r="I115" s="48"/>
    </row>
    <row r="117" spans="2:11" x14ac:dyDescent="0.35">
      <c r="C117" s="1" t="s">
        <v>189</v>
      </c>
    </row>
    <row r="118" spans="2:11" x14ac:dyDescent="0.35">
      <c r="C118" s="37" t="s">
        <v>190</v>
      </c>
      <c r="D118" s="37"/>
      <c r="E118" s="37"/>
      <c r="F118" s="37"/>
      <c r="G118" s="37"/>
      <c r="H118" s="37"/>
      <c r="I118" s="37"/>
      <c r="J118" s="37"/>
      <c r="K118" s="37"/>
    </row>
    <row r="119" spans="2:11" x14ac:dyDescent="0.35">
      <c r="C119" s="2" t="s">
        <v>191</v>
      </c>
    </row>
    <row r="120" spans="2:11" x14ac:dyDescent="0.35">
      <c r="C120" s="2" t="s">
        <v>192</v>
      </c>
    </row>
    <row r="121" spans="2:11" ht="30" customHeight="1" x14ac:dyDescent="0.35">
      <c r="C121" s="78" t="s">
        <v>4878</v>
      </c>
      <c r="D121" s="78"/>
      <c r="E121" s="78"/>
      <c r="F121" s="78"/>
      <c r="G121" s="78"/>
      <c r="H121" s="78"/>
      <c r="I121" s="78"/>
      <c r="J121" s="78"/>
      <c r="K121" s="78"/>
    </row>
    <row r="122" spans="2:11" x14ac:dyDescent="0.35">
      <c r="C122" s="2" t="s">
        <v>193</v>
      </c>
    </row>
    <row r="124" spans="2:11" x14ac:dyDescent="0.35">
      <c r="C124" s="75" t="s">
        <v>4922</v>
      </c>
      <c r="E124" s="75" t="s">
        <v>4923</v>
      </c>
      <c r="F124" s="76"/>
    </row>
    <row r="125" spans="2:11" x14ac:dyDescent="0.35">
      <c r="E125" s="2" t="s">
        <v>4981</v>
      </c>
    </row>
  </sheetData>
  <mergeCells count="1">
    <mergeCell ref="C121:K121"/>
  </mergeCells>
  <hyperlinks>
    <hyperlink ref="J2" location="'Index'!A1" display="'Index'!A1" xr:uid="{C48328EC-2A4C-4631-815D-AF0021A6CB23}"/>
  </hyperlinks>
  <pageMargins left="0.7" right="0.7" top="0.75" bottom="0.75" header="0.3" footer="0.3"/>
  <pageSetup orientation="portrait" horizontalDpi="4294967293"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49456-92D8-4D96-8E71-F3B3DC88CB24}">
  <sheetPr codeName="Sheet1118"/>
  <dimension ref="A1:IV78"/>
  <sheetViews>
    <sheetView showGridLines="0" zoomScale="90" zoomScaleNormal="90" workbookViewId="0">
      <pane ySplit="6" topLeftCell="A74"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4434</v>
      </c>
      <c r="J2" s="38" t="s">
        <v>4607</v>
      </c>
    </row>
    <row r="3" spans="1:54" ht="16" x14ac:dyDescent="0.4">
      <c r="C3" s="1" t="s">
        <v>28</v>
      </c>
      <c r="D3" s="21" t="s">
        <v>4435</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C17" s="59" t="s">
        <v>6</v>
      </c>
      <c r="D17" s="54"/>
      <c r="E17" s="6"/>
      <c r="F17" s="19"/>
      <c r="G17" s="24"/>
      <c r="H17" s="24"/>
      <c r="I17" s="31"/>
      <c r="J17" s="31"/>
      <c r="K17" s="35"/>
    </row>
    <row r="18" spans="1:11" x14ac:dyDescent="0.35">
      <c r="B18" s="8" t="s">
        <v>2292</v>
      </c>
      <c r="C18" s="57" t="s">
        <v>1153</v>
      </c>
      <c r="D18" s="54" t="s">
        <v>2293</v>
      </c>
      <c r="E18" s="6" t="s">
        <v>611</v>
      </c>
      <c r="F18" s="19">
        <v>68</v>
      </c>
      <c r="G18" s="24">
        <v>675.81</v>
      </c>
      <c r="H18" s="24">
        <v>8.5399999999999991</v>
      </c>
      <c r="I18" s="31">
        <v>7.63</v>
      </c>
      <c r="J18" s="31"/>
      <c r="K18" s="35" t="s">
        <v>570</v>
      </c>
    </row>
    <row r="19" spans="1:11" x14ac:dyDescent="0.35">
      <c r="B19" s="8" t="s">
        <v>1130</v>
      </c>
      <c r="C19" s="57" t="s">
        <v>593</v>
      </c>
      <c r="D19" s="54" t="s">
        <v>1131</v>
      </c>
      <c r="E19" s="6" t="s">
        <v>591</v>
      </c>
      <c r="F19" s="19">
        <v>600</v>
      </c>
      <c r="G19" s="24">
        <v>599.26</v>
      </c>
      <c r="H19" s="24">
        <v>7.57</v>
      </c>
      <c r="I19" s="31">
        <v>7.6162000000000001</v>
      </c>
      <c r="J19" s="31"/>
      <c r="K19" s="35"/>
    </row>
    <row r="20" spans="1:11" x14ac:dyDescent="0.35">
      <c r="B20" s="8" t="s">
        <v>2413</v>
      </c>
      <c r="C20" s="57" t="s">
        <v>1338</v>
      </c>
      <c r="D20" s="54" t="s">
        <v>2414</v>
      </c>
      <c r="E20" s="6" t="s">
        <v>591</v>
      </c>
      <c r="F20" s="19">
        <v>575</v>
      </c>
      <c r="G20" s="24">
        <v>576.26</v>
      </c>
      <c r="H20" s="24">
        <v>7.28</v>
      </c>
      <c r="I20" s="31">
        <v>7.3822999999999999</v>
      </c>
      <c r="J20" s="31"/>
      <c r="K20" s="35" t="s">
        <v>570</v>
      </c>
    </row>
    <row r="21" spans="1:11" x14ac:dyDescent="0.35">
      <c r="B21" s="8" t="s">
        <v>2734</v>
      </c>
      <c r="C21" s="57" t="s">
        <v>589</v>
      </c>
      <c r="D21" s="54" t="s">
        <v>2735</v>
      </c>
      <c r="E21" s="6" t="s">
        <v>591</v>
      </c>
      <c r="F21" s="19">
        <v>10</v>
      </c>
      <c r="G21" s="24">
        <v>100.17</v>
      </c>
      <c r="H21" s="24">
        <v>1.27</v>
      </c>
      <c r="I21" s="31">
        <v>7.73</v>
      </c>
      <c r="J21" s="31"/>
      <c r="K21" s="35"/>
    </row>
    <row r="22" spans="1:11" x14ac:dyDescent="0.35">
      <c r="C22" s="58" t="s">
        <v>174</v>
      </c>
      <c r="D22" s="54"/>
      <c r="E22" s="6"/>
      <c r="F22" s="19"/>
      <c r="G22" s="25">
        <v>1951.5</v>
      </c>
      <c r="H22" s="25">
        <v>24.66</v>
      </c>
      <c r="I22" s="31"/>
      <c r="J22" s="31"/>
      <c r="K22" s="35"/>
    </row>
    <row r="23" spans="1:11" x14ac:dyDescent="0.35">
      <c r="C23" s="57"/>
      <c r="D23" s="54"/>
      <c r="E23" s="6"/>
      <c r="F23" s="19"/>
      <c r="G23" s="24"/>
      <c r="H23" s="24"/>
      <c r="I23" s="31"/>
      <c r="J23" s="31"/>
      <c r="K23" s="35"/>
    </row>
    <row r="24" spans="1:11" x14ac:dyDescent="0.35">
      <c r="C24" s="58" t="s">
        <v>7</v>
      </c>
      <c r="D24" s="54"/>
      <c r="E24" s="6"/>
      <c r="F24" s="19"/>
      <c r="G24" s="24" t="s">
        <v>2</v>
      </c>
      <c r="H24" s="24" t="s">
        <v>2</v>
      </c>
      <c r="I24" s="31"/>
      <c r="J24" s="31"/>
      <c r="K24" s="35"/>
    </row>
    <row r="25" spans="1:11" x14ac:dyDescent="0.35">
      <c r="C25" s="57"/>
      <c r="D25" s="54"/>
      <c r="E25" s="6"/>
      <c r="F25" s="19"/>
      <c r="G25" s="24"/>
      <c r="H25" s="24"/>
      <c r="I25" s="31"/>
      <c r="J25" s="31"/>
      <c r="K25" s="35"/>
    </row>
    <row r="26" spans="1:11" x14ac:dyDescent="0.35">
      <c r="C26" s="58" t="s">
        <v>8</v>
      </c>
      <c r="D26" s="54"/>
      <c r="E26" s="6"/>
      <c r="F26" s="19"/>
      <c r="G26" s="24" t="s">
        <v>2</v>
      </c>
      <c r="H26" s="24" t="s">
        <v>2</v>
      </c>
      <c r="I26" s="31"/>
      <c r="J26" s="31"/>
      <c r="K26" s="35"/>
    </row>
    <row r="27" spans="1:11" x14ac:dyDescent="0.35">
      <c r="C27" s="57"/>
      <c r="D27" s="54"/>
      <c r="E27" s="6"/>
      <c r="F27" s="19"/>
      <c r="G27" s="24"/>
      <c r="H27" s="24"/>
      <c r="I27" s="31"/>
      <c r="J27" s="31"/>
      <c r="K27" s="35"/>
    </row>
    <row r="28" spans="1:11" x14ac:dyDescent="0.35">
      <c r="C28" s="58" t="s">
        <v>9</v>
      </c>
      <c r="D28" s="54"/>
      <c r="E28" s="6"/>
      <c r="F28" s="19"/>
      <c r="G28" s="24" t="s">
        <v>2</v>
      </c>
      <c r="H28" s="24" t="s">
        <v>2</v>
      </c>
      <c r="I28" s="31"/>
      <c r="J28" s="31"/>
      <c r="K28" s="35"/>
    </row>
    <row r="29" spans="1:11" x14ac:dyDescent="0.35">
      <c r="C29" s="57"/>
      <c r="D29" s="54"/>
      <c r="E29" s="6"/>
      <c r="F29" s="19"/>
      <c r="G29" s="24"/>
      <c r="H29" s="24"/>
      <c r="I29" s="31"/>
      <c r="J29" s="31"/>
      <c r="K29" s="35"/>
    </row>
    <row r="30" spans="1:11" x14ac:dyDescent="0.35">
      <c r="C30" s="58" t="s">
        <v>10</v>
      </c>
      <c r="D30" s="54"/>
      <c r="E30" s="6"/>
      <c r="F30" s="19"/>
      <c r="G30" s="24" t="s">
        <v>2</v>
      </c>
      <c r="H30" s="24" t="s">
        <v>2</v>
      </c>
      <c r="I30" s="31"/>
      <c r="J30" s="31"/>
      <c r="K30" s="35"/>
    </row>
    <row r="31" spans="1:11" x14ac:dyDescent="0.35">
      <c r="C31" s="57"/>
      <c r="D31" s="54"/>
      <c r="E31" s="6"/>
      <c r="F31" s="19"/>
      <c r="G31" s="24"/>
      <c r="H31" s="24"/>
      <c r="I31" s="31"/>
      <c r="J31" s="31"/>
      <c r="K31" s="35"/>
    </row>
    <row r="32" spans="1:11" x14ac:dyDescent="0.35">
      <c r="A32" s="10"/>
      <c r="B32" s="28"/>
      <c r="C32" s="58" t="s">
        <v>11</v>
      </c>
      <c r="D32" s="54"/>
      <c r="E32" s="6"/>
      <c r="F32" s="19"/>
      <c r="G32" s="24"/>
      <c r="H32" s="24"/>
      <c r="I32" s="31"/>
      <c r="J32" s="31"/>
      <c r="K32" s="35"/>
    </row>
    <row r="33" spans="1:11" x14ac:dyDescent="0.35">
      <c r="A33" s="28"/>
      <c r="B33" s="28"/>
      <c r="C33" s="58" t="s">
        <v>13</v>
      </c>
      <c r="D33" s="54"/>
      <c r="E33" s="6"/>
      <c r="F33" s="19"/>
      <c r="G33" s="24" t="s">
        <v>2</v>
      </c>
      <c r="H33" s="24" t="s">
        <v>2</v>
      </c>
      <c r="I33" s="31"/>
      <c r="J33" s="31"/>
      <c r="K33" s="35"/>
    </row>
    <row r="34" spans="1:11" x14ac:dyDescent="0.35">
      <c r="A34" s="28"/>
      <c r="B34" s="28"/>
      <c r="C34" s="58"/>
      <c r="D34" s="54"/>
      <c r="E34" s="6"/>
      <c r="F34" s="19"/>
      <c r="G34" s="24"/>
      <c r="H34" s="24"/>
      <c r="I34" s="31"/>
      <c r="J34" s="31"/>
      <c r="K34" s="35"/>
    </row>
    <row r="35" spans="1:11" x14ac:dyDescent="0.35">
      <c r="A35" s="28"/>
      <c r="B35" s="28"/>
      <c r="C35" s="58" t="s">
        <v>14</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A37" s="28"/>
      <c r="B37" s="28"/>
      <c r="C37" s="58" t="s">
        <v>15</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A39" s="28"/>
      <c r="B39" s="28"/>
      <c r="C39" s="58" t="s">
        <v>16</v>
      </c>
      <c r="D39" s="54"/>
      <c r="E39" s="6"/>
      <c r="F39" s="19"/>
      <c r="G39" s="24" t="s">
        <v>2</v>
      </c>
      <c r="H39" s="24" t="s">
        <v>2</v>
      </c>
      <c r="I39" s="31"/>
      <c r="J39" s="31"/>
      <c r="K39" s="35"/>
    </row>
    <row r="40" spans="1:11" x14ac:dyDescent="0.35">
      <c r="A40" s="28"/>
      <c r="B40" s="28"/>
      <c r="C40" s="58"/>
      <c r="D40" s="54"/>
      <c r="E40" s="6"/>
      <c r="F40" s="19"/>
      <c r="G40" s="24"/>
      <c r="H40" s="24"/>
      <c r="I40" s="31"/>
      <c r="J40" s="31"/>
      <c r="K40" s="35"/>
    </row>
    <row r="41" spans="1:11" x14ac:dyDescent="0.35">
      <c r="C41" s="59" t="s">
        <v>17</v>
      </c>
      <c r="D41" s="54"/>
      <c r="E41" s="6"/>
      <c r="F41" s="19"/>
      <c r="G41" s="24"/>
      <c r="H41" s="24"/>
      <c r="I41" s="31"/>
      <c r="J41" s="31"/>
      <c r="K41" s="35"/>
    </row>
    <row r="42" spans="1:11" x14ac:dyDescent="0.35">
      <c r="B42" s="8" t="s">
        <v>3034</v>
      </c>
      <c r="C42" s="57" t="s">
        <v>3035</v>
      </c>
      <c r="D42" s="54" t="s">
        <v>3036</v>
      </c>
      <c r="E42" s="6" t="s">
        <v>677</v>
      </c>
      <c r="F42" s="19">
        <v>5295000</v>
      </c>
      <c r="G42" s="24">
        <v>4832.0200000000004</v>
      </c>
      <c r="H42" s="24">
        <v>61.05</v>
      </c>
      <c r="I42" s="31">
        <v>6.8381974999999997</v>
      </c>
      <c r="J42" s="31"/>
      <c r="K42" s="35"/>
    </row>
    <row r="43" spans="1:11" x14ac:dyDescent="0.35">
      <c r="B43" s="8" t="s">
        <v>3025</v>
      </c>
      <c r="C43" s="57" t="s">
        <v>3026</v>
      </c>
      <c r="D43" s="54" t="s">
        <v>3027</v>
      </c>
      <c r="E43" s="6" t="s">
        <v>677</v>
      </c>
      <c r="F43" s="19">
        <v>809000</v>
      </c>
      <c r="G43" s="24">
        <v>741.97</v>
      </c>
      <c r="H43" s="24">
        <v>9.3699999999999992</v>
      </c>
      <c r="I43" s="31">
        <v>6.8347880999999999</v>
      </c>
      <c r="J43" s="31"/>
      <c r="K43" s="35"/>
    </row>
    <row r="44" spans="1:11" x14ac:dyDescent="0.35">
      <c r="B44" s="8" t="s">
        <v>3028</v>
      </c>
      <c r="C44" s="57" t="s">
        <v>3029</v>
      </c>
      <c r="D44" s="54" t="s">
        <v>3030</v>
      </c>
      <c r="E44" s="6" t="s">
        <v>677</v>
      </c>
      <c r="F44" s="19">
        <v>300000</v>
      </c>
      <c r="G44" s="24">
        <v>274.12</v>
      </c>
      <c r="H44" s="24">
        <v>3.46</v>
      </c>
      <c r="I44" s="31">
        <v>6.8373192999999999</v>
      </c>
      <c r="J44" s="31"/>
      <c r="K44" s="35"/>
    </row>
    <row r="45" spans="1:11" x14ac:dyDescent="0.35">
      <c r="C45" s="58" t="s">
        <v>174</v>
      </c>
      <c r="D45" s="54"/>
      <c r="E45" s="6"/>
      <c r="F45" s="19"/>
      <c r="G45" s="25">
        <v>5848.11</v>
      </c>
      <c r="H45" s="25">
        <v>73.88</v>
      </c>
      <c r="I45" s="31"/>
      <c r="J45" s="31"/>
      <c r="K45" s="35"/>
    </row>
    <row r="46" spans="1:11" x14ac:dyDescent="0.35">
      <c r="C46" s="57"/>
      <c r="D46" s="54"/>
      <c r="E46" s="6"/>
      <c r="F46" s="19"/>
      <c r="G46" s="24"/>
      <c r="H46" s="24"/>
      <c r="I46" s="31"/>
      <c r="J46" s="31"/>
      <c r="K46" s="35"/>
    </row>
    <row r="47" spans="1:11" x14ac:dyDescent="0.35">
      <c r="A47" s="10"/>
      <c r="B47" s="28"/>
      <c r="C47" s="58" t="s">
        <v>18</v>
      </c>
      <c r="D47" s="54"/>
      <c r="E47" s="6"/>
      <c r="F47" s="19"/>
      <c r="G47" s="24"/>
      <c r="H47" s="24"/>
      <c r="I47" s="31"/>
      <c r="J47" s="31"/>
      <c r="K47" s="35"/>
    </row>
    <row r="48" spans="1:11" x14ac:dyDescent="0.35">
      <c r="A48" s="28"/>
      <c r="B48" s="28"/>
      <c r="C48" s="58" t="s">
        <v>19</v>
      </c>
      <c r="D48" s="54"/>
      <c r="E48" s="6"/>
      <c r="F48" s="19"/>
      <c r="G48" s="24" t="s">
        <v>2</v>
      </c>
      <c r="H48" s="24" t="s">
        <v>2</v>
      </c>
      <c r="I48" s="31"/>
      <c r="J48" s="31"/>
      <c r="K48" s="35"/>
    </row>
    <row r="49" spans="1:54" x14ac:dyDescent="0.35">
      <c r="A49" s="28"/>
      <c r="B49" s="28"/>
      <c r="C49" s="58"/>
      <c r="D49" s="54"/>
      <c r="E49" s="6"/>
      <c r="F49" s="19"/>
      <c r="G49" s="24"/>
      <c r="H49" s="24"/>
      <c r="I49" s="31"/>
      <c r="J49" s="31"/>
      <c r="K49" s="35"/>
    </row>
    <row r="50" spans="1:54" x14ac:dyDescent="0.35">
      <c r="A50" s="28"/>
      <c r="B50" s="28"/>
      <c r="C50" s="58" t="s">
        <v>20</v>
      </c>
      <c r="D50" s="54"/>
      <c r="E50" s="6"/>
      <c r="F50" s="19"/>
      <c r="G50" s="24" t="s">
        <v>2</v>
      </c>
      <c r="H50" s="24" t="s">
        <v>2</v>
      </c>
      <c r="I50" s="31"/>
      <c r="J50" s="31"/>
      <c r="K50" s="35"/>
    </row>
    <row r="51" spans="1:54" x14ac:dyDescent="0.35">
      <c r="A51" s="28"/>
      <c r="B51" s="28"/>
      <c r="C51" s="58"/>
      <c r="D51" s="54"/>
      <c r="E51" s="6"/>
      <c r="F51" s="19"/>
      <c r="G51" s="24"/>
      <c r="H51" s="24"/>
      <c r="I51" s="31"/>
      <c r="J51" s="31"/>
      <c r="K51" s="35"/>
    </row>
    <row r="52" spans="1:54" x14ac:dyDescent="0.35">
      <c r="A52" s="28"/>
      <c r="B52" s="28"/>
      <c r="C52" s="58" t="s">
        <v>21</v>
      </c>
      <c r="D52" s="54"/>
      <c r="E52" s="6"/>
      <c r="F52" s="19"/>
      <c r="G52" s="24" t="s">
        <v>2</v>
      </c>
      <c r="H52" s="24" t="s">
        <v>2</v>
      </c>
      <c r="I52" s="31"/>
      <c r="J52" s="31"/>
      <c r="K52" s="35"/>
    </row>
    <row r="53" spans="1:54" x14ac:dyDescent="0.35">
      <c r="A53" s="28"/>
      <c r="B53" s="28"/>
      <c r="C53" s="58"/>
      <c r="D53" s="54"/>
      <c r="E53" s="6"/>
      <c r="F53" s="19"/>
      <c r="G53" s="24"/>
      <c r="H53" s="24"/>
      <c r="I53" s="31"/>
      <c r="J53" s="31"/>
      <c r="K53" s="35"/>
    </row>
    <row r="54" spans="1:54" x14ac:dyDescent="0.35">
      <c r="A54" s="28"/>
      <c r="B54" s="28"/>
      <c r="C54" s="58" t="s">
        <v>22</v>
      </c>
      <c r="D54" s="54"/>
      <c r="E54" s="6"/>
      <c r="F54" s="19"/>
      <c r="G54" s="24" t="s">
        <v>2</v>
      </c>
      <c r="H54" s="24" t="s">
        <v>2</v>
      </c>
      <c r="I54" s="31"/>
      <c r="J54" s="31"/>
      <c r="K54" s="35"/>
    </row>
    <row r="55" spans="1:54" x14ac:dyDescent="0.35">
      <c r="A55" s="28"/>
      <c r="B55" s="28"/>
      <c r="C55" s="58"/>
      <c r="D55" s="54"/>
      <c r="E55" s="6"/>
      <c r="F55" s="19"/>
      <c r="G55" s="24"/>
      <c r="H55" s="24"/>
      <c r="I55" s="31"/>
      <c r="J55" s="31"/>
      <c r="K55" s="35"/>
    </row>
    <row r="56" spans="1:54" x14ac:dyDescent="0.35">
      <c r="A56" s="28"/>
      <c r="B56" s="28"/>
      <c r="C56" s="58" t="s">
        <v>23</v>
      </c>
      <c r="D56" s="54"/>
      <c r="E56" s="6"/>
      <c r="F56" s="19"/>
      <c r="G56" s="24" t="s">
        <v>2</v>
      </c>
      <c r="H56" s="24" t="s">
        <v>2</v>
      </c>
      <c r="I56" s="31"/>
      <c r="J56" s="31"/>
      <c r="K56" s="35"/>
    </row>
    <row r="57" spans="1:54" x14ac:dyDescent="0.35">
      <c r="A57" s="28"/>
      <c r="B57" s="28"/>
      <c r="C57" s="58"/>
      <c r="D57" s="54"/>
      <c r="E57" s="6"/>
      <c r="F57" s="19"/>
      <c r="G57" s="24"/>
      <c r="H57" s="24"/>
      <c r="I57" s="31"/>
      <c r="J57" s="31"/>
      <c r="K57" s="35"/>
    </row>
    <row r="58" spans="1:54" x14ac:dyDescent="0.35">
      <c r="C58" s="59" t="s">
        <v>24</v>
      </c>
      <c r="D58" s="54"/>
      <c r="E58" s="6"/>
      <c r="F58" s="19"/>
      <c r="G58" s="24"/>
      <c r="H58" s="24"/>
      <c r="I58" s="31"/>
      <c r="J58" s="31"/>
      <c r="K58" s="35"/>
    </row>
    <row r="59" spans="1:54" x14ac:dyDescent="0.35">
      <c r="B59" s="8" t="s">
        <v>185</v>
      </c>
      <c r="C59" s="57" t="s">
        <v>186</v>
      </c>
      <c r="D59" s="54"/>
      <c r="E59" s="6"/>
      <c r="F59" s="19"/>
      <c r="G59" s="24">
        <v>59.1</v>
      </c>
      <c r="H59" s="24">
        <v>0.75</v>
      </c>
      <c r="I59" s="31"/>
      <c r="J59" s="31"/>
      <c r="K59" s="35"/>
    </row>
    <row r="60" spans="1:54" x14ac:dyDescent="0.35">
      <c r="C60" s="58" t="s">
        <v>174</v>
      </c>
      <c r="D60" s="54"/>
      <c r="E60" s="6"/>
      <c r="F60" s="19"/>
      <c r="G60" s="25">
        <v>59.1</v>
      </c>
      <c r="H60" s="25">
        <v>0.75</v>
      </c>
      <c r="I60" s="31"/>
      <c r="J60" s="31"/>
      <c r="K60" s="35"/>
    </row>
    <row r="61" spans="1:54" x14ac:dyDescent="0.35">
      <c r="C61" s="57"/>
      <c r="D61" s="54"/>
      <c r="E61" s="6"/>
      <c r="F61" s="19"/>
      <c r="G61" s="24"/>
      <c r="H61" s="24"/>
      <c r="I61" s="31"/>
      <c r="J61" s="31"/>
      <c r="K61" s="35"/>
    </row>
    <row r="62" spans="1:54" x14ac:dyDescent="0.35">
      <c r="A62" s="10"/>
      <c r="B62" s="28"/>
      <c r="C62" s="58" t="s">
        <v>25</v>
      </c>
      <c r="D62" s="54"/>
      <c r="E62" s="6"/>
      <c r="F62" s="19"/>
      <c r="G62" s="24"/>
      <c r="H62" s="24"/>
      <c r="I62" s="31"/>
      <c r="J62" s="31"/>
      <c r="K62" s="35"/>
    </row>
    <row r="63" spans="1:54" s="2" customFormat="1" ht="13.5" x14ac:dyDescent="0.35">
      <c r="A63" s="28"/>
      <c r="B63" s="28"/>
      <c r="C63" s="57" t="s">
        <v>4841</v>
      </c>
      <c r="D63" s="54"/>
      <c r="E63" s="6"/>
      <c r="F63" s="19"/>
      <c r="G63" s="24" t="s">
        <v>2</v>
      </c>
      <c r="H63" s="24" t="s">
        <v>2</v>
      </c>
      <c r="I63" s="31"/>
      <c r="J63" s="31"/>
      <c r="K63" s="35"/>
      <c r="L63" s="3"/>
      <c r="AI63" s="3"/>
      <c r="AV63" s="3"/>
      <c r="AX63" s="3"/>
      <c r="BB63" s="3"/>
    </row>
    <row r="64" spans="1:54" x14ac:dyDescent="0.35">
      <c r="B64" s="8"/>
      <c r="C64" s="57" t="s">
        <v>187</v>
      </c>
      <c r="D64" s="54"/>
      <c r="E64" s="6"/>
      <c r="F64" s="19"/>
      <c r="G64" s="24">
        <v>56.01</v>
      </c>
      <c r="H64" s="24">
        <v>0.71</v>
      </c>
      <c r="I64" s="31"/>
      <c r="J64" s="31"/>
      <c r="K64" s="35"/>
    </row>
    <row r="65" spans="3:11" x14ac:dyDescent="0.35">
      <c r="C65" s="58" t="s">
        <v>174</v>
      </c>
      <c r="D65" s="54"/>
      <c r="E65" s="6"/>
      <c r="F65" s="19"/>
      <c r="G65" s="25">
        <v>56.01</v>
      </c>
      <c r="H65" s="25">
        <v>0.71</v>
      </c>
      <c r="I65" s="31"/>
      <c r="J65" s="31"/>
      <c r="K65" s="35"/>
    </row>
    <row r="66" spans="3:11" x14ac:dyDescent="0.35">
      <c r="C66" s="57"/>
      <c r="D66" s="54"/>
      <c r="E66" s="6"/>
      <c r="F66" s="19"/>
      <c r="G66" s="24"/>
      <c r="H66" s="24"/>
      <c r="I66" s="31"/>
      <c r="J66" s="31"/>
      <c r="K66" s="35"/>
    </row>
    <row r="67" spans="3:11" x14ac:dyDescent="0.35">
      <c r="C67" s="60" t="s">
        <v>188</v>
      </c>
      <c r="D67" s="55"/>
      <c r="E67" s="5"/>
      <c r="F67" s="20"/>
      <c r="G67" s="26">
        <v>7914.72</v>
      </c>
      <c r="H67" s="26">
        <v>99.999999999999986</v>
      </c>
      <c r="I67" s="32"/>
      <c r="J67" s="32"/>
      <c r="K67" s="36"/>
    </row>
    <row r="70" spans="3:11" x14ac:dyDescent="0.35">
      <c r="C70" s="1" t="s">
        <v>189</v>
      </c>
    </row>
    <row r="71" spans="3:11" x14ac:dyDescent="0.35">
      <c r="C71" s="37" t="s">
        <v>190</v>
      </c>
      <c r="D71" s="37"/>
      <c r="E71" s="37"/>
      <c r="F71" s="37"/>
      <c r="G71" s="37"/>
      <c r="H71" s="37"/>
      <c r="I71" s="37"/>
      <c r="J71" s="37"/>
      <c r="K71" s="37"/>
    </row>
    <row r="72" spans="3:11" x14ac:dyDescent="0.35">
      <c r="C72" s="2" t="s">
        <v>191</v>
      </c>
    </row>
    <row r="73" spans="3:11" x14ac:dyDescent="0.35">
      <c r="C73" s="2" t="s">
        <v>192</v>
      </c>
    </row>
    <row r="74" spans="3:11" ht="34.5" customHeight="1" x14ac:dyDescent="0.35">
      <c r="C74" s="78" t="s">
        <v>4878</v>
      </c>
      <c r="D74" s="78"/>
      <c r="E74" s="78"/>
      <c r="F74" s="78"/>
      <c r="G74" s="78"/>
      <c r="H74" s="78"/>
      <c r="I74" s="78"/>
      <c r="J74" s="78"/>
      <c r="K74" s="78"/>
    </row>
    <row r="75" spans="3:11" x14ac:dyDescent="0.35">
      <c r="C75" s="2" t="s">
        <v>193</v>
      </c>
    </row>
    <row r="77" spans="3:11" x14ac:dyDescent="0.35">
      <c r="C77" s="75" t="s">
        <v>4922</v>
      </c>
      <c r="E77" s="75" t="s">
        <v>4923</v>
      </c>
      <c r="F77" s="76"/>
    </row>
    <row r="78" spans="3:11" x14ac:dyDescent="0.35">
      <c r="E78" s="2" t="s">
        <v>4965</v>
      </c>
    </row>
  </sheetData>
  <mergeCells count="1">
    <mergeCell ref="C74:K74"/>
  </mergeCells>
  <hyperlinks>
    <hyperlink ref="J2" location="'Index'!A1" display="'Index'!A1" xr:uid="{1F626081-3B59-4610-AE31-C441515F33A6}"/>
  </hyperlinks>
  <pageMargins left="0.7" right="0.7" top="0.75" bottom="0.75" header="0.3" footer="0.3"/>
  <pageSetup orientation="portrait" horizontalDpi="4294967293"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1B4E1-3F16-49AD-BA65-AD9061ECC22C}">
  <sheetPr codeName="Sheet1119"/>
  <dimension ref="A1:IV93"/>
  <sheetViews>
    <sheetView showGridLines="0" zoomScale="90" zoomScaleNormal="90" workbookViewId="0">
      <pane ySplit="6" topLeftCell="A89"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4436</v>
      </c>
      <c r="J2" s="38" t="s">
        <v>4607</v>
      </c>
    </row>
    <row r="3" spans="1:54" ht="16" x14ac:dyDescent="0.4">
      <c r="C3" s="1" t="s">
        <v>28</v>
      </c>
      <c r="D3" s="21" t="s">
        <v>4437</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2332</v>
      </c>
      <c r="C18" s="57" t="s">
        <v>398</v>
      </c>
      <c r="D18" s="54" t="s">
        <v>2333</v>
      </c>
      <c r="E18" s="6" t="s">
        <v>591</v>
      </c>
      <c r="F18" s="19">
        <v>3000</v>
      </c>
      <c r="G18" s="24">
        <v>3013.71</v>
      </c>
      <c r="H18" s="24">
        <v>7.62</v>
      </c>
      <c r="I18" s="31">
        <v>7.835</v>
      </c>
      <c r="J18" s="31"/>
      <c r="K18" s="35" t="s">
        <v>570</v>
      </c>
    </row>
    <row r="19" spans="2:11" x14ac:dyDescent="0.35">
      <c r="B19" s="8" t="s">
        <v>4438</v>
      </c>
      <c r="C19" s="57" t="s">
        <v>1809</v>
      </c>
      <c r="D19" s="54" t="s">
        <v>4439</v>
      </c>
      <c r="E19" s="6" t="s">
        <v>591</v>
      </c>
      <c r="F19" s="19">
        <v>2500</v>
      </c>
      <c r="G19" s="24">
        <v>2870.17</v>
      </c>
      <c r="H19" s="24">
        <v>7.26</v>
      </c>
      <c r="I19" s="31">
        <v>7.84</v>
      </c>
      <c r="J19" s="31"/>
      <c r="K19" s="35" t="s">
        <v>570</v>
      </c>
    </row>
    <row r="20" spans="2:11" x14ac:dyDescent="0.35">
      <c r="B20" s="8" t="s">
        <v>4440</v>
      </c>
      <c r="C20" s="57" t="s">
        <v>1106</v>
      </c>
      <c r="D20" s="54" t="s">
        <v>4441</v>
      </c>
      <c r="E20" s="6" t="s">
        <v>591</v>
      </c>
      <c r="F20" s="19">
        <v>250</v>
      </c>
      <c r="G20" s="24">
        <v>2511.85</v>
      </c>
      <c r="H20" s="24">
        <v>6.35</v>
      </c>
      <c r="I20" s="31">
        <v>7.7149999999999999</v>
      </c>
      <c r="J20" s="31"/>
      <c r="K20" s="35" t="s">
        <v>570</v>
      </c>
    </row>
    <row r="21" spans="2:11" x14ac:dyDescent="0.35">
      <c r="B21" s="8" t="s">
        <v>2422</v>
      </c>
      <c r="C21" s="57" t="s">
        <v>1172</v>
      </c>
      <c r="D21" s="54" t="s">
        <v>2423</v>
      </c>
      <c r="E21" s="6" t="s">
        <v>611</v>
      </c>
      <c r="F21" s="19">
        <v>1000</v>
      </c>
      <c r="G21" s="24">
        <v>1005.33</v>
      </c>
      <c r="H21" s="24">
        <v>2.54</v>
      </c>
      <c r="I21" s="31">
        <v>7.8144</v>
      </c>
      <c r="J21" s="31"/>
      <c r="K21" s="35" t="s">
        <v>570</v>
      </c>
    </row>
    <row r="22" spans="2:11" x14ac:dyDescent="0.35">
      <c r="B22" s="8" t="s">
        <v>4442</v>
      </c>
      <c r="C22" s="57" t="s">
        <v>2918</v>
      </c>
      <c r="D22" s="54" t="s">
        <v>4443</v>
      </c>
      <c r="E22" s="6" t="s">
        <v>611</v>
      </c>
      <c r="F22" s="19">
        <v>1000</v>
      </c>
      <c r="G22" s="24">
        <v>1001.55</v>
      </c>
      <c r="H22" s="24">
        <v>2.5299999999999998</v>
      </c>
      <c r="I22" s="31">
        <v>7.52</v>
      </c>
      <c r="J22" s="31"/>
      <c r="K22" s="35" t="s">
        <v>570</v>
      </c>
    </row>
    <row r="23" spans="2:11" x14ac:dyDescent="0.35">
      <c r="B23" s="8" t="s">
        <v>2475</v>
      </c>
      <c r="C23" s="57" t="s">
        <v>1106</v>
      </c>
      <c r="D23" s="54" t="s">
        <v>2476</v>
      </c>
      <c r="E23" s="6" t="s">
        <v>591</v>
      </c>
      <c r="F23" s="19">
        <v>50</v>
      </c>
      <c r="G23" s="24">
        <v>499.74</v>
      </c>
      <c r="H23" s="24">
        <v>1.26</v>
      </c>
      <c r="I23" s="31">
        <v>7.7149999999999999</v>
      </c>
      <c r="J23" s="31"/>
      <c r="K23" s="35" t="s">
        <v>570</v>
      </c>
    </row>
    <row r="24" spans="2:11" x14ac:dyDescent="0.35">
      <c r="B24" s="8" t="s">
        <v>4444</v>
      </c>
      <c r="C24" s="57" t="s">
        <v>41</v>
      </c>
      <c r="D24" s="54" t="s">
        <v>4445</v>
      </c>
      <c r="E24" s="6" t="s">
        <v>591</v>
      </c>
      <c r="F24" s="19">
        <v>50</v>
      </c>
      <c r="G24" s="24">
        <v>487.21</v>
      </c>
      <c r="H24" s="24">
        <v>1.23</v>
      </c>
      <c r="I24" s="31">
        <v>7.7530000000000001</v>
      </c>
      <c r="J24" s="31"/>
      <c r="K24" s="35" t="s">
        <v>570</v>
      </c>
    </row>
    <row r="25" spans="2:11" x14ac:dyDescent="0.35">
      <c r="B25" s="8" t="s">
        <v>2734</v>
      </c>
      <c r="C25" s="57" t="s">
        <v>589</v>
      </c>
      <c r="D25" s="54" t="s">
        <v>2735</v>
      </c>
      <c r="E25" s="6" t="s">
        <v>591</v>
      </c>
      <c r="F25" s="19">
        <v>40</v>
      </c>
      <c r="G25" s="24">
        <v>400.7</v>
      </c>
      <c r="H25" s="24">
        <v>1.01</v>
      </c>
      <c r="I25" s="31">
        <v>7.73</v>
      </c>
      <c r="J25" s="31"/>
      <c r="K25" s="35"/>
    </row>
    <row r="26" spans="2:11" x14ac:dyDescent="0.35">
      <c r="C26" s="58" t="s">
        <v>174</v>
      </c>
      <c r="D26" s="54"/>
      <c r="E26" s="6"/>
      <c r="F26" s="19"/>
      <c r="G26" s="25">
        <v>11790.26</v>
      </c>
      <c r="H26" s="25">
        <v>29.8</v>
      </c>
      <c r="I26" s="31"/>
      <c r="J26" s="31"/>
      <c r="K26" s="35"/>
    </row>
    <row r="27" spans="2:11" x14ac:dyDescent="0.35">
      <c r="C27" s="57"/>
      <c r="D27" s="54"/>
      <c r="E27" s="6"/>
      <c r="F27" s="19"/>
      <c r="G27" s="24"/>
      <c r="H27" s="24"/>
      <c r="I27" s="31"/>
      <c r="J27" s="31"/>
      <c r="K27" s="35"/>
    </row>
    <row r="28" spans="2:11" x14ac:dyDescent="0.35">
      <c r="C28" s="58" t="s">
        <v>7</v>
      </c>
      <c r="D28" s="54"/>
      <c r="E28" s="6"/>
      <c r="F28" s="19"/>
      <c r="G28" s="24" t="s">
        <v>2</v>
      </c>
      <c r="H28" s="24" t="s">
        <v>2</v>
      </c>
      <c r="I28" s="31"/>
      <c r="J28" s="31"/>
      <c r="K28" s="35"/>
    </row>
    <row r="29" spans="2:11" x14ac:dyDescent="0.35">
      <c r="C29" s="57"/>
      <c r="D29" s="54"/>
      <c r="E29" s="6"/>
      <c r="F29" s="19"/>
      <c r="G29" s="24"/>
      <c r="H29" s="24"/>
      <c r="I29" s="31"/>
      <c r="J29" s="31"/>
      <c r="K29" s="35"/>
    </row>
    <row r="30" spans="2:11" x14ac:dyDescent="0.35">
      <c r="C30" s="58" t="s">
        <v>8</v>
      </c>
      <c r="D30" s="54"/>
      <c r="E30" s="6"/>
      <c r="F30" s="19"/>
      <c r="G30" s="24" t="s">
        <v>2</v>
      </c>
      <c r="H30" s="24" t="s">
        <v>2</v>
      </c>
      <c r="I30" s="31"/>
      <c r="J30" s="31"/>
      <c r="K30" s="35"/>
    </row>
    <row r="31" spans="2:11" x14ac:dyDescent="0.35">
      <c r="C31" s="57"/>
      <c r="D31" s="54"/>
      <c r="E31" s="6"/>
      <c r="F31" s="19"/>
      <c r="G31" s="24"/>
      <c r="H31" s="24"/>
      <c r="I31" s="31"/>
      <c r="J31" s="31"/>
      <c r="K31" s="35"/>
    </row>
    <row r="32" spans="2:11" x14ac:dyDescent="0.35">
      <c r="C32" s="58" t="s">
        <v>9</v>
      </c>
      <c r="D32" s="54"/>
      <c r="E32" s="6"/>
      <c r="F32" s="19"/>
      <c r="G32" s="24" t="s">
        <v>2</v>
      </c>
      <c r="H32" s="24" t="s">
        <v>2</v>
      </c>
      <c r="I32" s="31"/>
      <c r="J32" s="31"/>
      <c r="K32" s="35"/>
    </row>
    <row r="33" spans="1:11" x14ac:dyDescent="0.35">
      <c r="C33" s="57"/>
      <c r="D33" s="54"/>
      <c r="E33" s="6"/>
      <c r="F33" s="19"/>
      <c r="G33" s="24"/>
      <c r="H33" s="24"/>
      <c r="I33" s="31"/>
      <c r="J33" s="31"/>
      <c r="K33" s="35"/>
    </row>
    <row r="34" spans="1:11" x14ac:dyDescent="0.35">
      <c r="C34" s="59" t="s">
        <v>10</v>
      </c>
      <c r="D34" s="54"/>
      <c r="E34" s="6"/>
      <c r="F34" s="19"/>
      <c r="G34" s="24"/>
      <c r="H34" s="24"/>
      <c r="I34" s="31"/>
      <c r="J34" s="31"/>
      <c r="K34" s="35"/>
    </row>
    <row r="35" spans="1:11" x14ac:dyDescent="0.35">
      <c r="B35" s="8" t="s">
        <v>2983</v>
      </c>
      <c r="C35" s="57" t="s">
        <v>2984</v>
      </c>
      <c r="D35" s="54" t="s">
        <v>2985</v>
      </c>
      <c r="E35" s="6" t="s">
        <v>677</v>
      </c>
      <c r="F35" s="19">
        <v>10000000</v>
      </c>
      <c r="G35" s="24">
        <v>10182.19</v>
      </c>
      <c r="H35" s="24">
        <v>25.75</v>
      </c>
      <c r="I35" s="31">
        <v>6.9466405</v>
      </c>
      <c r="J35" s="31"/>
      <c r="K35" s="35"/>
    </row>
    <row r="36" spans="1:11" x14ac:dyDescent="0.35">
      <c r="B36" s="8" t="s">
        <v>2986</v>
      </c>
      <c r="C36" s="57" t="s">
        <v>2987</v>
      </c>
      <c r="D36" s="54" t="s">
        <v>2988</v>
      </c>
      <c r="E36" s="6" t="s">
        <v>677</v>
      </c>
      <c r="F36" s="19">
        <v>3500000</v>
      </c>
      <c r="G36" s="24">
        <v>3562.8</v>
      </c>
      <c r="H36" s="24">
        <v>9.01</v>
      </c>
      <c r="I36" s="31">
        <v>6.9466405</v>
      </c>
      <c r="J36" s="31"/>
      <c r="K36" s="35"/>
    </row>
    <row r="37" spans="1:11" x14ac:dyDescent="0.35">
      <c r="B37" s="8" t="s">
        <v>4446</v>
      </c>
      <c r="C37" s="57" t="s">
        <v>4447</v>
      </c>
      <c r="D37" s="54" t="s">
        <v>4448</v>
      </c>
      <c r="E37" s="6" t="s">
        <v>677</v>
      </c>
      <c r="F37" s="19">
        <v>2500000</v>
      </c>
      <c r="G37" s="24">
        <v>2552.94</v>
      </c>
      <c r="H37" s="24">
        <v>6.45</v>
      </c>
      <c r="I37" s="31">
        <v>6.9733840000000002</v>
      </c>
      <c r="J37" s="31"/>
      <c r="K37" s="35"/>
    </row>
    <row r="38" spans="1:11" x14ac:dyDescent="0.35">
      <c r="B38" s="8" t="s">
        <v>3464</v>
      </c>
      <c r="C38" s="57" t="s">
        <v>3465</v>
      </c>
      <c r="D38" s="54" t="s">
        <v>3466</v>
      </c>
      <c r="E38" s="6" t="s">
        <v>677</v>
      </c>
      <c r="F38" s="19">
        <v>2500000</v>
      </c>
      <c r="G38" s="24">
        <v>2540.9499999999998</v>
      </c>
      <c r="H38" s="24">
        <v>6.42</v>
      </c>
      <c r="I38" s="31">
        <v>6.9470973999999996</v>
      </c>
      <c r="J38" s="31"/>
      <c r="K38" s="35"/>
    </row>
    <row r="39" spans="1:11" x14ac:dyDescent="0.35">
      <c r="B39" s="8" t="s">
        <v>4449</v>
      </c>
      <c r="C39" s="57" t="s">
        <v>4450</v>
      </c>
      <c r="D39" s="54" t="s">
        <v>4451</v>
      </c>
      <c r="E39" s="6" t="s">
        <v>677</v>
      </c>
      <c r="F39" s="19">
        <v>2000000</v>
      </c>
      <c r="G39" s="24">
        <v>2035.77</v>
      </c>
      <c r="H39" s="24">
        <v>5.15</v>
      </c>
      <c r="I39" s="31">
        <v>6.9515009000000001</v>
      </c>
      <c r="J39" s="31"/>
      <c r="K39" s="35"/>
    </row>
    <row r="40" spans="1:11" x14ac:dyDescent="0.35">
      <c r="B40" s="8" t="s">
        <v>3671</v>
      </c>
      <c r="C40" s="57" t="s">
        <v>3672</v>
      </c>
      <c r="D40" s="54" t="s">
        <v>3673</v>
      </c>
      <c r="E40" s="6" t="s">
        <v>677</v>
      </c>
      <c r="F40" s="19">
        <v>1000000</v>
      </c>
      <c r="G40" s="24">
        <v>1021.26</v>
      </c>
      <c r="H40" s="24">
        <v>2.58</v>
      </c>
      <c r="I40" s="31">
        <v>6.9466405</v>
      </c>
      <c r="J40" s="31"/>
      <c r="K40" s="35"/>
    </row>
    <row r="41" spans="1:11" x14ac:dyDescent="0.35">
      <c r="B41" s="8" t="s">
        <v>4452</v>
      </c>
      <c r="C41" s="57" t="s">
        <v>4453</v>
      </c>
      <c r="D41" s="54" t="s">
        <v>4454</v>
      </c>
      <c r="E41" s="6" t="s">
        <v>677</v>
      </c>
      <c r="F41" s="19">
        <v>1000000</v>
      </c>
      <c r="G41" s="24">
        <v>1017.94</v>
      </c>
      <c r="H41" s="24">
        <v>2.57</v>
      </c>
      <c r="I41" s="31">
        <v>6.9879819999999997</v>
      </c>
      <c r="J41" s="31"/>
      <c r="K41" s="35"/>
    </row>
    <row r="42" spans="1:11" x14ac:dyDescent="0.35">
      <c r="C42" s="58" t="s">
        <v>174</v>
      </c>
      <c r="D42" s="54"/>
      <c r="E42" s="6"/>
      <c r="F42" s="19"/>
      <c r="G42" s="25">
        <v>22913.85</v>
      </c>
      <c r="H42" s="25">
        <v>57.93</v>
      </c>
      <c r="I42" s="31"/>
      <c r="J42" s="31"/>
      <c r="K42" s="35"/>
    </row>
    <row r="43" spans="1:11" x14ac:dyDescent="0.35">
      <c r="C43" s="57"/>
      <c r="D43" s="54"/>
      <c r="E43" s="6"/>
      <c r="F43" s="19"/>
      <c r="G43" s="24"/>
      <c r="H43" s="24"/>
      <c r="I43" s="31"/>
      <c r="J43" s="31"/>
      <c r="K43" s="35"/>
    </row>
    <row r="44" spans="1:11" x14ac:dyDescent="0.35">
      <c r="A44" s="10"/>
      <c r="B44" s="28"/>
      <c r="C44" s="58" t="s">
        <v>11</v>
      </c>
      <c r="D44" s="54"/>
      <c r="E44" s="6"/>
      <c r="F44" s="19"/>
      <c r="G44" s="24"/>
      <c r="H44" s="24"/>
      <c r="I44" s="31"/>
      <c r="J44" s="31"/>
      <c r="K44" s="35"/>
    </row>
    <row r="45" spans="1:11" x14ac:dyDescent="0.35">
      <c r="A45" s="28"/>
      <c r="B45" s="28"/>
      <c r="C45" s="58" t="s">
        <v>13</v>
      </c>
      <c r="D45" s="54"/>
      <c r="E45" s="6"/>
      <c r="F45" s="19"/>
      <c r="G45" s="24" t="s">
        <v>2</v>
      </c>
      <c r="H45" s="24" t="s">
        <v>2</v>
      </c>
      <c r="I45" s="31"/>
      <c r="J45" s="31"/>
      <c r="K45" s="35"/>
    </row>
    <row r="46" spans="1:11" x14ac:dyDescent="0.35">
      <c r="A46" s="28"/>
      <c r="B46" s="28"/>
      <c r="C46" s="58"/>
      <c r="D46" s="54"/>
      <c r="E46" s="6"/>
      <c r="F46" s="19"/>
      <c r="G46" s="24"/>
      <c r="H46" s="24"/>
      <c r="I46" s="31"/>
      <c r="J46" s="31"/>
      <c r="K46" s="35"/>
    </row>
    <row r="47" spans="1:11" x14ac:dyDescent="0.35">
      <c r="A47" s="28"/>
      <c r="B47" s="28"/>
      <c r="C47" s="58" t="s">
        <v>14</v>
      </c>
      <c r="D47" s="54"/>
      <c r="E47" s="6"/>
      <c r="F47" s="19"/>
      <c r="G47" s="24" t="s">
        <v>2</v>
      </c>
      <c r="H47" s="24" t="s">
        <v>2</v>
      </c>
      <c r="I47" s="31"/>
      <c r="J47" s="31"/>
      <c r="K47" s="35"/>
    </row>
    <row r="48" spans="1:11" x14ac:dyDescent="0.35">
      <c r="A48" s="28"/>
      <c r="B48" s="28"/>
      <c r="C48" s="58"/>
      <c r="D48" s="54"/>
      <c r="E48" s="6"/>
      <c r="F48" s="19"/>
      <c r="G48" s="24"/>
      <c r="H48" s="24"/>
      <c r="I48" s="31"/>
      <c r="J48" s="31"/>
      <c r="K48" s="35"/>
    </row>
    <row r="49" spans="1:11" x14ac:dyDescent="0.35">
      <c r="A49" s="28"/>
      <c r="B49" s="28"/>
      <c r="C49" s="58" t="s">
        <v>15</v>
      </c>
      <c r="D49" s="54"/>
      <c r="E49" s="6"/>
      <c r="F49" s="19"/>
      <c r="G49" s="24" t="s">
        <v>2</v>
      </c>
      <c r="H49" s="24" t="s">
        <v>2</v>
      </c>
      <c r="I49" s="31"/>
      <c r="J49" s="31"/>
      <c r="K49" s="35"/>
    </row>
    <row r="50" spans="1:11" x14ac:dyDescent="0.35">
      <c r="A50" s="28"/>
      <c r="B50" s="28"/>
      <c r="C50" s="58"/>
      <c r="D50" s="54"/>
      <c r="E50" s="6"/>
      <c r="F50" s="19"/>
      <c r="G50" s="24"/>
      <c r="H50" s="24"/>
      <c r="I50" s="31"/>
      <c r="J50" s="31"/>
      <c r="K50" s="35"/>
    </row>
    <row r="51" spans="1:11" x14ac:dyDescent="0.35">
      <c r="A51" s="28"/>
      <c r="B51" s="28"/>
      <c r="C51" s="58" t="s">
        <v>16</v>
      </c>
      <c r="D51" s="54"/>
      <c r="E51" s="6"/>
      <c r="F51" s="19"/>
      <c r="G51" s="24" t="s">
        <v>2</v>
      </c>
      <c r="H51" s="24" t="s">
        <v>2</v>
      </c>
      <c r="I51" s="31"/>
      <c r="J51" s="31"/>
      <c r="K51" s="35"/>
    </row>
    <row r="52" spans="1:11" x14ac:dyDescent="0.35">
      <c r="A52" s="28"/>
      <c r="B52" s="28"/>
      <c r="C52" s="58"/>
      <c r="D52" s="54"/>
      <c r="E52" s="6"/>
      <c r="F52" s="19"/>
      <c r="G52" s="24"/>
      <c r="H52" s="24"/>
      <c r="I52" s="31"/>
      <c r="J52" s="31"/>
      <c r="K52" s="35"/>
    </row>
    <row r="53" spans="1:11" x14ac:dyDescent="0.35">
      <c r="C53" s="59" t="s">
        <v>17</v>
      </c>
      <c r="D53" s="54"/>
      <c r="E53" s="6"/>
      <c r="F53" s="19"/>
      <c r="G53" s="24"/>
      <c r="H53" s="24"/>
      <c r="I53" s="31"/>
      <c r="J53" s="31"/>
      <c r="K53" s="35"/>
    </row>
    <row r="54" spans="1:11" x14ac:dyDescent="0.35">
      <c r="B54" s="8" t="s">
        <v>3031</v>
      </c>
      <c r="C54" s="57" t="s">
        <v>3032</v>
      </c>
      <c r="D54" s="54" t="s">
        <v>3033</v>
      </c>
      <c r="E54" s="6" t="s">
        <v>677</v>
      </c>
      <c r="F54" s="19">
        <v>1148900</v>
      </c>
      <c r="G54" s="24">
        <v>1042.03</v>
      </c>
      <c r="H54" s="24">
        <v>2.63</v>
      </c>
      <c r="I54" s="31">
        <v>6.8436319000000001</v>
      </c>
      <c r="J54" s="31"/>
      <c r="K54" s="35"/>
    </row>
    <row r="55" spans="1:11" x14ac:dyDescent="0.35">
      <c r="B55" s="8" t="s">
        <v>3028</v>
      </c>
      <c r="C55" s="57" t="s">
        <v>3029</v>
      </c>
      <c r="D55" s="54" t="s">
        <v>3030</v>
      </c>
      <c r="E55" s="6" t="s">
        <v>677</v>
      </c>
      <c r="F55" s="19">
        <v>1000000</v>
      </c>
      <c r="G55" s="24">
        <v>913.75</v>
      </c>
      <c r="H55" s="24">
        <v>2.31</v>
      </c>
      <c r="I55" s="31">
        <v>6.8373192999999999</v>
      </c>
      <c r="J55" s="31"/>
      <c r="K55" s="35"/>
    </row>
    <row r="56" spans="1:11" x14ac:dyDescent="0.35">
      <c r="B56" s="8" t="s">
        <v>3022</v>
      </c>
      <c r="C56" s="57" t="s">
        <v>3023</v>
      </c>
      <c r="D56" s="54" t="s">
        <v>3024</v>
      </c>
      <c r="E56" s="6" t="s">
        <v>677</v>
      </c>
      <c r="F56" s="19">
        <v>887500</v>
      </c>
      <c r="G56" s="24">
        <v>825.39</v>
      </c>
      <c r="H56" s="24">
        <v>2.09</v>
      </c>
      <c r="I56" s="31">
        <v>6.7307535999999999</v>
      </c>
      <c r="J56" s="31"/>
      <c r="K56" s="35"/>
    </row>
    <row r="57" spans="1:11" x14ac:dyDescent="0.35">
      <c r="B57" s="8" t="s">
        <v>3034</v>
      </c>
      <c r="C57" s="57" t="s">
        <v>3035</v>
      </c>
      <c r="D57" s="54" t="s">
        <v>3036</v>
      </c>
      <c r="E57" s="6" t="s">
        <v>677</v>
      </c>
      <c r="F57" s="19">
        <v>845000</v>
      </c>
      <c r="G57" s="24">
        <v>771.11</v>
      </c>
      <c r="H57" s="24">
        <v>1.95</v>
      </c>
      <c r="I57" s="31">
        <v>6.8381974999999997</v>
      </c>
      <c r="J57" s="31"/>
      <c r="K57" s="35"/>
    </row>
    <row r="58" spans="1:11" x14ac:dyDescent="0.35">
      <c r="B58" s="8" t="s">
        <v>3683</v>
      </c>
      <c r="C58" s="57" t="s">
        <v>3684</v>
      </c>
      <c r="D58" s="54" t="s">
        <v>3685</v>
      </c>
      <c r="E58" s="6" t="s">
        <v>677</v>
      </c>
      <c r="F58" s="19">
        <v>375000</v>
      </c>
      <c r="G58" s="24">
        <v>348.06</v>
      </c>
      <c r="H58" s="24">
        <v>0.88</v>
      </c>
      <c r="I58" s="31">
        <v>6.7321482000000001</v>
      </c>
      <c r="J58" s="31"/>
      <c r="K58" s="35"/>
    </row>
    <row r="59" spans="1:11" x14ac:dyDescent="0.35">
      <c r="B59" s="8" t="s">
        <v>3046</v>
      </c>
      <c r="C59" s="57" t="s">
        <v>3047</v>
      </c>
      <c r="D59" s="54" t="s">
        <v>3048</v>
      </c>
      <c r="E59" s="6" t="s">
        <v>677</v>
      </c>
      <c r="F59" s="19">
        <v>100000</v>
      </c>
      <c r="G59" s="24">
        <v>92.88</v>
      </c>
      <c r="H59" s="24">
        <v>0.23</v>
      </c>
      <c r="I59" s="31">
        <v>6.7316317000000003</v>
      </c>
      <c r="J59" s="31"/>
      <c r="K59" s="35"/>
    </row>
    <row r="60" spans="1:11" x14ac:dyDescent="0.35">
      <c r="C60" s="58" t="s">
        <v>174</v>
      </c>
      <c r="D60" s="54"/>
      <c r="E60" s="6"/>
      <c r="F60" s="19"/>
      <c r="G60" s="25">
        <v>3993.22</v>
      </c>
      <c r="H60" s="25">
        <v>10.09</v>
      </c>
      <c r="I60" s="31"/>
      <c r="J60" s="31"/>
      <c r="K60" s="35"/>
    </row>
    <row r="61" spans="1:11" x14ac:dyDescent="0.35">
      <c r="C61" s="57"/>
      <c r="D61" s="54"/>
      <c r="E61" s="6"/>
      <c r="F61" s="19"/>
      <c r="G61" s="24"/>
      <c r="H61" s="24"/>
      <c r="I61" s="31"/>
      <c r="J61" s="31"/>
      <c r="K61" s="35"/>
    </row>
    <row r="62" spans="1:11" x14ac:dyDescent="0.35">
      <c r="A62" s="10"/>
      <c r="B62" s="28"/>
      <c r="C62" s="58" t="s">
        <v>18</v>
      </c>
      <c r="D62" s="54"/>
      <c r="E62" s="6"/>
      <c r="F62" s="19"/>
      <c r="G62" s="24"/>
      <c r="H62" s="24"/>
      <c r="I62" s="31"/>
      <c r="J62" s="31"/>
      <c r="K62" s="35"/>
    </row>
    <row r="63" spans="1:11" x14ac:dyDescent="0.35">
      <c r="A63" s="28"/>
      <c r="B63" s="28"/>
      <c r="C63" s="58" t="s">
        <v>19</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54" x14ac:dyDescent="0.35">
      <c r="A65" s="28"/>
      <c r="B65" s="28"/>
      <c r="C65" s="58" t="s">
        <v>20</v>
      </c>
      <c r="D65" s="54"/>
      <c r="E65" s="6"/>
      <c r="F65" s="19"/>
      <c r="G65" s="24" t="s">
        <v>2</v>
      </c>
      <c r="H65" s="24" t="s">
        <v>2</v>
      </c>
      <c r="I65" s="31"/>
      <c r="J65" s="31"/>
      <c r="K65" s="35"/>
    </row>
    <row r="66" spans="1:54" x14ac:dyDescent="0.35">
      <c r="A66" s="28"/>
      <c r="B66" s="28"/>
      <c r="C66" s="58"/>
      <c r="D66" s="54"/>
      <c r="E66" s="6"/>
      <c r="F66" s="19"/>
      <c r="G66" s="24"/>
      <c r="H66" s="24"/>
      <c r="I66" s="31"/>
      <c r="J66" s="31"/>
      <c r="K66" s="35"/>
    </row>
    <row r="67" spans="1:54" x14ac:dyDescent="0.35">
      <c r="A67" s="28"/>
      <c r="B67" s="28"/>
      <c r="C67" s="58" t="s">
        <v>21</v>
      </c>
      <c r="D67" s="54"/>
      <c r="E67" s="6"/>
      <c r="F67" s="19"/>
      <c r="G67" s="24" t="s">
        <v>2</v>
      </c>
      <c r="H67" s="24" t="s">
        <v>2</v>
      </c>
      <c r="I67" s="31"/>
      <c r="J67" s="31"/>
      <c r="K67" s="35"/>
    </row>
    <row r="68" spans="1:54" x14ac:dyDescent="0.35">
      <c r="A68" s="28"/>
      <c r="B68" s="28"/>
      <c r="C68" s="58"/>
      <c r="D68" s="54"/>
      <c r="E68" s="6"/>
      <c r="F68" s="19"/>
      <c r="G68" s="24"/>
      <c r="H68" s="24"/>
      <c r="I68" s="31"/>
      <c r="J68" s="31"/>
      <c r="K68" s="35"/>
    </row>
    <row r="69" spans="1:54" x14ac:dyDescent="0.35">
      <c r="A69" s="28"/>
      <c r="B69" s="28"/>
      <c r="C69" s="58" t="s">
        <v>22</v>
      </c>
      <c r="D69" s="54"/>
      <c r="E69" s="6"/>
      <c r="F69" s="19"/>
      <c r="G69" s="24" t="s">
        <v>2</v>
      </c>
      <c r="H69" s="24" t="s">
        <v>2</v>
      </c>
      <c r="I69" s="31"/>
      <c r="J69" s="31"/>
      <c r="K69" s="35"/>
    </row>
    <row r="70" spans="1:54" x14ac:dyDescent="0.35">
      <c r="A70" s="28"/>
      <c r="B70" s="28"/>
      <c r="C70" s="58"/>
      <c r="D70" s="54"/>
      <c r="E70" s="6"/>
      <c r="F70" s="19"/>
      <c r="G70" s="24"/>
      <c r="H70" s="24"/>
      <c r="I70" s="31"/>
      <c r="J70" s="31"/>
      <c r="K70" s="35"/>
    </row>
    <row r="71" spans="1:54" x14ac:dyDescent="0.35">
      <c r="A71" s="28"/>
      <c r="B71" s="28"/>
      <c r="C71" s="58" t="s">
        <v>23</v>
      </c>
      <c r="D71" s="54"/>
      <c r="E71" s="6"/>
      <c r="F71" s="19"/>
      <c r="G71" s="24" t="s">
        <v>2</v>
      </c>
      <c r="H71" s="24" t="s">
        <v>2</v>
      </c>
      <c r="I71" s="31"/>
      <c r="J71" s="31"/>
      <c r="K71" s="35"/>
    </row>
    <row r="72" spans="1:54" x14ac:dyDescent="0.35">
      <c r="A72" s="28"/>
      <c r="B72" s="28"/>
      <c r="C72" s="58"/>
      <c r="D72" s="54"/>
      <c r="E72" s="6"/>
      <c r="F72" s="19"/>
      <c r="G72" s="24"/>
      <c r="H72" s="24"/>
      <c r="I72" s="31"/>
      <c r="J72" s="31"/>
      <c r="K72" s="35"/>
    </row>
    <row r="73" spans="1:54" x14ac:dyDescent="0.35">
      <c r="C73" s="59" t="s">
        <v>24</v>
      </c>
      <c r="D73" s="54"/>
      <c r="E73" s="6"/>
      <c r="F73" s="19"/>
      <c r="G73" s="24"/>
      <c r="H73" s="24"/>
      <c r="I73" s="31"/>
      <c r="J73" s="31"/>
      <c r="K73" s="35"/>
    </row>
    <row r="74" spans="1:54" x14ac:dyDescent="0.35">
      <c r="B74" s="8" t="s">
        <v>185</v>
      </c>
      <c r="C74" s="57" t="s">
        <v>186</v>
      </c>
      <c r="D74" s="54"/>
      <c r="E74" s="6"/>
      <c r="F74" s="19"/>
      <c r="G74" s="24">
        <v>26.09</v>
      </c>
      <c r="H74" s="24">
        <v>7.0000000000000007E-2</v>
      </c>
      <c r="I74" s="31"/>
      <c r="J74" s="31"/>
      <c r="K74" s="35"/>
    </row>
    <row r="75" spans="1:54" x14ac:dyDescent="0.35">
      <c r="C75" s="58" t="s">
        <v>174</v>
      </c>
      <c r="D75" s="54"/>
      <c r="E75" s="6"/>
      <c r="F75" s="19"/>
      <c r="G75" s="25">
        <v>26.09</v>
      </c>
      <c r="H75" s="25">
        <v>7.0000000000000007E-2</v>
      </c>
      <c r="I75" s="31"/>
      <c r="J75" s="31"/>
      <c r="K75" s="35"/>
    </row>
    <row r="76" spans="1:54" x14ac:dyDescent="0.35">
      <c r="C76" s="57"/>
      <c r="D76" s="54"/>
      <c r="E76" s="6"/>
      <c r="F76" s="19"/>
      <c r="G76" s="24"/>
      <c r="H76" s="24"/>
      <c r="I76" s="31"/>
      <c r="J76" s="31"/>
      <c r="K76" s="35"/>
    </row>
    <row r="77" spans="1:54" x14ac:dyDescent="0.35">
      <c r="A77" s="10"/>
      <c r="B77" s="28"/>
      <c r="C77" s="58" t="s">
        <v>25</v>
      </c>
      <c r="D77" s="54"/>
      <c r="E77" s="6"/>
      <c r="F77" s="19"/>
      <c r="G77" s="24"/>
      <c r="H77" s="24"/>
      <c r="I77" s="31"/>
      <c r="J77" s="31"/>
      <c r="K77" s="35"/>
    </row>
    <row r="78" spans="1:54" s="2" customFormat="1" ht="13.5" x14ac:dyDescent="0.35">
      <c r="A78" s="28"/>
      <c r="B78" s="28"/>
      <c r="C78" s="57" t="s">
        <v>4841</v>
      </c>
      <c r="D78" s="54"/>
      <c r="E78" s="6"/>
      <c r="F78" s="19"/>
      <c r="G78" s="24" t="s">
        <v>2</v>
      </c>
      <c r="H78" s="24" t="s">
        <v>2</v>
      </c>
      <c r="I78" s="31"/>
      <c r="J78" s="31"/>
      <c r="K78" s="35"/>
      <c r="L78" s="3"/>
      <c r="AI78" s="3"/>
      <c r="AV78" s="3"/>
      <c r="AX78" s="3"/>
      <c r="BB78" s="3"/>
    </row>
    <row r="79" spans="1:54" x14ac:dyDescent="0.35">
      <c r="B79" s="8"/>
      <c r="C79" s="57" t="s">
        <v>187</v>
      </c>
      <c r="D79" s="54"/>
      <c r="E79" s="6"/>
      <c r="F79" s="19"/>
      <c r="G79" s="24">
        <v>826.68</v>
      </c>
      <c r="H79" s="24">
        <v>2.11</v>
      </c>
      <c r="I79" s="31"/>
      <c r="J79" s="31"/>
      <c r="K79" s="35"/>
    </row>
    <row r="80" spans="1:54" x14ac:dyDescent="0.35">
      <c r="C80" s="58" t="s">
        <v>174</v>
      </c>
      <c r="D80" s="54"/>
      <c r="E80" s="6"/>
      <c r="F80" s="19"/>
      <c r="G80" s="25">
        <v>826.68</v>
      </c>
      <c r="H80" s="25">
        <v>2.11</v>
      </c>
      <c r="I80" s="31"/>
      <c r="J80" s="31"/>
      <c r="K80" s="35"/>
    </row>
    <row r="81" spans="3:11" x14ac:dyDescent="0.35">
      <c r="C81" s="57"/>
      <c r="D81" s="54"/>
      <c r="E81" s="6"/>
      <c r="F81" s="19"/>
      <c r="G81" s="24"/>
      <c r="H81" s="24"/>
      <c r="I81" s="31"/>
      <c r="J81" s="31"/>
      <c r="K81" s="35"/>
    </row>
    <row r="82" spans="3:11" x14ac:dyDescent="0.35">
      <c r="C82" s="60" t="s">
        <v>188</v>
      </c>
      <c r="D82" s="55"/>
      <c r="E82" s="5"/>
      <c r="F82" s="20"/>
      <c r="G82" s="26">
        <v>39550.1</v>
      </c>
      <c r="H82" s="26">
        <v>100</v>
      </c>
      <c r="I82" s="32"/>
      <c r="J82" s="32"/>
      <c r="K82" s="36"/>
    </row>
    <row r="85" spans="3:11" x14ac:dyDescent="0.35">
      <c r="C85" s="1" t="s">
        <v>189</v>
      </c>
    </row>
    <row r="86" spans="3:11" x14ac:dyDescent="0.35">
      <c r="C86" s="37" t="s">
        <v>190</v>
      </c>
      <c r="D86" s="37"/>
      <c r="E86" s="37"/>
      <c r="F86" s="37"/>
      <c r="G86" s="37"/>
      <c r="H86" s="37"/>
      <c r="I86" s="37"/>
      <c r="J86" s="37"/>
      <c r="K86" s="37"/>
    </row>
    <row r="87" spans="3:11" x14ac:dyDescent="0.35">
      <c r="C87" s="2" t="s">
        <v>191</v>
      </c>
    </row>
    <row r="88" spans="3:11" x14ac:dyDescent="0.35">
      <c r="C88" s="2" t="s">
        <v>192</v>
      </c>
    </row>
    <row r="89" spans="3:11" ht="33" customHeight="1" x14ac:dyDescent="0.35">
      <c r="C89" s="78" t="s">
        <v>4878</v>
      </c>
      <c r="D89" s="78"/>
      <c r="E89" s="78"/>
      <c r="F89" s="78"/>
      <c r="G89" s="78"/>
      <c r="H89" s="78"/>
      <c r="I89" s="78"/>
      <c r="J89" s="78"/>
      <c r="K89" s="78"/>
    </row>
    <row r="90" spans="3:11" x14ac:dyDescent="0.35">
      <c r="C90" s="2" t="s">
        <v>193</v>
      </c>
    </row>
    <row r="92" spans="3:11" x14ac:dyDescent="0.35">
      <c r="C92" s="75" t="s">
        <v>4922</v>
      </c>
      <c r="E92" s="75" t="s">
        <v>4923</v>
      </c>
      <c r="F92" s="76"/>
    </row>
    <row r="93" spans="3:11" x14ac:dyDescent="0.35">
      <c r="E93" s="2" t="s">
        <v>4965</v>
      </c>
    </row>
  </sheetData>
  <mergeCells count="1">
    <mergeCell ref="C89:K89"/>
  </mergeCells>
  <hyperlinks>
    <hyperlink ref="J2" location="'Index'!A1" display="'Index'!A1" xr:uid="{1143C583-EF65-44DB-BAFA-D53F3604A348}"/>
  </hyperlinks>
  <pageMargins left="0.7" right="0.7" top="0.75" bottom="0.75" header="0.3" footer="0.3"/>
  <pageSetup orientation="portrait" horizontalDpi="4294967293"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55A83-1480-42D3-AFFD-FDA04DDA91AD}">
  <sheetPr codeName="Sheet1120"/>
  <dimension ref="A1:IV101"/>
  <sheetViews>
    <sheetView showGridLines="0" zoomScale="90" zoomScaleNormal="90" workbookViewId="0">
      <pane ySplit="6" topLeftCell="A97"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4455</v>
      </c>
      <c r="J2" s="38" t="s">
        <v>4607</v>
      </c>
    </row>
    <row r="3" spans="1:54" ht="16" x14ac:dyDescent="0.4">
      <c r="C3" s="1" t="s">
        <v>28</v>
      </c>
      <c r="D3" s="21" t="s">
        <v>4456</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186441</v>
      </c>
      <c r="G10" s="24">
        <v>3234.66</v>
      </c>
      <c r="H10" s="24">
        <v>14.3</v>
      </c>
      <c r="I10" s="31"/>
      <c r="J10" s="31"/>
      <c r="K10" s="35"/>
    </row>
    <row r="11" spans="1:54" x14ac:dyDescent="0.35">
      <c r="B11" s="8" t="s">
        <v>48</v>
      </c>
      <c r="C11" s="57" t="s">
        <v>49</v>
      </c>
      <c r="D11" s="54" t="s">
        <v>50</v>
      </c>
      <c r="E11" s="6" t="s">
        <v>43</v>
      </c>
      <c r="F11" s="19">
        <v>174074</v>
      </c>
      <c r="G11" s="24">
        <v>2248.25</v>
      </c>
      <c r="H11" s="24">
        <v>9.94</v>
      </c>
      <c r="I11" s="31"/>
      <c r="J11" s="31"/>
      <c r="K11" s="35"/>
    </row>
    <row r="12" spans="1:54" x14ac:dyDescent="0.35">
      <c r="B12" s="8" t="s">
        <v>79</v>
      </c>
      <c r="C12" s="57" t="s">
        <v>80</v>
      </c>
      <c r="D12" s="54" t="s">
        <v>81</v>
      </c>
      <c r="E12" s="6" t="s">
        <v>82</v>
      </c>
      <c r="F12" s="19">
        <v>167228</v>
      </c>
      <c r="G12" s="24">
        <v>2228.48</v>
      </c>
      <c r="H12" s="24">
        <v>9.85</v>
      </c>
      <c r="I12" s="31"/>
      <c r="J12" s="31"/>
      <c r="K12" s="35"/>
    </row>
    <row r="13" spans="1:54" x14ac:dyDescent="0.35">
      <c r="B13" s="8" t="s">
        <v>44</v>
      </c>
      <c r="C13" s="57" t="s">
        <v>45</v>
      </c>
      <c r="D13" s="54" t="s">
        <v>46</v>
      </c>
      <c r="E13" s="6" t="s">
        <v>47</v>
      </c>
      <c r="F13" s="19">
        <v>89285</v>
      </c>
      <c r="G13" s="24">
        <v>1568.87</v>
      </c>
      <c r="H13" s="24">
        <v>6.93</v>
      </c>
      <c r="I13" s="31"/>
      <c r="J13" s="31"/>
      <c r="K13" s="35"/>
    </row>
    <row r="14" spans="1:54" x14ac:dyDescent="0.35">
      <c r="B14" s="8" t="s">
        <v>251</v>
      </c>
      <c r="C14" s="57" t="s">
        <v>252</v>
      </c>
      <c r="D14" s="54" t="s">
        <v>253</v>
      </c>
      <c r="E14" s="6" t="s">
        <v>93</v>
      </c>
      <c r="F14" s="19">
        <v>228728</v>
      </c>
      <c r="G14" s="24">
        <v>1117.3399999999999</v>
      </c>
      <c r="H14" s="24">
        <v>4.9400000000000004</v>
      </c>
      <c r="I14" s="31"/>
      <c r="J14" s="31"/>
      <c r="K14" s="35"/>
    </row>
    <row r="15" spans="1:54" x14ac:dyDescent="0.35">
      <c r="B15" s="8" t="s">
        <v>263</v>
      </c>
      <c r="C15" s="57" t="s">
        <v>264</v>
      </c>
      <c r="D15" s="54" t="s">
        <v>265</v>
      </c>
      <c r="E15" s="6" t="s">
        <v>250</v>
      </c>
      <c r="F15" s="19">
        <v>66134</v>
      </c>
      <c r="G15" s="24">
        <v>1065.8499999999999</v>
      </c>
      <c r="H15" s="24">
        <v>4.71</v>
      </c>
      <c r="I15" s="31"/>
      <c r="J15" s="31"/>
      <c r="K15" s="35"/>
    </row>
    <row r="16" spans="1:54" x14ac:dyDescent="0.35">
      <c r="B16" s="8" t="s">
        <v>54</v>
      </c>
      <c r="C16" s="57" t="s">
        <v>55</v>
      </c>
      <c r="D16" s="54" t="s">
        <v>56</v>
      </c>
      <c r="E16" s="6" t="s">
        <v>57</v>
      </c>
      <c r="F16" s="19">
        <v>28886</v>
      </c>
      <c r="G16" s="24">
        <v>1046.94</v>
      </c>
      <c r="H16" s="24">
        <v>4.63</v>
      </c>
      <c r="I16" s="31"/>
      <c r="J16" s="31"/>
      <c r="K16" s="35"/>
    </row>
    <row r="17" spans="2:11" x14ac:dyDescent="0.35">
      <c r="B17" s="8" t="s">
        <v>58</v>
      </c>
      <c r="C17" s="57" t="s">
        <v>59</v>
      </c>
      <c r="D17" s="54" t="s">
        <v>60</v>
      </c>
      <c r="E17" s="6" t="s">
        <v>47</v>
      </c>
      <c r="F17" s="19">
        <v>25039</v>
      </c>
      <c r="G17" s="24">
        <v>994.36</v>
      </c>
      <c r="H17" s="24">
        <v>4.3899999999999997</v>
      </c>
      <c r="I17" s="31"/>
      <c r="J17" s="31"/>
      <c r="K17" s="35"/>
    </row>
    <row r="18" spans="2:11" x14ac:dyDescent="0.35">
      <c r="B18" s="8" t="s">
        <v>51</v>
      </c>
      <c r="C18" s="57" t="s">
        <v>52</v>
      </c>
      <c r="D18" s="54" t="s">
        <v>53</v>
      </c>
      <c r="E18" s="6" t="s">
        <v>43</v>
      </c>
      <c r="F18" s="19">
        <v>70308</v>
      </c>
      <c r="G18" s="24">
        <v>814.52</v>
      </c>
      <c r="H18" s="24">
        <v>3.6</v>
      </c>
      <c r="I18" s="31"/>
      <c r="J18" s="31"/>
      <c r="K18" s="35"/>
    </row>
    <row r="19" spans="2:11" x14ac:dyDescent="0.35">
      <c r="B19" s="8" t="s">
        <v>64</v>
      </c>
      <c r="C19" s="57" t="s">
        <v>65</v>
      </c>
      <c r="D19" s="54" t="s">
        <v>66</v>
      </c>
      <c r="E19" s="6" t="s">
        <v>43</v>
      </c>
      <c r="F19" s="19">
        <v>94852</v>
      </c>
      <c r="G19" s="24">
        <v>778.26</v>
      </c>
      <c r="H19" s="24">
        <v>3.44</v>
      </c>
      <c r="I19" s="31"/>
      <c r="J19" s="31"/>
      <c r="K19" s="35"/>
    </row>
    <row r="20" spans="2:11" x14ac:dyDescent="0.35">
      <c r="B20" s="8" t="s">
        <v>376</v>
      </c>
      <c r="C20" s="57" t="s">
        <v>377</v>
      </c>
      <c r="D20" s="54" t="s">
        <v>378</v>
      </c>
      <c r="E20" s="6" t="s">
        <v>74</v>
      </c>
      <c r="F20" s="19">
        <v>23973</v>
      </c>
      <c r="G20" s="24">
        <v>653.83000000000004</v>
      </c>
      <c r="H20" s="24">
        <v>2.89</v>
      </c>
      <c r="I20" s="31"/>
      <c r="J20" s="31"/>
      <c r="K20" s="35"/>
    </row>
    <row r="21" spans="2:11" x14ac:dyDescent="0.35">
      <c r="B21" s="8" t="s">
        <v>61</v>
      </c>
      <c r="C21" s="57" t="s">
        <v>62</v>
      </c>
      <c r="D21" s="54" t="s">
        <v>63</v>
      </c>
      <c r="E21" s="6" t="s">
        <v>43</v>
      </c>
      <c r="F21" s="19">
        <v>36362</v>
      </c>
      <c r="G21" s="24">
        <v>629.24</v>
      </c>
      <c r="H21" s="24">
        <v>2.78</v>
      </c>
      <c r="I21" s="31"/>
      <c r="J21" s="31"/>
      <c r="K21" s="35"/>
    </row>
    <row r="22" spans="2:11" x14ac:dyDescent="0.35">
      <c r="B22" s="8" t="s">
        <v>90</v>
      </c>
      <c r="C22" s="57" t="s">
        <v>91</v>
      </c>
      <c r="D22" s="54" t="s">
        <v>92</v>
      </c>
      <c r="E22" s="6" t="s">
        <v>93</v>
      </c>
      <c r="F22" s="19">
        <v>22068</v>
      </c>
      <c r="G22" s="24">
        <v>557.77</v>
      </c>
      <c r="H22" s="24">
        <v>2.4700000000000002</v>
      </c>
      <c r="I22" s="31"/>
      <c r="J22" s="31"/>
      <c r="K22" s="35"/>
    </row>
    <row r="23" spans="2:11" x14ac:dyDescent="0.35">
      <c r="B23" s="8" t="s">
        <v>450</v>
      </c>
      <c r="C23" s="57" t="s">
        <v>451</v>
      </c>
      <c r="D23" s="54" t="s">
        <v>452</v>
      </c>
      <c r="E23" s="6" t="s">
        <v>89</v>
      </c>
      <c r="F23" s="19">
        <v>26685</v>
      </c>
      <c r="G23" s="24">
        <v>493.42</v>
      </c>
      <c r="H23" s="24">
        <v>2.1800000000000002</v>
      </c>
      <c r="I23" s="31"/>
      <c r="J23" s="31"/>
      <c r="K23" s="35"/>
    </row>
    <row r="24" spans="2:11" x14ac:dyDescent="0.35">
      <c r="B24" s="8" t="s">
        <v>994</v>
      </c>
      <c r="C24" s="57" t="s">
        <v>995</v>
      </c>
      <c r="D24" s="54" t="s">
        <v>996</v>
      </c>
      <c r="E24" s="6" t="s">
        <v>116</v>
      </c>
      <c r="F24" s="19">
        <v>117437</v>
      </c>
      <c r="G24" s="24">
        <v>479.26</v>
      </c>
      <c r="H24" s="24">
        <v>2.12</v>
      </c>
      <c r="I24" s="31"/>
      <c r="J24" s="31"/>
      <c r="K24" s="35"/>
    </row>
    <row r="25" spans="2:11" x14ac:dyDescent="0.35">
      <c r="B25" s="8" t="s">
        <v>525</v>
      </c>
      <c r="C25" s="57" t="s">
        <v>526</v>
      </c>
      <c r="D25" s="54" t="s">
        <v>527</v>
      </c>
      <c r="E25" s="6" t="s">
        <v>104</v>
      </c>
      <c r="F25" s="19">
        <v>6885</v>
      </c>
      <c r="G25" s="24">
        <v>474.48</v>
      </c>
      <c r="H25" s="24">
        <v>2.1</v>
      </c>
      <c r="I25" s="31"/>
      <c r="J25" s="31"/>
      <c r="K25" s="35"/>
    </row>
    <row r="26" spans="2:11" x14ac:dyDescent="0.35">
      <c r="B26" s="8" t="s">
        <v>895</v>
      </c>
      <c r="C26" s="57" t="s">
        <v>896</v>
      </c>
      <c r="D26" s="54" t="s">
        <v>897</v>
      </c>
      <c r="E26" s="6" t="s">
        <v>47</v>
      </c>
      <c r="F26" s="19">
        <v>26158</v>
      </c>
      <c r="G26" s="24">
        <v>462.46</v>
      </c>
      <c r="H26" s="24">
        <v>2.04</v>
      </c>
      <c r="I26" s="31"/>
      <c r="J26" s="31"/>
      <c r="K26" s="35"/>
    </row>
    <row r="27" spans="2:11" x14ac:dyDescent="0.35">
      <c r="B27" s="8" t="s">
        <v>379</v>
      </c>
      <c r="C27" s="57" t="s">
        <v>380</v>
      </c>
      <c r="D27" s="54" t="s">
        <v>381</v>
      </c>
      <c r="E27" s="6" t="s">
        <v>74</v>
      </c>
      <c r="F27" s="19">
        <v>51841</v>
      </c>
      <c r="G27" s="24">
        <v>432.41</v>
      </c>
      <c r="H27" s="24">
        <v>1.91</v>
      </c>
      <c r="I27" s="31"/>
      <c r="J27" s="31"/>
      <c r="K27" s="35"/>
    </row>
    <row r="28" spans="2:11" x14ac:dyDescent="0.35">
      <c r="B28" s="8" t="s">
        <v>113</v>
      </c>
      <c r="C28" s="57" t="s">
        <v>114</v>
      </c>
      <c r="D28" s="54" t="s">
        <v>115</v>
      </c>
      <c r="E28" s="6" t="s">
        <v>116</v>
      </c>
      <c r="F28" s="19">
        <v>112641</v>
      </c>
      <c r="G28" s="24">
        <v>361.8</v>
      </c>
      <c r="H28" s="24">
        <v>1.6</v>
      </c>
      <c r="I28" s="31"/>
      <c r="J28" s="31"/>
      <c r="K28" s="35"/>
    </row>
    <row r="29" spans="2:11" x14ac:dyDescent="0.35">
      <c r="B29" s="8" t="s">
        <v>71</v>
      </c>
      <c r="C29" s="57" t="s">
        <v>72</v>
      </c>
      <c r="D29" s="54" t="s">
        <v>73</v>
      </c>
      <c r="E29" s="6" t="s">
        <v>74</v>
      </c>
      <c r="F29" s="19">
        <v>3263</v>
      </c>
      <c r="G29" s="24">
        <v>361.56</v>
      </c>
      <c r="H29" s="24">
        <v>1.6</v>
      </c>
      <c r="I29" s="31"/>
      <c r="J29" s="31"/>
      <c r="K29" s="35"/>
    </row>
    <row r="30" spans="2:11" x14ac:dyDescent="0.35">
      <c r="B30" s="8" t="s">
        <v>783</v>
      </c>
      <c r="C30" s="57" t="s">
        <v>784</v>
      </c>
      <c r="D30" s="54" t="s">
        <v>785</v>
      </c>
      <c r="E30" s="6" t="s">
        <v>139</v>
      </c>
      <c r="F30" s="19">
        <v>10313</v>
      </c>
      <c r="G30" s="24">
        <v>337.14</v>
      </c>
      <c r="H30" s="24">
        <v>1.49</v>
      </c>
      <c r="I30" s="31"/>
      <c r="J30" s="31"/>
      <c r="K30" s="35"/>
    </row>
    <row r="31" spans="2:11" x14ac:dyDescent="0.35">
      <c r="B31" s="8" t="s">
        <v>997</v>
      </c>
      <c r="C31" s="57" t="s">
        <v>998</v>
      </c>
      <c r="D31" s="54" t="s">
        <v>999</v>
      </c>
      <c r="E31" s="6" t="s">
        <v>139</v>
      </c>
      <c r="F31" s="19">
        <v>11143</v>
      </c>
      <c r="G31" s="24">
        <v>327.39</v>
      </c>
      <c r="H31" s="24">
        <v>1.45</v>
      </c>
      <c r="I31" s="31"/>
      <c r="J31" s="31"/>
      <c r="K31" s="35"/>
    </row>
    <row r="32" spans="2:11" x14ac:dyDescent="0.35">
      <c r="B32" s="8" t="s">
        <v>67</v>
      </c>
      <c r="C32" s="57" t="s">
        <v>68</v>
      </c>
      <c r="D32" s="54" t="s">
        <v>69</v>
      </c>
      <c r="E32" s="6" t="s">
        <v>70</v>
      </c>
      <c r="F32" s="19">
        <v>2783</v>
      </c>
      <c r="G32" s="24">
        <v>308.01</v>
      </c>
      <c r="H32" s="24">
        <v>1.36</v>
      </c>
      <c r="I32" s="31"/>
      <c r="J32" s="31"/>
      <c r="K32" s="35"/>
    </row>
    <row r="33" spans="2:11" x14ac:dyDescent="0.35">
      <c r="B33" s="8" t="s">
        <v>327</v>
      </c>
      <c r="C33" s="57" t="s">
        <v>328</v>
      </c>
      <c r="D33" s="54" t="s">
        <v>329</v>
      </c>
      <c r="E33" s="6" t="s">
        <v>194</v>
      </c>
      <c r="F33" s="19">
        <v>203641</v>
      </c>
      <c r="G33" s="24">
        <v>302.70999999999998</v>
      </c>
      <c r="H33" s="24">
        <v>1.34</v>
      </c>
      <c r="I33" s="31"/>
      <c r="J33" s="31"/>
      <c r="K33" s="35"/>
    </row>
    <row r="34" spans="2:11" x14ac:dyDescent="0.35">
      <c r="B34" s="8" t="s">
        <v>391</v>
      </c>
      <c r="C34" s="57" t="s">
        <v>392</v>
      </c>
      <c r="D34" s="54" t="s">
        <v>393</v>
      </c>
      <c r="E34" s="6" t="s">
        <v>47</v>
      </c>
      <c r="F34" s="19">
        <v>15715</v>
      </c>
      <c r="G34" s="24">
        <v>252.74</v>
      </c>
      <c r="H34" s="24">
        <v>1.1200000000000001</v>
      </c>
      <c r="I34" s="31"/>
      <c r="J34" s="31"/>
      <c r="K34" s="35"/>
    </row>
    <row r="35" spans="2:11" x14ac:dyDescent="0.35">
      <c r="B35" s="8" t="s">
        <v>1008</v>
      </c>
      <c r="C35" s="57" t="s">
        <v>1009</v>
      </c>
      <c r="D35" s="54" t="s">
        <v>1010</v>
      </c>
      <c r="E35" s="6" t="s">
        <v>558</v>
      </c>
      <c r="F35" s="19">
        <v>18153</v>
      </c>
      <c r="G35" s="24">
        <v>249.91</v>
      </c>
      <c r="H35" s="24">
        <v>1.1000000000000001</v>
      </c>
      <c r="I35" s="31"/>
      <c r="J35" s="31"/>
      <c r="K35" s="35"/>
    </row>
    <row r="36" spans="2:11" x14ac:dyDescent="0.35">
      <c r="B36" s="8" t="s">
        <v>1011</v>
      </c>
      <c r="C36" s="57" t="s">
        <v>1012</v>
      </c>
      <c r="D36" s="54" t="s">
        <v>1013</v>
      </c>
      <c r="E36" s="6" t="s">
        <v>104</v>
      </c>
      <c r="F36" s="19">
        <v>13418</v>
      </c>
      <c r="G36" s="24">
        <v>235.04</v>
      </c>
      <c r="H36" s="24">
        <v>1.04</v>
      </c>
      <c r="I36" s="31"/>
      <c r="J36" s="31"/>
      <c r="K36" s="35"/>
    </row>
    <row r="37" spans="2:11" x14ac:dyDescent="0.35">
      <c r="B37" s="8" t="s">
        <v>1014</v>
      </c>
      <c r="C37" s="57" t="s">
        <v>1015</v>
      </c>
      <c r="D37" s="54" t="s">
        <v>1016</v>
      </c>
      <c r="E37" s="6" t="s">
        <v>194</v>
      </c>
      <c r="F37" s="19">
        <v>23572</v>
      </c>
      <c r="G37" s="24">
        <v>227.34</v>
      </c>
      <c r="H37" s="24">
        <v>1</v>
      </c>
      <c r="I37" s="31"/>
      <c r="J37" s="31"/>
      <c r="K37" s="35"/>
    </row>
    <row r="38" spans="2:11" x14ac:dyDescent="0.35">
      <c r="B38" s="8" t="s">
        <v>508</v>
      </c>
      <c r="C38" s="57" t="s">
        <v>509</v>
      </c>
      <c r="D38" s="54" t="s">
        <v>510</v>
      </c>
      <c r="E38" s="6" t="s">
        <v>326</v>
      </c>
      <c r="F38" s="19">
        <v>8816</v>
      </c>
      <c r="G38" s="24">
        <v>199.62</v>
      </c>
      <c r="H38" s="24">
        <v>0.88</v>
      </c>
      <c r="I38" s="31"/>
      <c r="J38" s="31"/>
      <c r="K38" s="35"/>
    </row>
    <row r="39" spans="2:11" x14ac:dyDescent="0.35">
      <c r="B39" s="8" t="s">
        <v>901</v>
      </c>
      <c r="C39" s="57" t="s">
        <v>902</v>
      </c>
      <c r="D39" s="54" t="s">
        <v>903</v>
      </c>
      <c r="E39" s="6" t="s">
        <v>43</v>
      </c>
      <c r="F39" s="19">
        <v>16362</v>
      </c>
      <c r="G39" s="24">
        <v>172.74</v>
      </c>
      <c r="H39" s="24">
        <v>0.76</v>
      </c>
      <c r="I39" s="31"/>
      <c r="J39" s="31"/>
      <c r="K39" s="35"/>
    </row>
    <row r="40" spans="2:11" x14ac:dyDescent="0.35">
      <c r="C40" s="58" t="s">
        <v>174</v>
      </c>
      <c r="D40" s="54"/>
      <c r="E40" s="6"/>
      <c r="F40" s="19"/>
      <c r="G40" s="25">
        <v>22616.400000000001</v>
      </c>
      <c r="H40" s="25">
        <v>99.96</v>
      </c>
      <c r="I40" s="31"/>
      <c r="J40" s="31"/>
      <c r="K40" s="35"/>
    </row>
    <row r="41" spans="2:11" x14ac:dyDescent="0.35">
      <c r="C41" s="57"/>
      <c r="D41" s="54"/>
      <c r="E41" s="6"/>
      <c r="F41" s="19"/>
      <c r="G41" s="24"/>
      <c r="H41" s="24"/>
      <c r="I41" s="31"/>
      <c r="J41" s="31"/>
      <c r="K41" s="35"/>
    </row>
    <row r="42" spans="2:11" x14ac:dyDescent="0.35">
      <c r="C42" s="58" t="s">
        <v>3</v>
      </c>
      <c r="D42" s="54"/>
      <c r="E42" s="6"/>
      <c r="F42" s="19"/>
      <c r="G42" s="24" t="s">
        <v>2</v>
      </c>
      <c r="H42" s="24" t="s">
        <v>2</v>
      </c>
      <c r="I42" s="31"/>
      <c r="J42" s="31"/>
      <c r="K42" s="35"/>
    </row>
    <row r="43" spans="2:11" x14ac:dyDescent="0.35">
      <c r="C43" s="57"/>
      <c r="D43" s="54"/>
      <c r="E43" s="6"/>
      <c r="F43" s="19"/>
      <c r="G43" s="24"/>
      <c r="H43" s="24"/>
      <c r="I43" s="31"/>
      <c r="J43" s="31"/>
      <c r="K43" s="35"/>
    </row>
    <row r="44" spans="2:11" x14ac:dyDescent="0.35">
      <c r="C44" s="58" t="s">
        <v>4</v>
      </c>
      <c r="D44" s="54"/>
      <c r="E44" s="6"/>
      <c r="F44" s="19"/>
      <c r="G44" s="24" t="s">
        <v>2</v>
      </c>
      <c r="H44" s="24" t="s">
        <v>2</v>
      </c>
      <c r="I44" s="31"/>
      <c r="J44" s="31"/>
      <c r="K44" s="35"/>
    </row>
    <row r="45" spans="2:11" x14ac:dyDescent="0.35">
      <c r="C45" s="57"/>
      <c r="D45" s="54"/>
      <c r="E45" s="6"/>
      <c r="F45" s="19"/>
      <c r="G45" s="24"/>
      <c r="H45" s="24"/>
      <c r="I45" s="31"/>
      <c r="J45" s="31"/>
      <c r="K45" s="35"/>
    </row>
    <row r="46" spans="2:11" x14ac:dyDescent="0.35">
      <c r="C46" s="58" t="s">
        <v>5</v>
      </c>
      <c r="D46" s="54"/>
      <c r="E46" s="6"/>
      <c r="F46" s="19"/>
      <c r="G46" s="24"/>
      <c r="H46" s="24"/>
      <c r="I46" s="31"/>
      <c r="J46" s="31"/>
      <c r="K46" s="35"/>
    </row>
    <row r="47" spans="2:11" x14ac:dyDescent="0.35">
      <c r="C47" s="57"/>
      <c r="D47" s="54"/>
      <c r="E47" s="6"/>
      <c r="F47" s="19"/>
      <c r="G47" s="24"/>
      <c r="H47" s="24"/>
      <c r="I47" s="31"/>
      <c r="J47" s="31"/>
      <c r="K47" s="35"/>
    </row>
    <row r="48" spans="2:11" x14ac:dyDescent="0.35">
      <c r="C48" s="58" t="s">
        <v>6</v>
      </c>
      <c r="D48" s="54"/>
      <c r="E48" s="6"/>
      <c r="F48" s="19"/>
      <c r="G48" s="24" t="s">
        <v>2</v>
      </c>
      <c r="H48" s="24" t="s">
        <v>2</v>
      </c>
      <c r="I48" s="31"/>
      <c r="J48" s="31"/>
      <c r="K48" s="35"/>
    </row>
    <row r="49" spans="3:11" x14ac:dyDescent="0.35">
      <c r="C49" s="57"/>
      <c r="D49" s="54"/>
      <c r="E49" s="6"/>
      <c r="F49" s="19"/>
      <c r="G49" s="24"/>
      <c r="H49" s="24"/>
      <c r="I49" s="31"/>
      <c r="J49" s="31"/>
      <c r="K49" s="35"/>
    </row>
    <row r="50" spans="3:11" x14ac:dyDescent="0.35">
      <c r="C50" s="58" t="s">
        <v>7</v>
      </c>
      <c r="D50" s="54"/>
      <c r="E50" s="6"/>
      <c r="F50" s="19"/>
      <c r="G50" s="24" t="s">
        <v>2</v>
      </c>
      <c r="H50" s="24" t="s">
        <v>2</v>
      </c>
      <c r="I50" s="31"/>
      <c r="J50" s="31"/>
      <c r="K50" s="35"/>
    </row>
    <row r="51" spans="3:11" x14ac:dyDescent="0.35">
      <c r="C51" s="57"/>
      <c r="D51" s="54"/>
      <c r="E51" s="6"/>
      <c r="F51" s="19"/>
      <c r="G51" s="24"/>
      <c r="H51" s="24"/>
      <c r="I51" s="31"/>
      <c r="J51" s="31"/>
      <c r="K51" s="35"/>
    </row>
    <row r="52" spans="3:11" x14ac:dyDescent="0.35">
      <c r="C52" s="58" t="s">
        <v>8</v>
      </c>
      <c r="D52" s="54"/>
      <c r="E52" s="6"/>
      <c r="F52" s="19"/>
      <c r="G52" s="24" t="s">
        <v>2</v>
      </c>
      <c r="H52" s="24" t="s">
        <v>2</v>
      </c>
      <c r="I52" s="31"/>
      <c r="J52" s="31"/>
      <c r="K52" s="35"/>
    </row>
    <row r="53" spans="3:11" x14ac:dyDescent="0.35">
      <c r="C53" s="57"/>
      <c r="D53" s="54"/>
      <c r="E53" s="6"/>
      <c r="F53" s="19"/>
      <c r="G53" s="24"/>
      <c r="H53" s="24"/>
      <c r="I53" s="31"/>
      <c r="J53" s="31"/>
      <c r="K53" s="35"/>
    </row>
    <row r="54" spans="3:11" x14ac:dyDescent="0.35">
      <c r="C54" s="58" t="s">
        <v>9</v>
      </c>
      <c r="D54" s="54"/>
      <c r="E54" s="6"/>
      <c r="F54" s="19"/>
      <c r="G54" s="24" t="s">
        <v>2</v>
      </c>
      <c r="H54" s="24" t="s">
        <v>2</v>
      </c>
      <c r="I54" s="31"/>
      <c r="J54" s="31"/>
      <c r="K54" s="35"/>
    </row>
    <row r="55" spans="3:11" x14ac:dyDescent="0.35">
      <c r="C55" s="57"/>
      <c r="D55" s="54"/>
      <c r="E55" s="6"/>
      <c r="F55" s="19"/>
      <c r="G55" s="24"/>
      <c r="H55" s="24"/>
      <c r="I55" s="31"/>
      <c r="J55" s="31"/>
      <c r="K55" s="35"/>
    </row>
    <row r="56" spans="3:11" x14ac:dyDescent="0.35">
      <c r="C56" s="58" t="s">
        <v>10</v>
      </c>
      <c r="D56" s="54"/>
      <c r="E56" s="6"/>
      <c r="F56" s="19"/>
      <c r="G56" s="24" t="s">
        <v>2</v>
      </c>
      <c r="H56" s="24" t="s">
        <v>2</v>
      </c>
      <c r="I56" s="31"/>
      <c r="J56" s="31"/>
      <c r="K56" s="35"/>
    </row>
    <row r="57" spans="3:11" x14ac:dyDescent="0.35">
      <c r="C57" s="57"/>
      <c r="D57" s="54"/>
      <c r="E57" s="6"/>
      <c r="F57" s="19"/>
      <c r="G57" s="24"/>
      <c r="H57" s="24"/>
      <c r="I57" s="31"/>
      <c r="J57" s="31"/>
      <c r="K57" s="35"/>
    </row>
    <row r="58" spans="3:11" x14ac:dyDescent="0.35">
      <c r="C58" s="58" t="s">
        <v>11</v>
      </c>
      <c r="D58" s="54"/>
      <c r="E58" s="6"/>
      <c r="F58" s="19"/>
      <c r="G58" s="24"/>
      <c r="H58" s="24"/>
      <c r="I58" s="31"/>
      <c r="J58" s="31"/>
      <c r="K58" s="35"/>
    </row>
    <row r="59" spans="3:11" x14ac:dyDescent="0.35">
      <c r="C59" s="57"/>
      <c r="D59" s="54"/>
      <c r="E59" s="6"/>
      <c r="F59" s="19"/>
      <c r="G59" s="24"/>
      <c r="H59" s="24"/>
      <c r="I59" s="31"/>
      <c r="J59" s="31"/>
      <c r="K59" s="35"/>
    </row>
    <row r="60" spans="3:11" x14ac:dyDescent="0.35">
      <c r="C60" s="58" t="s">
        <v>13</v>
      </c>
      <c r="D60" s="54"/>
      <c r="E60" s="6"/>
      <c r="F60" s="19"/>
      <c r="G60" s="24" t="s">
        <v>2</v>
      </c>
      <c r="H60" s="24" t="s">
        <v>2</v>
      </c>
      <c r="I60" s="31"/>
      <c r="J60" s="31"/>
      <c r="K60" s="35"/>
    </row>
    <row r="61" spans="3:11" x14ac:dyDescent="0.35">
      <c r="C61" s="57"/>
      <c r="D61" s="54"/>
      <c r="E61" s="6"/>
      <c r="F61" s="19"/>
      <c r="G61" s="24"/>
      <c r="H61" s="24"/>
      <c r="I61" s="31"/>
      <c r="J61" s="31"/>
      <c r="K61" s="35"/>
    </row>
    <row r="62" spans="3:11" x14ac:dyDescent="0.35">
      <c r="C62" s="58" t="s">
        <v>14</v>
      </c>
      <c r="D62" s="54"/>
      <c r="E62" s="6"/>
      <c r="F62" s="19"/>
      <c r="G62" s="24" t="s">
        <v>2</v>
      </c>
      <c r="H62" s="24" t="s">
        <v>2</v>
      </c>
      <c r="I62" s="31"/>
      <c r="J62" s="31"/>
      <c r="K62" s="35"/>
    </row>
    <row r="63" spans="3:11" x14ac:dyDescent="0.35">
      <c r="C63" s="57"/>
      <c r="D63" s="54"/>
      <c r="E63" s="6"/>
      <c r="F63" s="19"/>
      <c r="G63" s="24"/>
      <c r="H63" s="24"/>
      <c r="I63" s="31"/>
      <c r="J63" s="31"/>
      <c r="K63" s="35"/>
    </row>
    <row r="64" spans="3:11" x14ac:dyDescent="0.35">
      <c r="C64" s="58" t="s">
        <v>15</v>
      </c>
      <c r="D64" s="54"/>
      <c r="E64" s="6"/>
      <c r="F64" s="19"/>
      <c r="G64" s="24" t="s">
        <v>2</v>
      </c>
      <c r="H64" s="24" t="s">
        <v>2</v>
      </c>
      <c r="I64" s="31"/>
      <c r="J64" s="31"/>
      <c r="K64" s="35"/>
    </row>
    <row r="65" spans="1:11" x14ac:dyDescent="0.35">
      <c r="C65" s="57"/>
      <c r="D65" s="54"/>
      <c r="E65" s="6"/>
      <c r="F65" s="19"/>
      <c r="G65" s="24"/>
      <c r="H65" s="24"/>
      <c r="I65" s="31"/>
      <c r="J65" s="31"/>
      <c r="K65" s="35"/>
    </row>
    <row r="66" spans="1:11" x14ac:dyDescent="0.35">
      <c r="C66" s="58" t="s">
        <v>16</v>
      </c>
      <c r="D66" s="54"/>
      <c r="E66" s="6"/>
      <c r="F66" s="19"/>
      <c r="G66" s="24" t="s">
        <v>2</v>
      </c>
      <c r="H66" s="24" t="s">
        <v>2</v>
      </c>
      <c r="I66" s="31"/>
      <c r="J66" s="31"/>
      <c r="K66" s="35"/>
    </row>
    <row r="67" spans="1:11" x14ac:dyDescent="0.35">
      <c r="C67" s="57"/>
      <c r="D67" s="54"/>
      <c r="E67" s="6"/>
      <c r="F67" s="19"/>
      <c r="G67" s="24"/>
      <c r="H67" s="24"/>
      <c r="I67" s="31"/>
      <c r="J67" s="31"/>
      <c r="K67" s="35"/>
    </row>
    <row r="68" spans="1:11" x14ac:dyDescent="0.35">
      <c r="C68" s="58" t="s">
        <v>17</v>
      </c>
      <c r="D68" s="54"/>
      <c r="E68" s="6"/>
      <c r="F68" s="19"/>
      <c r="G68" s="24" t="s">
        <v>2</v>
      </c>
      <c r="H68" s="24" t="s">
        <v>2</v>
      </c>
      <c r="I68" s="31"/>
      <c r="J68" s="31"/>
      <c r="K68" s="35"/>
    </row>
    <row r="69" spans="1:11" x14ac:dyDescent="0.35">
      <c r="C69" s="57"/>
      <c r="D69" s="54"/>
      <c r="E69" s="6"/>
      <c r="F69" s="19"/>
      <c r="G69" s="24"/>
      <c r="H69" s="24"/>
      <c r="I69" s="31"/>
      <c r="J69" s="31"/>
      <c r="K69" s="35"/>
    </row>
    <row r="70" spans="1:11" x14ac:dyDescent="0.35">
      <c r="A70" s="10"/>
      <c r="B70" s="28"/>
      <c r="C70" s="58" t="s">
        <v>18</v>
      </c>
      <c r="D70" s="54"/>
      <c r="E70" s="6"/>
      <c r="F70" s="19"/>
      <c r="G70" s="24"/>
      <c r="H70" s="24"/>
      <c r="I70" s="31"/>
      <c r="J70" s="31"/>
      <c r="K70" s="35"/>
    </row>
    <row r="71" spans="1:11" x14ac:dyDescent="0.35">
      <c r="A71" s="28"/>
      <c r="B71" s="28"/>
      <c r="C71" s="58" t="s">
        <v>19</v>
      </c>
      <c r="D71" s="54"/>
      <c r="E71" s="6"/>
      <c r="F71" s="19"/>
      <c r="G71" s="24" t="s">
        <v>2</v>
      </c>
      <c r="H71" s="24" t="s">
        <v>2</v>
      </c>
      <c r="I71" s="31"/>
      <c r="J71" s="31"/>
      <c r="K71" s="35"/>
    </row>
    <row r="72" spans="1:11" x14ac:dyDescent="0.35">
      <c r="A72" s="28"/>
      <c r="B72" s="28"/>
      <c r="C72" s="58"/>
      <c r="D72" s="54"/>
      <c r="E72" s="6"/>
      <c r="F72" s="19"/>
      <c r="G72" s="24"/>
      <c r="H72" s="24"/>
      <c r="I72" s="31"/>
      <c r="J72" s="31"/>
      <c r="K72" s="35"/>
    </row>
    <row r="73" spans="1:11" x14ac:dyDescent="0.35">
      <c r="A73" s="28"/>
      <c r="B73" s="28"/>
      <c r="C73" s="58" t="s">
        <v>20</v>
      </c>
      <c r="D73" s="54"/>
      <c r="E73" s="6"/>
      <c r="F73" s="19"/>
      <c r="G73" s="24" t="s">
        <v>2</v>
      </c>
      <c r="H73" s="24" t="s">
        <v>2</v>
      </c>
      <c r="I73" s="31"/>
      <c r="J73" s="31"/>
      <c r="K73" s="35"/>
    </row>
    <row r="74" spans="1:11" x14ac:dyDescent="0.35">
      <c r="A74" s="28"/>
      <c r="B74" s="28"/>
      <c r="C74" s="58"/>
      <c r="D74" s="54"/>
      <c r="E74" s="6"/>
      <c r="F74" s="19"/>
      <c r="G74" s="24"/>
      <c r="H74" s="24"/>
      <c r="I74" s="31"/>
      <c r="J74" s="31"/>
      <c r="K74" s="35"/>
    </row>
    <row r="75" spans="1:11" x14ac:dyDescent="0.35">
      <c r="A75" s="28"/>
      <c r="B75" s="28"/>
      <c r="C75" s="58" t="s">
        <v>21</v>
      </c>
      <c r="D75" s="54"/>
      <c r="E75" s="6"/>
      <c r="F75" s="19"/>
      <c r="G75" s="24" t="s">
        <v>2</v>
      </c>
      <c r="H75" s="24" t="s">
        <v>2</v>
      </c>
      <c r="I75" s="31"/>
      <c r="J75" s="31"/>
      <c r="K75" s="35"/>
    </row>
    <row r="76" spans="1:11" x14ac:dyDescent="0.35">
      <c r="A76" s="28"/>
      <c r="B76" s="28"/>
      <c r="C76" s="58"/>
      <c r="D76" s="54"/>
      <c r="E76" s="6"/>
      <c r="F76" s="19"/>
      <c r="G76" s="24"/>
      <c r="H76" s="24"/>
      <c r="I76" s="31"/>
      <c r="J76" s="31"/>
      <c r="K76" s="35"/>
    </row>
    <row r="77" spans="1:11" x14ac:dyDescent="0.35">
      <c r="A77" s="28"/>
      <c r="B77" s="28"/>
      <c r="C77" s="58" t="s">
        <v>22</v>
      </c>
      <c r="D77" s="54"/>
      <c r="E77" s="6"/>
      <c r="F77" s="19"/>
      <c r="G77" s="24" t="s">
        <v>2</v>
      </c>
      <c r="H77" s="24" t="s">
        <v>2</v>
      </c>
      <c r="I77" s="31"/>
      <c r="J77" s="31"/>
      <c r="K77" s="35"/>
    </row>
    <row r="78" spans="1:11" x14ac:dyDescent="0.35">
      <c r="A78" s="28"/>
      <c r="B78" s="28"/>
      <c r="C78" s="58"/>
      <c r="D78" s="54"/>
      <c r="E78" s="6"/>
      <c r="F78" s="19"/>
      <c r="G78" s="24"/>
      <c r="H78" s="24"/>
      <c r="I78" s="31"/>
      <c r="J78" s="31"/>
      <c r="K78" s="35"/>
    </row>
    <row r="79" spans="1:11" x14ac:dyDescent="0.35">
      <c r="A79" s="28"/>
      <c r="B79" s="28"/>
      <c r="C79" s="58" t="s">
        <v>23</v>
      </c>
      <c r="D79" s="54"/>
      <c r="E79" s="6"/>
      <c r="F79" s="19"/>
      <c r="G79" s="24" t="s">
        <v>2</v>
      </c>
      <c r="H79" s="24" t="s">
        <v>2</v>
      </c>
      <c r="I79" s="31"/>
      <c r="J79" s="31"/>
      <c r="K79" s="35"/>
    </row>
    <row r="80" spans="1:11" x14ac:dyDescent="0.35">
      <c r="A80" s="28"/>
      <c r="B80" s="28"/>
      <c r="C80" s="58"/>
      <c r="D80" s="54"/>
      <c r="E80" s="6"/>
      <c r="F80" s="19"/>
      <c r="G80" s="24"/>
      <c r="H80" s="24"/>
      <c r="I80" s="31"/>
      <c r="J80" s="31"/>
      <c r="K80" s="35"/>
    </row>
    <row r="81" spans="1:54" x14ac:dyDescent="0.35">
      <c r="C81" s="59" t="s">
        <v>24</v>
      </c>
      <c r="D81" s="54"/>
      <c r="E81" s="6"/>
      <c r="F81" s="19"/>
      <c r="G81" s="24"/>
      <c r="H81" s="24"/>
      <c r="I81" s="31"/>
      <c r="J81" s="31"/>
      <c r="K81" s="35"/>
    </row>
    <row r="82" spans="1:54" x14ac:dyDescent="0.35">
      <c r="B82" s="8" t="s">
        <v>185</v>
      </c>
      <c r="C82" s="57" t="s">
        <v>186</v>
      </c>
      <c r="D82" s="54"/>
      <c r="E82" s="6"/>
      <c r="F82" s="19"/>
      <c r="G82" s="24">
        <v>71.89</v>
      </c>
      <c r="H82" s="24">
        <v>0.32</v>
      </c>
      <c r="I82" s="31"/>
      <c r="J82" s="31"/>
      <c r="K82" s="35"/>
    </row>
    <row r="83" spans="1:54" x14ac:dyDescent="0.35">
      <c r="C83" s="58" t="s">
        <v>174</v>
      </c>
      <c r="D83" s="54"/>
      <c r="E83" s="6"/>
      <c r="F83" s="19"/>
      <c r="G83" s="25">
        <v>71.89</v>
      </c>
      <c r="H83" s="25">
        <v>0.32</v>
      </c>
      <c r="I83" s="31"/>
      <c r="J83" s="31"/>
      <c r="K83" s="35"/>
    </row>
    <row r="84" spans="1:54" x14ac:dyDescent="0.35">
      <c r="C84" s="57"/>
      <c r="D84" s="54"/>
      <c r="E84" s="6"/>
      <c r="F84" s="19"/>
      <c r="G84" s="24"/>
      <c r="H84" s="24"/>
      <c r="I84" s="31"/>
      <c r="J84" s="31"/>
      <c r="K84" s="35"/>
    </row>
    <row r="85" spans="1:54" x14ac:dyDescent="0.35">
      <c r="A85" s="10"/>
      <c r="B85" s="28"/>
      <c r="C85" s="58" t="s">
        <v>25</v>
      </c>
      <c r="D85" s="54"/>
      <c r="E85" s="6"/>
      <c r="F85" s="19"/>
      <c r="G85" s="24"/>
      <c r="H85" s="24"/>
      <c r="I85" s="31"/>
      <c r="J85" s="31"/>
      <c r="K85" s="35"/>
    </row>
    <row r="86" spans="1:54" s="2" customFormat="1" ht="13.5" x14ac:dyDescent="0.35">
      <c r="A86" s="28"/>
      <c r="B86" s="28"/>
      <c r="C86" s="57" t="s">
        <v>4841</v>
      </c>
      <c r="D86" s="54"/>
      <c r="E86" s="6"/>
      <c r="F86" s="19"/>
      <c r="G86" s="24" t="s">
        <v>2</v>
      </c>
      <c r="H86" s="24" t="s">
        <v>2</v>
      </c>
      <c r="I86" s="31"/>
      <c r="J86" s="31"/>
      <c r="K86" s="35"/>
      <c r="L86" s="3"/>
      <c r="AI86" s="3"/>
      <c r="AV86" s="3"/>
      <c r="AX86" s="3"/>
      <c r="BB86" s="3"/>
    </row>
    <row r="87" spans="1:54" x14ac:dyDescent="0.35">
      <c r="B87" s="8"/>
      <c r="C87" s="57" t="s">
        <v>187</v>
      </c>
      <c r="D87" s="54"/>
      <c r="E87" s="6"/>
      <c r="F87" s="19"/>
      <c r="G87" s="24">
        <v>-61.66</v>
      </c>
      <c r="H87" s="24">
        <v>-0.28000000000000003</v>
      </c>
      <c r="I87" s="31"/>
      <c r="J87" s="31"/>
      <c r="K87" s="35"/>
    </row>
    <row r="88" spans="1:54" x14ac:dyDescent="0.35">
      <c r="C88" s="58" t="s">
        <v>174</v>
      </c>
      <c r="D88" s="54"/>
      <c r="E88" s="6"/>
      <c r="F88" s="19"/>
      <c r="G88" s="25">
        <v>-61.66</v>
      </c>
      <c r="H88" s="25">
        <v>-0.28000000000000003</v>
      </c>
      <c r="I88" s="31"/>
      <c r="J88" s="31"/>
      <c r="K88" s="35"/>
    </row>
    <row r="89" spans="1:54" x14ac:dyDescent="0.35">
      <c r="C89" s="57"/>
      <c r="D89" s="54"/>
      <c r="E89" s="6"/>
      <c r="F89" s="19"/>
      <c r="G89" s="24"/>
      <c r="H89" s="24"/>
      <c r="I89" s="31"/>
      <c r="J89" s="31"/>
      <c r="K89" s="35"/>
    </row>
    <row r="90" spans="1:54" x14ac:dyDescent="0.35">
      <c r="C90" s="60" t="s">
        <v>188</v>
      </c>
      <c r="D90" s="55"/>
      <c r="E90" s="5"/>
      <c r="F90" s="20"/>
      <c r="G90" s="26">
        <v>22626.63</v>
      </c>
      <c r="H90" s="26">
        <v>99.999999999999986</v>
      </c>
      <c r="I90" s="32"/>
      <c r="J90" s="32"/>
      <c r="K90" s="36"/>
    </row>
    <row r="93" spans="1:54" x14ac:dyDescent="0.35">
      <c r="C93" s="1" t="s">
        <v>189</v>
      </c>
    </row>
    <row r="94" spans="1:54" x14ac:dyDescent="0.35">
      <c r="C94" s="37" t="s">
        <v>190</v>
      </c>
      <c r="D94" s="37"/>
      <c r="E94" s="37"/>
      <c r="F94" s="37"/>
      <c r="G94" s="37"/>
      <c r="H94" s="37"/>
      <c r="I94" s="37"/>
      <c r="J94" s="37"/>
      <c r="K94" s="37"/>
    </row>
    <row r="95" spans="1:54" x14ac:dyDescent="0.35">
      <c r="C95" s="2" t="s">
        <v>191</v>
      </c>
    </row>
    <row r="96" spans="1:54" x14ac:dyDescent="0.35">
      <c r="C96" s="2" t="s">
        <v>192</v>
      </c>
    </row>
    <row r="97" spans="3:11" ht="29.5" customHeight="1" x14ac:dyDescent="0.35">
      <c r="C97" s="78" t="s">
        <v>4878</v>
      </c>
      <c r="D97" s="78"/>
      <c r="E97" s="78"/>
      <c r="F97" s="78"/>
      <c r="G97" s="78"/>
      <c r="H97" s="78"/>
      <c r="I97" s="78"/>
      <c r="J97" s="78"/>
      <c r="K97" s="78"/>
    </row>
    <row r="98" spans="3:11" x14ac:dyDescent="0.35">
      <c r="C98" s="2" t="s">
        <v>193</v>
      </c>
    </row>
    <row r="100" spans="3:11" x14ac:dyDescent="0.35">
      <c r="C100" s="75" t="s">
        <v>4922</v>
      </c>
      <c r="E100" s="75" t="s">
        <v>4923</v>
      </c>
      <c r="F100" s="76"/>
    </row>
    <row r="101" spans="3:11" x14ac:dyDescent="0.35">
      <c r="E101" s="2" t="s">
        <v>4954</v>
      </c>
    </row>
  </sheetData>
  <mergeCells count="1">
    <mergeCell ref="C97:K97"/>
  </mergeCells>
  <hyperlinks>
    <hyperlink ref="J2" location="'Index'!A1" display="'Index'!A1" xr:uid="{665EA979-7F96-4639-8168-47CA45222C23}"/>
  </hyperlinks>
  <pageMargins left="0.7" right="0.7" top="0.75" bottom="0.75" header="0.3" footer="0.3"/>
  <pageSetup orientation="portrait" horizontalDpi="4294967293"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91FA0-6E24-4D68-AEB0-234188F4A3F4}">
  <sheetPr codeName="Sheet1121"/>
  <dimension ref="A1:IV71"/>
  <sheetViews>
    <sheetView showGridLines="0" zoomScale="90" zoomScaleNormal="90" workbookViewId="0">
      <pane ySplit="6" topLeftCell="A63"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4457</v>
      </c>
      <c r="J2" s="38" t="s">
        <v>4607</v>
      </c>
    </row>
    <row r="3" spans="1:54" ht="16" x14ac:dyDescent="0.4">
      <c r="C3" s="1" t="s">
        <v>28</v>
      </c>
      <c r="D3" s="21" t="s">
        <v>4458</v>
      </c>
      <c r="F3" s="71" t="s">
        <v>4866</v>
      </c>
      <c r="G3" s="13" t="s">
        <v>4602</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C16" s="58" t="s">
        <v>5</v>
      </c>
      <c r="D16" s="54"/>
      <c r="E16" s="6"/>
      <c r="F16" s="19"/>
      <c r="G16" s="24"/>
      <c r="H16" s="24"/>
      <c r="I16" s="31"/>
      <c r="J16" s="31"/>
      <c r="K16" s="35"/>
    </row>
    <row r="17" spans="3:11" x14ac:dyDescent="0.35">
      <c r="C17" s="57"/>
      <c r="D17" s="54"/>
      <c r="E17" s="6"/>
      <c r="F17" s="19"/>
      <c r="G17" s="24"/>
      <c r="H17" s="24"/>
      <c r="I17" s="31"/>
      <c r="J17" s="31"/>
      <c r="K17" s="35"/>
    </row>
    <row r="18" spans="3:11" x14ac:dyDescent="0.35">
      <c r="C18" s="58" t="s">
        <v>6</v>
      </c>
      <c r="D18" s="54"/>
      <c r="E18" s="6"/>
      <c r="F18" s="19"/>
      <c r="G18" s="24" t="s">
        <v>2</v>
      </c>
      <c r="H18" s="24" t="s">
        <v>2</v>
      </c>
      <c r="I18" s="31"/>
      <c r="J18" s="31"/>
      <c r="K18" s="35"/>
    </row>
    <row r="19" spans="3:11" x14ac:dyDescent="0.35">
      <c r="C19" s="57"/>
      <c r="D19" s="54"/>
      <c r="E19" s="6"/>
      <c r="F19" s="19"/>
      <c r="G19" s="24"/>
      <c r="H19" s="24"/>
      <c r="I19" s="31"/>
      <c r="J19" s="31"/>
      <c r="K19" s="35"/>
    </row>
    <row r="20" spans="3:11" x14ac:dyDescent="0.35">
      <c r="C20" s="58" t="s">
        <v>7</v>
      </c>
      <c r="D20" s="54"/>
      <c r="E20" s="6"/>
      <c r="F20" s="19"/>
      <c r="G20" s="24" t="s">
        <v>2</v>
      </c>
      <c r="H20" s="24" t="s">
        <v>2</v>
      </c>
      <c r="I20" s="31"/>
      <c r="J20" s="31"/>
      <c r="K20" s="35"/>
    </row>
    <row r="21" spans="3:11" x14ac:dyDescent="0.35">
      <c r="C21" s="57"/>
      <c r="D21" s="54"/>
      <c r="E21" s="6"/>
      <c r="F21" s="19"/>
      <c r="G21" s="24"/>
      <c r="H21" s="24"/>
      <c r="I21" s="31"/>
      <c r="J21" s="31"/>
      <c r="K21" s="35"/>
    </row>
    <row r="22" spans="3:11" x14ac:dyDescent="0.35">
      <c r="C22" s="58" t="s">
        <v>8</v>
      </c>
      <c r="D22" s="54"/>
      <c r="E22" s="6"/>
      <c r="F22" s="19"/>
      <c r="G22" s="24" t="s">
        <v>2</v>
      </c>
      <c r="H22" s="24" t="s">
        <v>2</v>
      </c>
      <c r="I22" s="31"/>
      <c r="J22" s="31"/>
      <c r="K22" s="35"/>
    </row>
    <row r="23" spans="3:11" x14ac:dyDescent="0.35">
      <c r="C23" s="57"/>
      <c r="D23" s="54"/>
      <c r="E23" s="6"/>
      <c r="F23" s="19"/>
      <c r="G23" s="24"/>
      <c r="H23" s="24"/>
      <c r="I23" s="31"/>
      <c r="J23" s="31"/>
      <c r="K23" s="35"/>
    </row>
    <row r="24" spans="3:11" x14ac:dyDescent="0.35">
      <c r="C24" s="58" t="s">
        <v>9</v>
      </c>
      <c r="D24" s="54"/>
      <c r="E24" s="6"/>
      <c r="F24" s="19"/>
      <c r="G24" s="24" t="s">
        <v>2</v>
      </c>
      <c r="H24" s="24" t="s">
        <v>2</v>
      </c>
      <c r="I24" s="31"/>
      <c r="J24" s="31"/>
      <c r="K24" s="35"/>
    </row>
    <row r="25" spans="3:11" x14ac:dyDescent="0.35">
      <c r="C25" s="57"/>
      <c r="D25" s="54"/>
      <c r="E25" s="6"/>
      <c r="F25" s="19"/>
      <c r="G25" s="24"/>
      <c r="H25" s="24"/>
      <c r="I25" s="31"/>
      <c r="J25" s="31"/>
      <c r="K25" s="35"/>
    </row>
    <row r="26" spans="3:11" x14ac:dyDescent="0.35">
      <c r="C26" s="58" t="s">
        <v>10</v>
      </c>
      <c r="D26" s="54"/>
      <c r="E26" s="6"/>
      <c r="F26" s="19"/>
      <c r="G26" s="24" t="s">
        <v>2</v>
      </c>
      <c r="H26" s="24" t="s">
        <v>2</v>
      </c>
      <c r="I26" s="31"/>
      <c r="J26" s="31"/>
      <c r="K26" s="35"/>
    </row>
    <row r="27" spans="3:11" x14ac:dyDescent="0.35">
      <c r="C27" s="57"/>
      <c r="D27" s="54"/>
      <c r="E27" s="6"/>
      <c r="F27" s="19"/>
      <c r="G27" s="24"/>
      <c r="H27" s="24"/>
      <c r="I27" s="31"/>
      <c r="J27" s="31"/>
      <c r="K27" s="35"/>
    </row>
    <row r="28" spans="3:11" x14ac:dyDescent="0.35">
      <c r="C28" s="58" t="s">
        <v>11</v>
      </c>
      <c r="D28" s="54"/>
      <c r="E28" s="6"/>
      <c r="F28" s="19"/>
      <c r="G28" s="24"/>
      <c r="H28" s="24"/>
      <c r="I28" s="31"/>
      <c r="J28" s="31"/>
      <c r="K28" s="35"/>
    </row>
    <row r="29" spans="3:11" x14ac:dyDescent="0.35">
      <c r="C29" s="57"/>
      <c r="D29" s="54"/>
      <c r="E29" s="6"/>
      <c r="F29" s="19"/>
      <c r="G29" s="24"/>
      <c r="H29" s="24"/>
      <c r="I29" s="31"/>
      <c r="J29" s="31"/>
      <c r="K29" s="35"/>
    </row>
    <row r="30" spans="3:11" x14ac:dyDescent="0.35">
      <c r="C30" s="58" t="s">
        <v>13</v>
      </c>
      <c r="D30" s="54"/>
      <c r="E30" s="6"/>
      <c r="F30" s="19"/>
      <c r="G30" s="24" t="s">
        <v>2</v>
      </c>
      <c r="H30" s="24" t="s">
        <v>2</v>
      </c>
      <c r="I30" s="31"/>
      <c r="J30" s="31"/>
      <c r="K30" s="35"/>
    </row>
    <row r="31" spans="3:11" x14ac:dyDescent="0.35">
      <c r="C31" s="57"/>
      <c r="D31" s="54"/>
      <c r="E31" s="6"/>
      <c r="F31" s="19"/>
      <c r="G31" s="24"/>
      <c r="H31" s="24"/>
      <c r="I31" s="31"/>
      <c r="J31" s="31"/>
      <c r="K31" s="35"/>
    </row>
    <row r="32" spans="3:11" x14ac:dyDescent="0.35">
      <c r="C32" s="58" t="s">
        <v>14</v>
      </c>
      <c r="D32" s="54"/>
      <c r="E32" s="6"/>
      <c r="F32" s="19"/>
      <c r="G32" s="24" t="s">
        <v>2</v>
      </c>
      <c r="H32" s="24" t="s">
        <v>2</v>
      </c>
      <c r="I32" s="31"/>
      <c r="J32" s="31"/>
      <c r="K32" s="35"/>
    </row>
    <row r="33" spans="1:11" x14ac:dyDescent="0.35">
      <c r="C33" s="57"/>
      <c r="D33" s="54"/>
      <c r="E33" s="6"/>
      <c r="F33" s="19"/>
      <c r="G33" s="24"/>
      <c r="H33" s="24"/>
      <c r="I33" s="31"/>
      <c r="J33" s="31"/>
      <c r="K33" s="35"/>
    </row>
    <row r="34" spans="1:11" x14ac:dyDescent="0.35">
      <c r="C34" s="58" t="s">
        <v>15</v>
      </c>
      <c r="D34" s="54"/>
      <c r="E34" s="6"/>
      <c r="F34" s="19"/>
      <c r="G34" s="24" t="s">
        <v>2</v>
      </c>
      <c r="H34" s="24" t="s">
        <v>2</v>
      </c>
      <c r="I34" s="31"/>
      <c r="J34" s="31"/>
      <c r="K34" s="35"/>
    </row>
    <row r="35" spans="1:11" x14ac:dyDescent="0.35">
      <c r="C35" s="57"/>
      <c r="D35" s="54"/>
      <c r="E35" s="6"/>
      <c r="F35" s="19"/>
      <c r="G35" s="24"/>
      <c r="H35" s="24"/>
      <c r="I35" s="31"/>
      <c r="J35" s="31"/>
      <c r="K35" s="35"/>
    </row>
    <row r="36" spans="1:11" x14ac:dyDescent="0.35">
      <c r="C36" s="58" t="s">
        <v>16</v>
      </c>
      <c r="D36" s="54"/>
      <c r="E36" s="6"/>
      <c r="F36" s="19"/>
      <c r="G36" s="24" t="s">
        <v>2</v>
      </c>
      <c r="H36" s="24" t="s">
        <v>2</v>
      </c>
      <c r="I36" s="31"/>
      <c r="J36" s="31"/>
      <c r="K36" s="35"/>
    </row>
    <row r="37" spans="1:11" x14ac:dyDescent="0.35">
      <c r="C37" s="57"/>
      <c r="D37" s="54"/>
      <c r="E37" s="6"/>
      <c r="F37" s="19"/>
      <c r="G37" s="24"/>
      <c r="H37" s="24"/>
      <c r="I37" s="31"/>
      <c r="J37" s="31"/>
      <c r="K37" s="35"/>
    </row>
    <row r="38" spans="1:11" x14ac:dyDescent="0.35">
      <c r="C38" s="58" t="s">
        <v>17</v>
      </c>
      <c r="D38" s="54"/>
      <c r="E38" s="6"/>
      <c r="F38" s="19"/>
      <c r="G38" s="24" t="s">
        <v>2</v>
      </c>
      <c r="H38" s="24" t="s">
        <v>2</v>
      </c>
      <c r="I38" s="31"/>
      <c r="J38" s="31"/>
      <c r="K38" s="35"/>
    </row>
    <row r="39" spans="1:11" x14ac:dyDescent="0.35">
      <c r="C39" s="57"/>
      <c r="D39" s="54"/>
      <c r="E39" s="6"/>
      <c r="F39" s="19"/>
      <c r="G39" s="24"/>
      <c r="H39" s="24"/>
      <c r="I39" s="31"/>
      <c r="J39" s="31"/>
      <c r="K39" s="35"/>
    </row>
    <row r="40" spans="1:11" x14ac:dyDescent="0.35">
      <c r="A40" s="10"/>
      <c r="B40" s="28"/>
      <c r="C40" s="58" t="s">
        <v>18</v>
      </c>
      <c r="D40" s="54"/>
      <c r="E40" s="6"/>
      <c r="F40" s="19"/>
      <c r="G40" s="24"/>
      <c r="H40" s="24"/>
      <c r="I40" s="31"/>
      <c r="J40" s="31"/>
      <c r="K40" s="35"/>
    </row>
    <row r="41" spans="1:11" x14ac:dyDescent="0.35">
      <c r="A41" s="28"/>
      <c r="B41" s="28"/>
      <c r="C41" s="58" t="s">
        <v>19</v>
      </c>
      <c r="D41" s="54"/>
      <c r="E41" s="6"/>
      <c r="F41" s="19"/>
      <c r="G41" s="24" t="s">
        <v>2</v>
      </c>
      <c r="H41" s="24" t="s">
        <v>2</v>
      </c>
      <c r="I41" s="31"/>
      <c r="J41" s="31"/>
      <c r="K41" s="35"/>
    </row>
    <row r="42" spans="1:11" x14ac:dyDescent="0.35">
      <c r="A42" s="28"/>
      <c r="B42" s="28"/>
      <c r="C42" s="58"/>
      <c r="D42" s="54"/>
      <c r="E42" s="6"/>
      <c r="F42" s="19"/>
      <c r="G42" s="24"/>
      <c r="H42" s="24"/>
      <c r="I42" s="31"/>
      <c r="J42" s="31"/>
      <c r="K42" s="35"/>
    </row>
    <row r="43" spans="1:11" x14ac:dyDescent="0.35">
      <c r="A43" s="28"/>
      <c r="B43" s="28"/>
      <c r="C43" s="58" t="s">
        <v>20</v>
      </c>
      <c r="D43" s="54"/>
      <c r="E43" s="6"/>
      <c r="F43" s="19"/>
      <c r="G43" s="24" t="s">
        <v>2</v>
      </c>
      <c r="H43" s="24" t="s">
        <v>2</v>
      </c>
      <c r="I43" s="31"/>
      <c r="J43" s="31"/>
      <c r="K43" s="35"/>
    </row>
    <row r="44" spans="1:11" x14ac:dyDescent="0.35">
      <c r="A44" s="28"/>
      <c r="B44" s="28"/>
      <c r="C44" s="58"/>
      <c r="D44" s="54"/>
      <c r="E44" s="6"/>
      <c r="F44" s="19"/>
      <c r="G44" s="24"/>
      <c r="H44" s="24"/>
      <c r="I44" s="31"/>
      <c r="J44" s="31"/>
      <c r="K44" s="35"/>
    </row>
    <row r="45" spans="1:11" x14ac:dyDescent="0.35">
      <c r="A45" s="28"/>
      <c r="B45" s="28"/>
      <c r="C45" s="58" t="s">
        <v>21</v>
      </c>
      <c r="D45" s="54"/>
      <c r="E45" s="6"/>
      <c r="F45" s="19"/>
      <c r="G45" s="24" t="s">
        <v>2</v>
      </c>
      <c r="H45" s="24" t="s">
        <v>2</v>
      </c>
      <c r="I45" s="31"/>
      <c r="J45" s="31"/>
      <c r="K45" s="35"/>
    </row>
    <row r="46" spans="1:11" x14ac:dyDescent="0.35">
      <c r="A46" s="28"/>
      <c r="B46" s="28"/>
      <c r="C46" s="58"/>
      <c r="D46" s="54"/>
      <c r="E46" s="6"/>
      <c r="F46" s="19"/>
      <c r="G46" s="24"/>
      <c r="H46" s="24"/>
      <c r="I46" s="31"/>
      <c r="J46" s="31"/>
      <c r="K46" s="35"/>
    </row>
    <row r="47" spans="1:11" x14ac:dyDescent="0.35">
      <c r="A47" s="28"/>
      <c r="B47" s="28"/>
      <c r="C47" s="58" t="s">
        <v>22</v>
      </c>
      <c r="D47" s="54"/>
      <c r="E47" s="6"/>
      <c r="F47" s="19"/>
      <c r="G47" s="24" t="s">
        <v>2</v>
      </c>
      <c r="H47" s="24" t="s">
        <v>2</v>
      </c>
      <c r="I47" s="31"/>
      <c r="J47" s="31"/>
      <c r="K47" s="35"/>
    </row>
    <row r="48" spans="1:11" x14ac:dyDescent="0.35">
      <c r="A48" s="28"/>
      <c r="B48" s="28"/>
      <c r="C48" s="58"/>
      <c r="D48" s="54"/>
      <c r="E48" s="6"/>
      <c r="F48" s="19"/>
      <c r="G48" s="24"/>
      <c r="H48" s="24"/>
      <c r="I48" s="31"/>
      <c r="J48" s="31"/>
      <c r="K48" s="35"/>
    </row>
    <row r="49" spans="1:54" x14ac:dyDescent="0.35">
      <c r="A49" s="28"/>
      <c r="B49" s="28"/>
      <c r="C49" s="58" t="s">
        <v>23</v>
      </c>
      <c r="D49" s="54"/>
      <c r="E49" s="6"/>
      <c r="F49" s="19"/>
      <c r="G49" s="24" t="s">
        <v>2</v>
      </c>
      <c r="H49" s="24" t="s">
        <v>2</v>
      </c>
      <c r="I49" s="31"/>
      <c r="J49" s="31"/>
      <c r="K49" s="35"/>
    </row>
    <row r="50" spans="1:54" x14ac:dyDescent="0.35">
      <c r="A50" s="28"/>
      <c r="B50" s="28"/>
      <c r="C50" s="58"/>
      <c r="D50" s="54"/>
      <c r="E50" s="6"/>
      <c r="F50" s="19"/>
      <c r="G50" s="24"/>
      <c r="H50" s="24"/>
      <c r="I50" s="31"/>
      <c r="J50" s="31"/>
      <c r="K50" s="35"/>
    </row>
    <row r="51" spans="1:54" x14ac:dyDescent="0.35">
      <c r="C51" s="59" t="s">
        <v>24</v>
      </c>
      <c r="D51" s="54"/>
      <c r="E51" s="6"/>
      <c r="F51" s="19"/>
      <c r="G51" s="24"/>
      <c r="H51" s="24"/>
      <c r="I51" s="31"/>
      <c r="J51" s="31"/>
      <c r="K51" s="35"/>
    </row>
    <row r="52" spans="1:54" x14ac:dyDescent="0.35">
      <c r="B52" s="8" t="s">
        <v>185</v>
      </c>
      <c r="C52" s="57" t="s">
        <v>186</v>
      </c>
      <c r="D52" s="54"/>
      <c r="E52" s="6"/>
      <c r="F52" s="19"/>
      <c r="G52" s="24">
        <v>4680.37</v>
      </c>
      <c r="H52" s="24">
        <v>100.03</v>
      </c>
      <c r="I52" s="31"/>
      <c r="J52" s="31"/>
      <c r="K52" s="35"/>
    </row>
    <row r="53" spans="1:54" x14ac:dyDescent="0.35">
      <c r="C53" s="58" t="s">
        <v>174</v>
      </c>
      <c r="D53" s="54"/>
      <c r="E53" s="6"/>
      <c r="F53" s="19"/>
      <c r="G53" s="25">
        <v>4680.37</v>
      </c>
      <c r="H53" s="25">
        <v>100.03</v>
      </c>
      <c r="I53" s="31"/>
      <c r="J53" s="31"/>
      <c r="K53" s="35"/>
    </row>
    <row r="54" spans="1:54" x14ac:dyDescent="0.35">
      <c r="C54" s="57"/>
      <c r="D54" s="54"/>
      <c r="E54" s="6"/>
      <c r="F54" s="19"/>
      <c r="G54" s="24"/>
      <c r="H54" s="24"/>
      <c r="I54" s="31"/>
      <c r="J54" s="31"/>
      <c r="K54" s="35"/>
    </row>
    <row r="55" spans="1:54" x14ac:dyDescent="0.35">
      <c r="A55" s="10"/>
      <c r="B55" s="28"/>
      <c r="C55" s="58" t="s">
        <v>25</v>
      </c>
      <c r="D55" s="54"/>
      <c r="E55" s="6"/>
      <c r="F55" s="19"/>
      <c r="G55" s="24"/>
      <c r="H55" s="24"/>
      <c r="I55" s="31"/>
      <c r="J55" s="31"/>
      <c r="K55" s="35"/>
    </row>
    <row r="56" spans="1:54" s="2" customFormat="1" ht="13.5" x14ac:dyDescent="0.35">
      <c r="A56" s="28"/>
      <c r="B56" s="28"/>
      <c r="C56" s="57" t="s">
        <v>4841</v>
      </c>
      <c r="D56" s="54"/>
      <c r="E56" s="6"/>
      <c r="F56" s="19"/>
      <c r="G56" s="24" t="s">
        <v>2</v>
      </c>
      <c r="H56" s="24" t="s">
        <v>2</v>
      </c>
      <c r="I56" s="31"/>
      <c r="J56" s="31"/>
      <c r="K56" s="35"/>
      <c r="L56" s="3"/>
      <c r="AI56" s="3"/>
      <c r="AV56" s="3"/>
      <c r="AX56" s="3"/>
      <c r="BB56" s="3"/>
    </row>
    <row r="57" spans="1:54" x14ac:dyDescent="0.35">
      <c r="B57" s="8"/>
      <c r="C57" s="57" t="s">
        <v>187</v>
      </c>
      <c r="D57" s="54"/>
      <c r="E57" s="6"/>
      <c r="F57" s="19"/>
      <c r="G57" s="24">
        <v>-1.36</v>
      </c>
      <c r="H57" s="24">
        <v>-0.03</v>
      </c>
      <c r="I57" s="31"/>
      <c r="J57" s="31"/>
      <c r="K57" s="35"/>
    </row>
    <row r="58" spans="1:54" x14ac:dyDescent="0.35">
      <c r="C58" s="58" t="s">
        <v>174</v>
      </c>
      <c r="D58" s="54"/>
      <c r="E58" s="6"/>
      <c r="F58" s="19"/>
      <c r="G58" s="25">
        <v>-1.36</v>
      </c>
      <c r="H58" s="25">
        <v>-0.03</v>
      </c>
      <c r="I58" s="31"/>
      <c r="J58" s="31"/>
      <c r="K58" s="35"/>
    </row>
    <row r="59" spans="1:54" x14ac:dyDescent="0.35">
      <c r="C59" s="57"/>
      <c r="D59" s="54"/>
      <c r="E59" s="6"/>
      <c r="F59" s="19"/>
      <c r="G59" s="24"/>
      <c r="H59" s="24"/>
      <c r="I59" s="31"/>
      <c r="J59" s="31"/>
      <c r="K59" s="35"/>
    </row>
    <row r="60" spans="1:54" x14ac:dyDescent="0.35">
      <c r="C60" s="60" t="s">
        <v>188</v>
      </c>
      <c r="D60" s="55"/>
      <c r="E60" s="5"/>
      <c r="F60" s="20"/>
      <c r="G60" s="26">
        <v>4679.01</v>
      </c>
      <c r="H60" s="26">
        <v>100</v>
      </c>
      <c r="I60" s="32"/>
      <c r="J60" s="32"/>
      <c r="K60" s="36"/>
    </row>
    <row r="63" spans="1:54" x14ac:dyDescent="0.35">
      <c r="C63" s="1" t="s">
        <v>189</v>
      </c>
    </row>
    <row r="64" spans="1:54" x14ac:dyDescent="0.35">
      <c r="C64" s="37" t="s">
        <v>190</v>
      </c>
      <c r="D64" s="37"/>
      <c r="E64" s="37"/>
      <c r="F64" s="37"/>
      <c r="G64" s="37"/>
      <c r="H64" s="37"/>
      <c r="I64" s="37"/>
      <c r="J64" s="37"/>
      <c r="K64" s="37"/>
    </row>
    <row r="65" spans="3:11" x14ac:dyDescent="0.35">
      <c r="C65" s="2" t="s">
        <v>191</v>
      </c>
    </row>
    <row r="66" spans="3:11" x14ac:dyDescent="0.35">
      <c r="C66" s="2" t="s">
        <v>192</v>
      </c>
    </row>
    <row r="67" spans="3:11" ht="31.5" customHeight="1" x14ac:dyDescent="0.35">
      <c r="C67" s="78" t="s">
        <v>4878</v>
      </c>
      <c r="D67" s="78"/>
      <c r="E67" s="78"/>
      <c r="F67" s="78"/>
      <c r="G67" s="78"/>
      <c r="H67" s="78"/>
      <c r="I67" s="78"/>
      <c r="J67" s="78"/>
      <c r="K67" s="78"/>
    </row>
    <row r="68" spans="3:11" x14ac:dyDescent="0.35">
      <c r="C68" s="2" t="s">
        <v>193</v>
      </c>
    </row>
    <row r="70" spans="3:11" x14ac:dyDescent="0.35">
      <c r="C70" s="75" t="s">
        <v>4922</v>
      </c>
      <c r="E70" s="75" t="s">
        <v>4923</v>
      </c>
      <c r="F70" s="76"/>
    </row>
    <row r="71" spans="3:11" x14ac:dyDescent="0.35">
      <c r="E71" s="2" t="s">
        <v>4982</v>
      </c>
    </row>
  </sheetData>
  <mergeCells count="1">
    <mergeCell ref="C67:K67"/>
  </mergeCells>
  <hyperlinks>
    <hyperlink ref="J2" location="'Index'!A1" display="'Index'!A1" xr:uid="{D0D9A61C-28EC-4CDF-8C13-4006F0A0BBF2}"/>
  </hyperlinks>
  <pageMargins left="0.7" right="0.7" top="0.75" bottom="0.75" header="0.3" footer="0.3"/>
  <pageSetup orientation="portrait" horizontalDpi="4294967293"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3C9B5-13DE-4479-8343-208F6BF26FAA}">
  <sheetPr codeName="Sheet1122"/>
  <dimension ref="A1:IV121"/>
  <sheetViews>
    <sheetView showGridLines="0" zoomScale="90" zoomScaleNormal="90" workbookViewId="0">
      <pane ySplit="6" topLeftCell="A108"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4459</v>
      </c>
      <c r="J2" s="38" t="s">
        <v>4607</v>
      </c>
    </row>
    <row r="3" spans="1:54" ht="16" x14ac:dyDescent="0.4">
      <c r="C3" s="1" t="s">
        <v>28</v>
      </c>
      <c r="D3" s="21" t="s">
        <v>4460</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64</v>
      </c>
      <c r="C10" s="57" t="s">
        <v>65</v>
      </c>
      <c r="D10" s="54" t="s">
        <v>66</v>
      </c>
      <c r="E10" s="6" t="s">
        <v>43</v>
      </c>
      <c r="F10" s="19">
        <v>291305</v>
      </c>
      <c r="G10" s="24">
        <v>2389.2800000000002</v>
      </c>
      <c r="H10" s="24">
        <v>2.2400000000000002</v>
      </c>
      <c r="I10" s="31"/>
      <c r="J10" s="31"/>
      <c r="K10" s="35"/>
    </row>
    <row r="11" spans="1:54" x14ac:dyDescent="0.35">
      <c r="B11" s="8" t="s">
        <v>346</v>
      </c>
      <c r="C11" s="57" t="s">
        <v>347</v>
      </c>
      <c r="D11" s="54" t="s">
        <v>348</v>
      </c>
      <c r="E11" s="6" t="s">
        <v>47</v>
      </c>
      <c r="F11" s="19">
        <v>430965</v>
      </c>
      <c r="G11" s="24">
        <v>2378.06</v>
      </c>
      <c r="H11" s="24">
        <v>2.23</v>
      </c>
      <c r="I11" s="31"/>
      <c r="J11" s="31"/>
      <c r="K11" s="35"/>
    </row>
    <row r="12" spans="1:54" x14ac:dyDescent="0.35">
      <c r="B12" s="8" t="s">
        <v>213</v>
      </c>
      <c r="C12" s="57" t="s">
        <v>214</v>
      </c>
      <c r="D12" s="54" t="s">
        <v>215</v>
      </c>
      <c r="E12" s="6" t="s">
        <v>70</v>
      </c>
      <c r="F12" s="19">
        <v>86807</v>
      </c>
      <c r="G12" s="24">
        <v>2340.19</v>
      </c>
      <c r="H12" s="24">
        <v>2.19</v>
      </c>
      <c r="I12" s="31"/>
      <c r="J12" s="31"/>
      <c r="K12" s="35"/>
    </row>
    <row r="13" spans="1:54" x14ac:dyDescent="0.35">
      <c r="B13" s="8" t="s">
        <v>75</v>
      </c>
      <c r="C13" s="57" t="s">
        <v>76</v>
      </c>
      <c r="D13" s="54" t="s">
        <v>77</v>
      </c>
      <c r="E13" s="6" t="s">
        <v>78</v>
      </c>
      <c r="F13" s="19">
        <v>322559</v>
      </c>
      <c r="G13" s="24">
        <v>2322.91</v>
      </c>
      <c r="H13" s="24">
        <v>2.1800000000000002</v>
      </c>
      <c r="I13" s="31"/>
      <c r="J13" s="31"/>
      <c r="K13" s="35"/>
    </row>
    <row r="14" spans="1:54" x14ac:dyDescent="0.35">
      <c r="B14" s="8" t="s">
        <v>391</v>
      </c>
      <c r="C14" s="57" t="s">
        <v>392</v>
      </c>
      <c r="D14" s="54" t="s">
        <v>393</v>
      </c>
      <c r="E14" s="6" t="s">
        <v>47</v>
      </c>
      <c r="F14" s="19">
        <v>144191</v>
      </c>
      <c r="G14" s="24">
        <v>2319.5300000000002</v>
      </c>
      <c r="H14" s="24">
        <v>2.17</v>
      </c>
      <c r="I14" s="31"/>
      <c r="J14" s="31"/>
      <c r="K14" s="35"/>
    </row>
    <row r="15" spans="1:54" x14ac:dyDescent="0.35">
      <c r="B15" s="8" t="s">
        <v>94</v>
      </c>
      <c r="C15" s="57" t="s">
        <v>95</v>
      </c>
      <c r="D15" s="54" t="s">
        <v>96</v>
      </c>
      <c r="E15" s="6" t="s">
        <v>74</v>
      </c>
      <c r="F15" s="19">
        <v>47201</v>
      </c>
      <c r="G15" s="24">
        <v>2310.3200000000002</v>
      </c>
      <c r="H15" s="24">
        <v>2.17</v>
      </c>
      <c r="I15" s="31"/>
      <c r="J15" s="31"/>
      <c r="K15" s="35"/>
    </row>
    <row r="16" spans="1:54" x14ac:dyDescent="0.35">
      <c r="B16" s="8" t="s">
        <v>895</v>
      </c>
      <c r="C16" s="57" t="s">
        <v>896</v>
      </c>
      <c r="D16" s="54" t="s">
        <v>897</v>
      </c>
      <c r="E16" s="6" t="s">
        <v>47</v>
      </c>
      <c r="F16" s="19">
        <v>129678</v>
      </c>
      <c r="G16" s="24">
        <v>2290.1799999999998</v>
      </c>
      <c r="H16" s="24">
        <v>2.15</v>
      </c>
      <c r="I16" s="31"/>
      <c r="J16" s="31"/>
      <c r="K16" s="35"/>
    </row>
    <row r="17" spans="2:11" x14ac:dyDescent="0.35">
      <c r="B17" s="8" t="s">
        <v>450</v>
      </c>
      <c r="C17" s="57" t="s">
        <v>451</v>
      </c>
      <c r="D17" s="54" t="s">
        <v>452</v>
      </c>
      <c r="E17" s="6" t="s">
        <v>89</v>
      </c>
      <c r="F17" s="19">
        <v>123569</v>
      </c>
      <c r="G17" s="24">
        <v>2284.67</v>
      </c>
      <c r="H17" s="24">
        <v>2.14</v>
      </c>
      <c r="I17" s="31"/>
      <c r="J17" s="31"/>
      <c r="K17" s="35"/>
    </row>
    <row r="18" spans="2:11" x14ac:dyDescent="0.35">
      <c r="B18" s="8" t="s">
        <v>1023</v>
      </c>
      <c r="C18" s="57" t="s">
        <v>1024</v>
      </c>
      <c r="D18" s="54" t="s">
        <v>1025</v>
      </c>
      <c r="E18" s="6" t="s">
        <v>143</v>
      </c>
      <c r="F18" s="19">
        <v>32399</v>
      </c>
      <c r="G18" s="24">
        <v>2275.2800000000002</v>
      </c>
      <c r="H18" s="24">
        <v>2.13</v>
      </c>
      <c r="I18" s="31"/>
      <c r="J18" s="31"/>
      <c r="K18" s="35"/>
    </row>
    <row r="19" spans="2:11" x14ac:dyDescent="0.35">
      <c r="B19" s="8" t="s">
        <v>1004</v>
      </c>
      <c r="C19" s="57" t="s">
        <v>1005</v>
      </c>
      <c r="D19" s="54" t="s">
        <v>1006</v>
      </c>
      <c r="E19" s="6" t="s">
        <v>1007</v>
      </c>
      <c r="F19" s="19">
        <v>797324</v>
      </c>
      <c r="G19" s="24">
        <v>2271.58</v>
      </c>
      <c r="H19" s="24">
        <v>2.13</v>
      </c>
      <c r="I19" s="31"/>
      <c r="J19" s="31"/>
      <c r="K19" s="35"/>
    </row>
    <row r="20" spans="2:11" x14ac:dyDescent="0.35">
      <c r="B20" s="8" t="s">
        <v>1014</v>
      </c>
      <c r="C20" s="57" t="s">
        <v>1015</v>
      </c>
      <c r="D20" s="54" t="s">
        <v>1016</v>
      </c>
      <c r="E20" s="6" t="s">
        <v>194</v>
      </c>
      <c r="F20" s="19">
        <v>235158</v>
      </c>
      <c r="G20" s="24">
        <v>2266.1</v>
      </c>
      <c r="H20" s="24">
        <v>2.12</v>
      </c>
      <c r="I20" s="31"/>
      <c r="J20" s="31"/>
      <c r="K20" s="35"/>
    </row>
    <row r="21" spans="2:11" x14ac:dyDescent="0.35">
      <c r="B21" s="8" t="s">
        <v>48</v>
      </c>
      <c r="C21" s="57" t="s">
        <v>49</v>
      </c>
      <c r="D21" s="54" t="s">
        <v>50</v>
      </c>
      <c r="E21" s="6" t="s">
        <v>43</v>
      </c>
      <c r="F21" s="19">
        <v>174562</v>
      </c>
      <c r="G21" s="24">
        <v>2255.7800000000002</v>
      </c>
      <c r="H21" s="24">
        <v>2.11</v>
      </c>
      <c r="I21" s="31"/>
      <c r="J21" s="31"/>
      <c r="K21" s="35"/>
    </row>
    <row r="22" spans="2:11" x14ac:dyDescent="0.35">
      <c r="B22" s="8" t="s">
        <v>40</v>
      </c>
      <c r="C22" s="57" t="s">
        <v>41</v>
      </c>
      <c r="D22" s="54" t="s">
        <v>42</v>
      </c>
      <c r="E22" s="6" t="s">
        <v>43</v>
      </c>
      <c r="F22" s="19">
        <v>129881</v>
      </c>
      <c r="G22" s="24">
        <v>2254.34</v>
      </c>
      <c r="H22" s="24">
        <v>2.11</v>
      </c>
      <c r="I22" s="31"/>
      <c r="J22" s="31"/>
      <c r="K22" s="35"/>
    </row>
    <row r="23" spans="2:11" x14ac:dyDescent="0.35">
      <c r="B23" s="8" t="s">
        <v>97</v>
      </c>
      <c r="C23" s="57" t="s">
        <v>98</v>
      </c>
      <c r="D23" s="54" t="s">
        <v>99</v>
      </c>
      <c r="E23" s="6" t="s">
        <v>100</v>
      </c>
      <c r="F23" s="19">
        <v>321628</v>
      </c>
      <c r="G23" s="24">
        <v>2206.5300000000002</v>
      </c>
      <c r="H23" s="24">
        <v>2.0699999999999998</v>
      </c>
      <c r="I23" s="31"/>
      <c r="J23" s="31"/>
      <c r="K23" s="35"/>
    </row>
    <row r="24" spans="2:11" x14ac:dyDescent="0.35">
      <c r="B24" s="8" t="s">
        <v>54</v>
      </c>
      <c r="C24" s="57" t="s">
        <v>55</v>
      </c>
      <c r="D24" s="54" t="s">
        <v>56</v>
      </c>
      <c r="E24" s="6" t="s">
        <v>57</v>
      </c>
      <c r="F24" s="19">
        <v>60908</v>
      </c>
      <c r="G24" s="24">
        <v>2206.27</v>
      </c>
      <c r="H24" s="24">
        <v>2.0699999999999998</v>
      </c>
      <c r="I24" s="31"/>
      <c r="J24" s="31"/>
      <c r="K24" s="35"/>
    </row>
    <row r="25" spans="2:11" x14ac:dyDescent="0.35">
      <c r="B25" s="8" t="s">
        <v>1020</v>
      </c>
      <c r="C25" s="57" t="s">
        <v>1021</v>
      </c>
      <c r="D25" s="54" t="s">
        <v>1022</v>
      </c>
      <c r="E25" s="6" t="s">
        <v>89</v>
      </c>
      <c r="F25" s="19">
        <v>172687</v>
      </c>
      <c r="G25" s="24">
        <v>2200.38</v>
      </c>
      <c r="H25" s="24">
        <v>2.06</v>
      </c>
      <c r="I25" s="31"/>
      <c r="J25" s="31"/>
      <c r="K25" s="35"/>
    </row>
    <row r="26" spans="2:11" x14ac:dyDescent="0.35">
      <c r="B26" s="8" t="s">
        <v>1026</v>
      </c>
      <c r="C26" s="57" t="s">
        <v>1027</v>
      </c>
      <c r="D26" s="54" t="s">
        <v>1028</v>
      </c>
      <c r="E26" s="6" t="s">
        <v>1029</v>
      </c>
      <c r="F26" s="19">
        <v>74410</v>
      </c>
      <c r="G26" s="24">
        <v>2193.0500000000002</v>
      </c>
      <c r="H26" s="24">
        <v>2.06</v>
      </c>
      <c r="I26" s="31"/>
      <c r="J26" s="31"/>
      <c r="K26" s="35"/>
    </row>
    <row r="27" spans="2:11" x14ac:dyDescent="0.35">
      <c r="B27" s="8" t="s">
        <v>1008</v>
      </c>
      <c r="C27" s="57" t="s">
        <v>1009</v>
      </c>
      <c r="D27" s="54" t="s">
        <v>1010</v>
      </c>
      <c r="E27" s="6" t="s">
        <v>558</v>
      </c>
      <c r="F27" s="19">
        <v>159066</v>
      </c>
      <c r="G27" s="24">
        <v>2188.67</v>
      </c>
      <c r="H27" s="24">
        <v>2.0499999999999998</v>
      </c>
      <c r="I27" s="31"/>
      <c r="J27" s="31"/>
      <c r="K27" s="35"/>
    </row>
    <row r="28" spans="2:11" x14ac:dyDescent="0.35">
      <c r="B28" s="8" t="s">
        <v>251</v>
      </c>
      <c r="C28" s="57" t="s">
        <v>252</v>
      </c>
      <c r="D28" s="54" t="s">
        <v>253</v>
      </c>
      <c r="E28" s="6" t="s">
        <v>93</v>
      </c>
      <c r="F28" s="19">
        <v>446594</v>
      </c>
      <c r="G28" s="24">
        <v>2182.9499999999998</v>
      </c>
      <c r="H28" s="24">
        <v>2.0499999999999998</v>
      </c>
      <c r="I28" s="31"/>
      <c r="J28" s="31"/>
      <c r="K28" s="35"/>
    </row>
    <row r="29" spans="2:11" x14ac:dyDescent="0.35">
      <c r="B29" s="8" t="s">
        <v>388</v>
      </c>
      <c r="C29" s="57" t="s">
        <v>389</v>
      </c>
      <c r="D29" s="54" t="s">
        <v>390</v>
      </c>
      <c r="E29" s="6" t="s">
        <v>89</v>
      </c>
      <c r="F29" s="19">
        <v>140631</v>
      </c>
      <c r="G29" s="24">
        <v>2182.2399999999998</v>
      </c>
      <c r="H29" s="24">
        <v>2.0499999999999998</v>
      </c>
      <c r="I29" s="31"/>
      <c r="J29" s="31"/>
      <c r="K29" s="35"/>
    </row>
    <row r="30" spans="2:11" x14ac:dyDescent="0.35">
      <c r="B30" s="8" t="s">
        <v>67</v>
      </c>
      <c r="C30" s="57" t="s">
        <v>68</v>
      </c>
      <c r="D30" s="54" t="s">
        <v>69</v>
      </c>
      <c r="E30" s="6" t="s">
        <v>70</v>
      </c>
      <c r="F30" s="19">
        <v>19560</v>
      </c>
      <c r="G30" s="24">
        <v>2164.44</v>
      </c>
      <c r="H30" s="24">
        <v>2.0299999999999998</v>
      </c>
      <c r="I30" s="31"/>
      <c r="J30" s="31"/>
      <c r="K30" s="35"/>
    </row>
    <row r="31" spans="2:11" x14ac:dyDescent="0.35">
      <c r="B31" s="8" t="s">
        <v>762</v>
      </c>
      <c r="C31" s="57" t="s">
        <v>763</v>
      </c>
      <c r="D31" s="54" t="s">
        <v>764</v>
      </c>
      <c r="E31" s="6" t="s">
        <v>131</v>
      </c>
      <c r="F31" s="19">
        <v>30350</v>
      </c>
      <c r="G31" s="24">
        <v>2163.4499999999998</v>
      </c>
      <c r="H31" s="24">
        <v>2.0299999999999998</v>
      </c>
      <c r="I31" s="31"/>
      <c r="J31" s="31"/>
      <c r="K31" s="35"/>
    </row>
    <row r="32" spans="2:11" x14ac:dyDescent="0.35">
      <c r="B32" s="8" t="s">
        <v>994</v>
      </c>
      <c r="C32" s="57" t="s">
        <v>995</v>
      </c>
      <c r="D32" s="54" t="s">
        <v>996</v>
      </c>
      <c r="E32" s="6" t="s">
        <v>116</v>
      </c>
      <c r="F32" s="19">
        <v>529995</v>
      </c>
      <c r="G32" s="24">
        <v>2163.17</v>
      </c>
      <c r="H32" s="24">
        <v>2.0299999999999998</v>
      </c>
      <c r="I32" s="31"/>
      <c r="J32" s="31"/>
      <c r="K32" s="35"/>
    </row>
    <row r="33" spans="2:11" x14ac:dyDescent="0.35">
      <c r="B33" s="8" t="s">
        <v>58</v>
      </c>
      <c r="C33" s="57" t="s">
        <v>59</v>
      </c>
      <c r="D33" s="54" t="s">
        <v>60</v>
      </c>
      <c r="E33" s="6" t="s">
        <v>47</v>
      </c>
      <c r="F33" s="19">
        <v>54059</v>
      </c>
      <c r="G33" s="24">
        <v>2145.3000000000002</v>
      </c>
      <c r="H33" s="24">
        <v>2.0099999999999998</v>
      </c>
      <c r="I33" s="31"/>
      <c r="J33" s="31"/>
      <c r="K33" s="35"/>
    </row>
    <row r="34" spans="2:11" x14ac:dyDescent="0.35">
      <c r="B34" s="8" t="s">
        <v>44</v>
      </c>
      <c r="C34" s="57" t="s">
        <v>45</v>
      </c>
      <c r="D34" s="54" t="s">
        <v>46</v>
      </c>
      <c r="E34" s="6" t="s">
        <v>47</v>
      </c>
      <c r="F34" s="19">
        <v>121952</v>
      </c>
      <c r="G34" s="24">
        <v>2143</v>
      </c>
      <c r="H34" s="24">
        <v>2.0099999999999998</v>
      </c>
      <c r="I34" s="31"/>
      <c r="J34" s="31"/>
      <c r="K34" s="35"/>
    </row>
    <row r="35" spans="2:11" x14ac:dyDescent="0.35">
      <c r="B35" s="8" t="s">
        <v>740</v>
      </c>
      <c r="C35" s="57" t="s">
        <v>741</v>
      </c>
      <c r="D35" s="54" t="s">
        <v>742</v>
      </c>
      <c r="E35" s="6" t="s">
        <v>326</v>
      </c>
      <c r="F35" s="19">
        <v>37396</v>
      </c>
      <c r="G35" s="24">
        <v>2141.63</v>
      </c>
      <c r="H35" s="24">
        <v>2.0099999999999998</v>
      </c>
      <c r="I35" s="31"/>
      <c r="J35" s="31"/>
      <c r="K35" s="35"/>
    </row>
    <row r="36" spans="2:11" x14ac:dyDescent="0.35">
      <c r="B36" s="8" t="s">
        <v>327</v>
      </c>
      <c r="C36" s="57" t="s">
        <v>328</v>
      </c>
      <c r="D36" s="54" t="s">
        <v>329</v>
      </c>
      <c r="E36" s="6" t="s">
        <v>194</v>
      </c>
      <c r="F36" s="19">
        <v>1429092</v>
      </c>
      <c r="G36" s="24">
        <v>2123.06</v>
      </c>
      <c r="H36" s="24">
        <v>1.99</v>
      </c>
      <c r="I36" s="31"/>
      <c r="J36" s="31"/>
      <c r="K36" s="35"/>
    </row>
    <row r="37" spans="2:11" x14ac:dyDescent="0.35">
      <c r="B37" s="8" t="s">
        <v>263</v>
      </c>
      <c r="C37" s="57" t="s">
        <v>264</v>
      </c>
      <c r="D37" s="54" t="s">
        <v>265</v>
      </c>
      <c r="E37" s="6" t="s">
        <v>250</v>
      </c>
      <c r="F37" s="19">
        <v>131301</v>
      </c>
      <c r="G37" s="24">
        <v>2117.36</v>
      </c>
      <c r="H37" s="24">
        <v>1.98</v>
      </c>
      <c r="I37" s="31"/>
      <c r="J37" s="31"/>
      <c r="K37" s="35"/>
    </row>
    <row r="38" spans="2:11" x14ac:dyDescent="0.35">
      <c r="B38" s="8" t="s">
        <v>410</v>
      </c>
      <c r="C38" s="57" t="s">
        <v>411</v>
      </c>
      <c r="D38" s="54" t="s">
        <v>412</v>
      </c>
      <c r="E38" s="6" t="s">
        <v>82</v>
      </c>
      <c r="F38" s="19">
        <v>680130</v>
      </c>
      <c r="G38" s="24">
        <v>2113.5</v>
      </c>
      <c r="H38" s="24">
        <v>1.98</v>
      </c>
      <c r="I38" s="31"/>
      <c r="J38" s="31"/>
      <c r="K38" s="35"/>
    </row>
    <row r="39" spans="2:11" x14ac:dyDescent="0.35">
      <c r="B39" s="8" t="s">
        <v>51</v>
      </c>
      <c r="C39" s="57" t="s">
        <v>52</v>
      </c>
      <c r="D39" s="54" t="s">
        <v>53</v>
      </c>
      <c r="E39" s="6" t="s">
        <v>43</v>
      </c>
      <c r="F39" s="19">
        <v>182204</v>
      </c>
      <c r="G39" s="24">
        <v>2112.75</v>
      </c>
      <c r="H39" s="24">
        <v>1.98</v>
      </c>
      <c r="I39" s="31"/>
      <c r="J39" s="31"/>
      <c r="K39" s="35"/>
    </row>
    <row r="40" spans="2:11" x14ac:dyDescent="0.35">
      <c r="B40" s="8" t="s">
        <v>61</v>
      </c>
      <c r="C40" s="57" t="s">
        <v>62</v>
      </c>
      <c r="D40" s="54" t="s">
        <v>63</v>
      </c>
      <c r="E40" s="6" t="s">
        <v>43</v>
      </c>
      <c r="F40" s="19">
        <v>121752</v>
      </c>
      <c r="G40" s="24">
        <v>2107.65</v>
      </c>
      <c r="H40" s="24">
        <v>1.98</v>
      </c>
      <c r="I40" s="31"/>
      <c r="J40" s="31"/>
      <c r="K40" s="35"/>
    </row>
    <row r="41" spans="2:11" x14ac:dyDescent="0.35">
      <c r="B41" s="8" t="s">
        <v>1011</v>
      </c>
      <c r="C41" s="57" t="s">
        <v>1012</v>
      </c>
      <c r="D41" s="54" t="s">
        <v>1013</v>
      </c>
      <c r="E41" s="6" t="s">
        <v>104</v>
      </c>
      <c r="F41" s="19">
        <v>119847</v>
      </c>
      <c r="G41" s="24">
        <v>2098.2199999999998</v>
      </c>
      <c r="H41" s="24">
        <v>1.97</v>
      </c>
      <c r="I41" s="31"/>
      <c r="J41" s="31"/>
      <c r="K41" s="35"/>
    </row>
    <row r="42" spans="2:11" x14ac:dyDescent="0.35">
      <c r="B42" s="8" t="s">
        <v>997</v>
      </c>
      <c r="C42" s="57" t="s">
        <v>998</v>
      </c>
      <c r="D42" s="54" t="s">
        <v>999</v>
      </c>
      <c r="E42" s="6" t="s">
        <v>139</v>
      </c>
      <c r="F42" s="19">
        <v>71226</v>
      </c>
      <c r="G42" s="24">
        <v>2090.9499999999998</v>
      </c>
      <c r="H42" s="24">
        <v>1.96</v>
      </c>
      <c r="I42" s="31"/>
      <c r="J42" s="31"/>
      <c r="K42" s="35"/>
    </row>
    <row r="43" spans="2:11" x14ac:dyDescent="0.35">
      <c r="B43" s="8" t="s">
        <v>525</v>
      </c>
      <c r="C43" s="57" t="s">
        <v>526</v>
      </c>
      <c r="D43" s="54" t="s">
        <v>527</v>
      </c>
      <c r="E43" s="6" t="s">
        <v>104</v>
      </c>
      <c r="F43" s="19">
        <v>30312</v>
      </c>
      <c r="G43" s="24">
        <v>2088.42</v>
      </c>
      <c r="H43" s="24">
        <v>1.96</v>
      </c>
      <c r="I43" s="31"/>
      <c r="J43" s="31"/>
      <c r="K43" s="35"/>
    </row>
    <row r="44" spans="2:11" x14ac:dyDescent="0.35">
      <c r="B44" s="8" t="s">
        <v>1000</v>
      </c>
      <c r="C44" s="57" t="s">
        <v>1001</v>
      </c>
      <c r="D44" s="54" t="s">
        <v>1002</v>
      </c>
      <c r="E44" s="6" t="s">
        <v>1003</v>
      </c>
      <c r="F44" s="19">
        <v>457322</v>
      </c>
      <c r="G44" s="24">
        <v>2067.3200000000002</v>
      </c>
      <c r="H44" s="24">
        <v>1.94</v>
      </c>
      <c r="I44" s="31"/>
      <c r="J44" s="31"/>
      <c r="K44" s="35"/>
    </row>
    <row r="45" spans="2:11" x14ac:dyDescent="0.35">
      <c r="B45" s="8" t="s">
        <v>79</v>
      </c>
      <c r="C45" s="57" t="s">
        <v>80</v>
      </c>
      <c r="D45" s="54" t="s">
        <v>81</v>
      </c>
      <c r="E45" s="6" t="s">
        <v>82</v>
      </c>
      <c r="F45" s="19">
        <v>154662</v>
      </c>
      <c r="G45" s="24">
        <v>2060.1799999999998</v>
      </c>
      <c r="H45" s="24">
        <v>1.93</v>
      </c>
      <c r="I45" s="31"/>
      <c r="J45" s="31"/>
      <c r="K45" s="35"/>
    </row>
    <row r="46" spans="2:11" x14ac:dyDescent="0.35">
      <c r="B46" s="8" t="s">
        <v>403</v>
      </c>
      <c r="C46" s="57" t="s">
        <v>404</v>
      </c>
      <c r="D46" s="54" t="s">
        <v>405</v>
      </c>
      <c r="E46" s="6" t="s">
        <v>406</v>
      </c>
      <c r="F46" s="19">
        <v>773678</v>
      </c>
      <c r="G46" s="24">
        <v>2059.14</v>
      </c>
      <c r="H46" s="24">
        <v>1.93</v>
      </c>
      <c r="I46" s="31"/>
      <c r="J46" s="31"/>
      <c r="K46" s="35"/>
    </row>
    <row r="47" spans="2:11" x14ac:dyDescent="0.35">
      <c r="B47" s="8" t="s">
        <v>1017</v>
      </c>
      <c r="C47" s="57" t="s">
        <v>1018</v>
      </c>
      <c r="D47" s="54" t="s">
        <v>1019</v>
      </c>
      <c r="E47" s="6" t="s">
        <v>104</v>
      </c>
      <c r="F47" s="19">
        <v>65584</v>
      </c>
      <c r="G47" s="24">
        <v>2058.62</v>
      </c>
      <c r="H47" s="24">
        <v>1.93</v>
      </c>
      <c r="I47" s="31"/>
      <c r="J47" s="31"/>
      <c r="K47" s="35"/>
    </row>
    <row r="48" spans="2:11" x14ac:dyDescent="0.35">
      <c r="B48" s="8" t="s">
        <v>376</v>
      </c>
      <c r="C48" s="57" t="s">
        <v>377</v>
      </c>
      <c r="D48" s="54" t="s">
        <v>378</v>
      </c>
      <c r="E48" s="6" t="s">
        <v>74</v>
      </c>
      <c r="F48" s="19">
        <v>74757</v>
      </c>
      <c r="G48" s="24">
        <v>2039.78</v>
      </c>
      <c r="H48" s="24">
        <v>1.91</v>
      </c>
      <c r="I48" s="31"/>
      <c r="J48" s="31"/>
      <c r="K48" s="35"/>
    </row>
    <row r="49" spans="2:11" x14ac:dyDescent="0.35">
      <c r="B49" s="8" t="s">
        <v>113</v>
      </c>
      <c r="C49" s="57" t="s">
        <v>114</v>
      </c>
      <c r="D49" s="54" t="s">
        <v>115</v>
      </c>
      <c r="E49" s="6" t="s">
        <v>116</v>
      </c>
      <c r="F49" s="19">
        <v>635314</v>
      </c>
      <c r="G49" s="24">
        <v>2038.09</v>
      </c>
      <c r="H49" s="24">
        <v>1.91</v>
      </c>
      <c r="I49" s="31"/>
      <c r="J49" s="31"/>
      <c r="K49" s="35"/>
    </row>
    <row r="50" spans="2:11" x14ac:dyDescent="0.35">
      <c r="B50" s="8" t="s">
        <v>783</v>
      </c>
      <c r="C50" s="57" t="s">
        <v>784</v>
      </c>
      <c r="D50" s="54" t="s">
        <v>785</v>
      </c>
      <c r="E50" s="6" t="s">
        <v>139</v>
      </c>
      <c r="F50" s="19">
        <v>61834</v>
      </c>
      <c r="G50" s="24">
        <v>2020.15</v>
      </c>
      <c r="H50" s="24">
        <v>1.89</v>
      </c>
      <c r="I50" s="31"/>
      <c r="J50" s="31"/>
      <c r="K50" s="35"/>
    </row>
    <row r="51" spans="2:11" x14ac:dyDescent="0.35">
      <c r="B51" s="8" t="s">
        <v>260</v>
      </c>
      <c r="C51" s="57" t="s">
        <v>261</v>
      </c>
      <c r="D51" s="54" t="s">
        <v>262</v>
      </c>
      <c r="E51" s="6" t="s">
        <v>78</v>
      </c>
      <c r="F51" s="19">
        <v>124036</v>
      </c>
      <c r="G51" s="24">
        <v>2012.05</v>
      </c>
      <c r="H51" s="24">
        <v>1.89</v>
      </c>
      <c r="I51" s="31"/>
      <c r="J51" s="31"/>
      <c r="K51" s="35"/>
    </row>
    <row r="52" spans="2:11" x14ac:dyDescent="0.35">
      <c r="B52" s="8" t="s">
        <v>71</v>
      </c>
      <c r="C52" s="57" t="s">
        <v>72</v>
      </c>
      <c r="D52" s="54" t="s">
        <v>73</v>
      </c>
      <c r="E52" s="6" t="s">
        <v>74</v>
      </c>
      <c r="F52" s="19">
        <v>18074</v>
      </c>
      <c r="G52" s="24">
        <v>2001.96</v>
      </c>
      <c r="H52" s="24">
        <v>1.88</v>
      </c>
      <c r="I52" s="31"/>
      <c r="J52" s="31"/>
      <c r="K52" s="35"/>
    </row>
    <row r="53" spans="2:11" x14ac:dyDescent="0.35">
      <c r="B53" s="8" t="s">
        <v>379</v>
      </c>
      <c r="C53" s="57" t="s">
        <v>380</v>
      </c>
      <c r="D53" s="54" t="s">
        <v>381</v>
      </c>
      <c r="E53" s="6" t="s">
        <v>74</v>
      </c>
      <c r="F53" s="19">
        <v>239788</v>
      </c>
      <c r="G53" s="24">
        <v>1999.95</v>
      </c>
      <c r="H53" s="24">
        <v>1.87</v>
      </c>
      <c r="I53" s="31"/>
      <c r="J53" s="31"/>
      <c r="K53" s="35"/>
    </row>
    <row r="54" spans="2:11" x14ac:dyDescent="0.35">
      <c r="B54" s="8" t="s">
        <v>90</v>
      </c>
      <c r="C54" s="57" t="s">
        <v>91</v>
      </c>
      <c r="D54" s="54" t="s">
        <v>92</v>
      </c>
      <c r="E54" s="6" t="s">
        <v>93</v>
      </c>
      <c r="F54" s="19">
        <v>78374</v>
      </c>
      <c r="G54" s="24">
        <v>1981.49</v>
      </c>
      <c r="H54" s="24">
        <v>1.86</v>
      </c>
      <c r="I54" s="31"/>
      <c r="J54" s="31"/>
      <c r="K54" s="35"/>
    </row>
    <row r="55" spans="2:11" x14ac:dyDescent="0.35">
      <c r="B55" s="8" t="s">
        <v>1030</v>
      </c>
      <c r="C55" s="57" t="s">
        <v>1031</v>
      </c>
      <c r="D55" s="54" t="s">
        <v>1032</v>
      </c>
      <c r="E55" s="6" t="s">
        <v>473</v>
      </c>
      <c r="F55" s="19">
        <v>194267</v>
      </c>
      <c r="G55" s="24">
        <v>1947.62</v>
      </c>
      <c r="H55" s="24">
        <v>1.83</v>
      </c>
      <c r="I55" s="31"/>
      <c r="J55" s="31"/>
      <c r="K55" s="35"/>
    </row>
    <row r="56" spans="2:11" x14ac:dyDescent="0.35">
      <c r="B56" s="8" t="s">
        <v>508</v>
      </c>
      <c r="C56" s="57" t="s">
        <v>509</v>
      </c>
      <c r="D56" s="54" t="s">
        <v>510</v>
      </c>
      <c r="E56" s="6" t="s">
        <v>326</v>
      </c>
      <c r="F56" s="19">
        <v>85669</v>
      </c>
      <c r="G56" s="24">
        <v>1938.65</v>
      </c>
      <c r="H56" s="24">
        <v>1.82</v>
      </c>
      <c r="I56" s="31"/>
      <c r="J56" s="31"/>
      <c r="K56" s="35"/>
    </row>
    <row r="57" spans="2:11" x14ac:dyDescent="0.35">
      <c r="B57" s="8" t="s">
        <v>916</v>
      </c>
      <c r="C57" s="57" t="s">
        <v>917</v>
      </c>
      <c r="D57" s="54" t="s">
        <v>918</v>
      </c>
      <c r="E57" s="6" t="s">
        <v>74</v>
      </c>
      <c r="F57" s="19">
        <v>37955</v>
      </c>
      <c r="G57" s="24">
        <v>1893.78</v>
      </c>
      <c r="H57" s="24">
        <v>1.77</v>
      </c>
      <c r="I57" s="31"/>
      <c r="J57" s="31"/>
      <c r="K57" s="35"/>
    </row>
    <row r="58" spans="2:11" x14ac:dyDescent="0.35">
      <c r="B58" s="8" t="s">
        <v>792</v>
      </c>
      <c r="C58" s="57" t="s">
        <v>793</v>
      </c>
      <c r="D58" s="54" t="s">
        <v>794</v>
      </c>
      <c r="E58" s="6" t="s">
        <v>74</v>
      </c>
      <c r="F58" s="19">
        <v>18644</v>
      </c>
      <c r="G58" s="24">
        <v>1833.88</v>
      </c>
      <c r="H58" s="24">
        <v>1.72</v>
      </c>
      <c r="I58" s="31"/>
      <c r="J58" s="31"/>
      <c r="K58" s="35"/>
    </row>
    <row r="59" spans="2:11" x14ac:dyDescent="0.35">
      <c r="B59" s="8" t="s">
        <v>901</v>
      </c>
      <c r="C59" s="57" t="s">
        <v>902</v>
      </c>
      <c r="D59" s="54" t="s">
        <v>903</v>
      </c>
      <c r="E59" s="6" t="s">
        <v>43</v>
      </c>
      <c r="F59" s="19">
        <v>160502</v>
      </c>
      <c r="G59" s="24">
        <v>1694.26</v>
      </c>
      <c r="H59" s="24">
        <v>1.59</v>
      </c>
      <c r="I59" s="31"/>
      <c r="J59" s="31"/>
      <c r="K59" s="35"/>
    </row>
    <row r="60" spans="2:11" x14ac:dyDescent="0.35">
      <c r="C60" s="58" t="s">
        <v>174</v>
      </c>
      <c r="D60" s="54"/>
      <c r="E60" s="6"/>
      <c r="F60" s="19"/>
      <c r="G60" s="25">
        <v>106738.13</v>
      </c>
      <c r="H60" s="25">
        <v>100.07</v>
      </c>
      <c r="I60" s="31"/>
      <c r="J60" s="31"/>
      <c r="K60" s="35"/>
    </row>
    <row r="61" spans="2:11" x14ac:dyDescent="0.35">
      <c r="C61" s="57"/>
      <c r="D61" s="54"/>
      <c r="E61" s="6"/>
      <c r="F61" s="19"/>
      <c r="G61" s="24"/>
      <c r="H61" s="24"/>
      <c r="I61" s="31"/>
      <c r="J61" s="31"/>
      <c r="K61" s="35"/>
    </row>
    <row r="62" spans="2:11" x14ac:dyDescent="0.35">
      <c r="C62" s="58" t="s">
        <v>3</v>
      </c>
      <c r="D62" s="54"/>
      <c r="E62" s="6"/>
      <c r="F62" s="19"/>
      <c r="G62" s="24" t="s">
        <v>2</v>
      </c>
      <c r="H62" s="24" t="s">
        <v>2</v>
      </c>
      <c r="I62" s="31"/>
      <c r="J62" s="31"/>
      <c r="K62" s="35"/>
    </row>
    <row r="63" spans="2:11" x14ac:dyDescent="0.35">
      <c r="C63" s="57"/>
      <c r="D63" s="54"/>
      <c r="E63" s="6"/>
      <c r="F63" s="19"/>
      <c r="G63" s="24"/>
      <c r="H63" s="24"/>
      <c r="I63" s="31"/>
      <c r="J63" s="31"/>
      <c r="K63" s="35"/>
    </row>
    <row r="64" spans="2:11" x14ac:dyDescent="0.35">
      <c r="C64" s="58" t="s">
        <v>4</v>
      </c>
      <c r="D64" s="54"/>
      <c r="E64" s="6"/>
      <c r="F64" s="19"/>
      <c r="G64" s="24" t="s">
        <v>2</v>
      </c>
      <c r="H64" s="24" t="s">
        <v>2</v>
      </c>
      <c r="I64" s="31"/>
      <c r="J64" s="31"/>
      <c r="K64" s="35"/>
    </row>
    <row r="65" spans="3:11" x14ac:dyDescent="0.35">
      <c r="C65" s="57"/>
      <c r="D65" s="54"/>
      <c r="E65" s="6"/>
      <c r="F65" s="19"/>
      <c r="G65" s="24"/>
      <c r="H65" s="24"/>
      <c r="I65" s="31"/>
      <c r="J65" s="31"/>
      <c r="K65" s="35"/>
    </row>
    <row r="66" spans="3:11" x14ac:dyDescent="0.35">
      <c r="C66" s="58" t="s">
        <v>5</v>
      </c>
      <c r="D66" s="54"/>
      <c r="E66" s="6"/>
      <c r="F66" s="19"/>
      <c r="G66" s="24"/>
      <c r="H66" s="24"/>
      <c r="I66" s="31"/>
      <c r="J66" s="31"/>
      <c r="K66" s="35"/>
    </row>
    <row r="67" spans="3:11" x14ac:dyDescent="0.35">
      <c r="C67" s="57"/>
      <c r="D67" s="54"/>
      <c r="E67" s="6"/>
      <c r="F67" s="19"/>
      <c r="G67" s="24"/>
      <c r="H67" s="24"/>
      <c r="I67" s="31"/>
      <c r="J67" s="31"/>
      <c r="K67" s="35"/>
    </row>
    <row r="68" spans="3:11" x14ac:dyDescent="0.35">
      <c r="C68" s="58" t="s">
        <v>6</v>
      </c>
      <c r="D68" s="54"/>
      <c r="E68" s="6"/>
      <c r="F68" s="19"/>
      <c r="G68" s="24" t="s">
        <v>2</v>
      </c>
      <c r="H68" s="24" t="s">
        <v>2</v>
      </c>
      <c r="I68" s="31"/>
      <c r="J68" s="31"/>
      <c r="K68" s="35"/>
    </row>
    <row r="69" spans="3:11" x14ac:dyDescent="0.35">
      <c r="C69" s="57"/>
      <c r="D69" s="54"/>
      <c r="E69" s="6"/>
      <c r="F69" s="19"/>
      <c r="G69" s="24"/>
      <c r="H69" s="24"/>
      <c r="I69" s="31"/>
      <c r="J69" s="31"/>
      <c r="K69" s="35"/>
    </row>
    <row r="70" spans="3:11" x14ac:dyDescent="0.35">
      <c r="C70" s="58" t="s">
        <v>7</v>
      </c>
      <c r="D70" s="54"/>
      <c r="E70" s="6"/>
      <c r="F70" s="19"/>
      <c r="G70" s="24" t="s">
        <v>2</v>
      </c>
      <c r="H70" s="24" t="s">
        <v>2</v>
      </c>
      <c r="I70" s="31"/>
      <c r="J70" s="31"/>
      <c r="K70" s="35"/>
    </row>
    <row r="71" spans="3:11" x14ac:dyDescent="0.35">
      <c r="C71" s="57"/>
      <c r="D71" s="54"/>
      <c r="E71" s="6"/>
      <c r="F71" s="19"/>
      <c r="G71" s="24"/>
      <c r="H71" s="24"/>
      <c r="I71" s="31"/>
      <c r="J71" s="31"/>
      <c r="K71" s="35"/>
    </row>
    <row r="72" spans="3:11" x14ac:dyDescent="0.35">
      <c r="C72" s="58" t="s">
        <v>8</v>
      </c>
      <c r="D72" s="54"/>
      <c r="E72" s="6"/>
      <c r="F72" s="19"/>
      <c r="G72" s="24" t="s">
        <v>2</v>
      </c>
      <c r="H72" s="24" t="s">
        <v>2</v>
      </c>
      <c r="I72" s="31"/>
      <c r="J72" s="31"/>
      <c r="K72" s="35"/>
    </row>
    <row r="73" spans="3:11" x14ac:dyDescent="0.35">
      <c r="C73" s="57"/>
      <c r="D73" s="54"/>
      <c r="E73" s="6"/>
      <c r="F73" s="19"/>
      <c r="G73" s="24"/>
      <c r="H73" s="24"/>
      <c r="I73" s="31"/>
      <c r="J73" s="31"/>
      <c r="K73" s="35"/>
    </row>
    <row r="74" spans="3:11" x14ac:dyDescent="0.35">
      <c r="C74" s="58" t="s">
        <v>9</v>
      </c>
      <c r="D74" s="54"/>
      <c r="E74" s="6"/>
      <c r="F74" s="19"/>
      <c r="G74" s="24" t="s">
        <v>2</v>
      </c>
      <c r="H74" s="24" t="s">
        <v>2</v>
      </c>
      <c r="I74" s="31"/>
      <c r="J74" s="31"/>
      <c r="K74" s="35"/>
    </row>
    <row r="75" spans="3:11" x14ac:dyDescent="0.35">
      <c r="C75" s="57"/>
      <c r="D75" s="54"/>
      <c r="E75" s="6"/>
      <c r="F75" s="19"/>
      <c r="G75" s="24"/>
      <c r="H75" s="24"/>
      <c r="I75" s="31"/>
      <c r="J75" s="31"/>
      <c r="K75" s="35"/>
    </row>
    <row r="76" spans="3:11" x14ac:dyDescent="0.35">
      <c r="C76" s="58" t="s">
        <v>10</v>
      </c>
      <c r="D76" s="54"/>
      <c r="E76" s="6"/>
      <c r="F76" s="19"/>
      <c r="G76" s="24" t="s">
        <v>2</v>
      </c>
      <c r="H76" s="24" t="s">
        <v>2</v>
      </c>
      <c r="I76" s="31"/>
      <c r="J76" s="31"/>
      <c r="K76" s="35"/>
    </row>
    <row r="77" spans="3:11" x14ac:dyDescent="0.35">
      <c r="C77" s="57"/>
      <c r="D77" s="54"/>
      <c r="E77" s="6"/>
      <c r="F77" s="19"/>
      <c r="G77" s="24"/>
      <c r="H77" s="24"/>
      <c r="I77" s="31"/>
      <c r="J77" s="31"/>
      <c r="K77" s="35"/>
    </row>
    <row r="78" spans="3:11" x14ac:dyDescent="0.35">
      <c r="C78" s="58" t="s">
        <v>11</v>
      </c>
      <c r="D78" s="54"/>
      <c r="E78" s="6"/>
      <c r="F78" s="19"/>
      <c r="G78" s="24"/>
      <c r="H78" s="24"/>
      <c r="I78" s="31"/>
      <c r="J78" s="31"/>
      <c r="K78" s="35"/>
    </row>
    <row r="79" spans="3:11" x14ac:dyDescent="0.35">
      <c r="C79" s="57"/>
      <c r="D79" s="54"/>
      <c r="E79" s="6"/>
      <c r="F79" s="19"/>
      <c r="G79" s="24"/>
      <c r="H79" s="24"/>
      <c r="I79" s="31"/>
      <c r="J79" s="31"/>
      <c r="K79" s="35"/>
    </row>
    <row r="80" spans="3:11" x14ac:dyDescent="0.35">
      <c r="C80" s="58" t="s">
        <v>13</v>
      </c>
      <c r="D80" s="54"/>
      <c r="E80" s="6"/>
      <c r="F80" s="19"/>
      <c r="G80" s="24" t="s">
        <v>2</v>
      </c>
      <c r="H80" s="24" t="s">
        <v>2</v>
      </c>
      <c r="I80" s="31"/>
      <c r="J80" s="31"/>
      <c r="K80" s="35"/>
    </row>
    <row r="81" spans="1:11" x14ac:dyDescent="0.35">
      <c r="C81" s="57"/>
      <c r="D81" s="54"/>
      <c r="E81" s="6"/>
      <c r="F81" s="19"/>
      <c r="G81" s="24"/>
      <c r="H81" s="24"/>
      <c r="I81" s="31"/>
      <c r="J81" s="31"/>
      <c r="K81" s="35"/>
    </row>
    <row r="82" spans="1:11" x14ac:dyDescent="0.35">
      <c r="C82" s="58" t="s">
        <v>14</v>
      </c>
      <c r="D82" s="54"/>
      <c r="E82" s="6"/>
      <c r="F82" s="19"/>
      <c r="G82" s="24" t="s">
        <v>2</v>
      </c>
      <c r="H82" s="24" t="s">
        <v>2</v>
      </c>
      <c r="I82" s="31"/>
      <c r="J82" s="31"/>
      <c r="K82" s="35"/>
    </row>
    <row r="83" spans="1:11" x14ac:dyDescent="0.35">
      <c r="C83" s="57"/>
      <c r="D83" s="54"/>
      <c r="E83" s="6"/>
      <c r="F83" s="19"/>
      <c r="G83" s="24"/>
      <c r="H83" s="24"/>
      <c r="I83" s="31"/>
      <c r="J83" s="31"/>
      <c r="K83" s="35"/>
    </row>
    <row r="84" spans="1:11" x14ac:dyDescent="0.35">
      <c r="C84" s="58" t="s">
        <v>15</v>
      </c>
      <c r="D84" s="54"/>
      <c r="E84" s="6"/>
      <c r="F84" s="19"/>
      <c r="G84" s="24" t="s">
        <v>2</v>
      </c>
      <c r="H84" s="24" t="s">
        <v>2</v>
      </c>
      <c r="I84" s="31"/>
      <c r="J84" s="31"/>
      <c r="K84" s="35"/>
    </row>
    <row r="85" spans="1:11" x14ac:dyDescent="0.35">
      <c r="C85" s="57"/>
      <c r="D85" s="54"/>
      <c r="E85" s="6"/>
      <c r="F85" s="19"/>
      <c r="G85" s="24"/>
      <c r="H85" s="24"/>
      <c r="I85" s="31"/>
      <c r="J85" s="31"/>
      <c r="K85" s="35"/>
    </row>
    <row r="86" spans="1:11" x14ac:dyDescent="0.35">
      <c r="C86" s="58" t="s">
        <v>16</v>
      </c>
      <c r="D86" s="54"/>
      <c r="E86" s="6"/>
      <c r="F86" s="19"/>
      <c r="G86" s="24" t="s">
        <v>2</v>
      </c>
      <c r="H86" s="24" t="s">
        <v>2</v>
      </c>
      <c r="I86" s="31"/>
      <c r="J86" s="31"/>
      <c r="K86" s="35"/>
    </row>
    <row r="87" spans="1:11" x14ac:dyDescent="0.35">
      <c r="C87" s="57"/>
      <c r="D87" s="54"/>
      <c r="E87" s="6"/>
      <c r="F87" s="19"/>
      <c r="G87" s="24"/>
      <c r="H87" s="24"/>
      <c r="I87" s="31"/>
      <c r="J87" s="31"/>
      <c r="K87" s="35"/>
    </row>
    <row r="88" spans="1:11" x14ac:dyDescent="0.35">
      <c r="C88" s="58" t="s">
        <v>17</v>
      </c>
      <c r="D88" s="54"/>
      <c r="E88" s="6"/>
      <c r="F88" s="19"/>
      <c r="G88" s="24" t="s">
        <v>2</v>
      </c>
      <c r="H88" s="24" t="s">
        <v>2</v>
      </c>
      <c r="I88" s="31"/>
      <c r="J88" s="31"/>
      <c r="K88" s="35"/>
    </row>
    <row r="89" spans="1:11" x14ac:dyDescent="0.35">
      <c r="C89" s="57"/>
      <c r="D89" s="54"/>
      <c r="E89" s="6"/>
      <c r="F89" s="19"/>
      <c r="G89" s="24"/>
      <c r="H89" s="24"/>
      <c r="I89" s="31"/>
      <c r="J89" s="31"/>
      <c r="K89" s="35"/>
    </row>
    <row r="90" spans="1:11" x14ac:dyDescent="0.35">
      <c r="A90" s="10"/>
      <c r="B90" s="28"/>
      <c r="C90" s="58" t="s">
        <v>18</v>
      </c>
      <c r="D90" s="54"/>
      <c r="E90" s="6"/>
      <c r="F90" s="19"/>
      <c r="G90" s="24"/>
      <c r="H90" s="24"/>
      <c r="I90" s="31"/>
      <c r="J90" s="31"/>
      <c r="K90" s="35"/>
    </row>
    <row r="91" spans="1:11" x14ac:dyDescent="0.35">
      <c r="A91" s="28"/>
      <c r="B91" s="28"/>
      <c r="C91" s="58" t="s">
        <v>19</v>
      </c>
      <c r="D91" s="54"/>
      <c r="E91" s="6"/>
      <c r="F91" s="19"/>
      <c r="G91" s="24" t="s">
        <v>2</v>
      </c>
      <c r="H91" s="24" t="s">
        <v>2</v>
      </c>
      <c r="I91" s="31"/>
      <c r="J91" s="31"/>
      <c r="K91" s="35"/>
    </row>
    <row r="92" spans="1:11" x14ac:dyDescent="0.35">
      <c r="A92" s="28"/>
      <c r="B92" s="28"/>
      <c r="C92" s="58"/>
      <c r="D92" s="54"/>
      <c r="E92" s="6"/>
      <c r="F92" s="19"/>
      <c r="G92" s="24"/>
      <c r="H92" s="24"/>
      <c r="I92" s="31"/>
      <c r="J92" s="31"/>
      <c r="K92" s="35"/>
    </row>
    <row r="93" spans="1:11" x14ac:dyDescent="0.35">
      <c r="A93" s="28"/>
      <c r="B93" s="28"/>
      <c r="C93" s="58" t="s">
        <v>20</v>
      </c>
      <c r="D93" s="54"/>
      <c r="E93" s="6"/>
      <c r="F93" s="19"/>
      <c r="G93" s="24" t="s">
        <v>2</v>
      </c>
      <c r="H93" s="24" t="s">
        <v>2</v>
      </c>
      <c r="I93" s="31"/>
      <c r="J93" s="31"/>
      <c r="K93" s="35"/>
    </row>
    <row r="94" spans="1:11" x14ac:dyDescent="0.35">
      <c r="A94" s="28"/>
      <c r="B94" s="28"/>
      <c r="C94" s="58"/>
      <c r="D94" s="54"/>
      <c r="E94" s="6"/>
      <c r="F94" s="19"/>
      <c r="G94" s="24"/>
      <c r="H94" s="24"/>
      <c r="I94" s="31"/>
      <c r="J94" s="31"/>
      <c r="K94" s="35"/>
    </row>
    <row r="95" spans="1:11" x14ac:dyDescent="0.35">
      <c r="A95" s="28"/>
      <c r="B95" s="28"/>
      <c r="C95" s="58" t="s">
        <v>21</v>
      </c>
      <c r="D95" s="54"/>
      <c r="E95" s="6"/>
      <c r="F95" s="19"/>
      <c r="G95" s="24" t="s">
        <v>2</v>
      </c>
      <c r="H95" s="24" t="s">
        <v>2</v>
      </c>
      <c r="I95" s="31"/>
      <c r="J95" s="31"/>
      <c r="K95" s="35"/>
    </row>
    <row r="96" spans="1:11" x14ac:dyDescent="0.35">
      <c r="A96" s="28"/>
      <c r="B96" s="28"/>
      <c r="C96" s="58"/>
      <c r="D96" s="54"/>
      <c r="E96" s="6"/>
      <c r="F96" s="19"/>
      <c r="G96" s="24"/>
      <c r="H96" s="24"/>
      <c r="I96" s="31"/>
      <c r="J96" s="31"/>
      <c r="K96" s="35"/>
    </row>
    <row r="97" spans="1:54" x14ac:dyDescent="0.35">
      <c r="A97" s="28"/>
      <c r="B97" s="28"/>
      <c r="C97" s="58" t="s">
        <v>22</v>
      </c>
      <c r="D97" s="54"/>
      <c r="E97" s="6"/>
      <c r="F97" s="19"/>
      <c r="G97" s="24" t="s">
        <v>2</v>
      </c>
      <c r="H97" s="24" t="s">
        <v>2</v>
      </c>
      <c r="I97" s="31"/>
      <c r="J97" s="31"/>
      <c r="K97" s="35"/>
    </row>
    <row r="98" spans="1:54" x14ac:dyDescent="0.35">
      <c r="A98" s="28"/>
      <c r="B98" s="28"/>
      <c r="C98" s="58"/>
      <c r="D98" s="54"/>
      <c r="E98" s="6"/>
      <c r="F98" s="19"/>
      <c r="G98" s="24"/>
      <c r="H98" s="24"/>
      <c r="I98" s="31"/>
      <c r="J98" s="31"/>
      <c r="K98" s="35"/>
    </row>
    <row r="99" spans="1:54" x14ac:dyDescent="0.35">
      <c r="A99" s="28"/>
      <c r="B99" s="28"/>
      <c r="C99" s="58" t="s">
        <v>23</v>
      </c>
      <c r="D99" s="54"/>
      <c r="E99" s="6"/>
      <c r="F99" s="19"/>
      <c r="G99" s="24" t="s">
        <v>2</v>
      </c>
      <c r="H99" s="24" t="s">
        <v>2</v>
      </c>
      <c r="I99" s="31"/>
      <c r="J99" s="31"/>
      <c r="K99" s="35"/>
    </row>
    <row r="100" spans="1:54" x14ac:dyDescent="0.35">
      <c r="A100" s="28"/>
      <c r="B100" s="28"/>
      <c r="C100" s="58"/>
      <c r="D100" s="54"/>
      <c r="E100" s="6"/>
      <c r="F100" s="19"/>
      <c r="G100" s="24"/>
      <c r="H100" s="24"/>
      <c r="I100" s="31"/>
      <c r="J100" s="31"/>
      <c r="K100" s="35"/>
    </row>
    <row r="101" spans="1:54" x14ac:dyDescent="0.35">
      <c r="C101" s="59" t="s">
        <v>24</v>
      </c>
      <c r="D101" s="54"/>
      <c r="E101" s="6"/>
      <c r="F101" s="19"/>
      <c r="G101" s="24"/>
      <c r="H101" s="24"/>
      <c r="I101" s="31"/>
      <c r="J101" s="31"/>
      <c r="K101" s="35"/>
    </row>
    <row r="102" spans="1:54" x14ac:dyDescent="0.35">
      <c r="B102" s="8" t="s">
        <v>185</v>
      </c>
      <c r="C102" s="57" t="s">
        <v>186</v>
      </c>
      <c r="D102" s="54"/>
      <c r="E102" s="6"/>
      <c r="F102" s="19"/>
      <c r="G102" s="24">
        <v>90.64</v>
      </c>
      <c r="H102" s="24">
        <v>0.08</v>
      </c>
      <c r="I102" s="31"/>
      <c r="J102" s="31"/>
      <c r="K102" s="35"/>
    </row>
    <row r="103" spans="1:54" x14ac:dyDescent="0.35">
      <c r="C103" s="58" t="s">
        <v>174</v>
      </c>
      <c r="D103" s="54"/>
      <c r="E103" s="6"/>
      <c r="F103" s="19"/>
      <c r="G103" s="25">
        <v>90.64</v>
      </c>
      <c r="H103" s="25">
        <v>0.08</v>
      </c>
      <c r="I103" s="31"/>
      <c r="J103" s="31"/>
      <c r="K103" s="35"/>
    </row>
    <row r="104" spans="1:54" x14ac:dyDescent="0.35">
      <c r="C104" s="57"/>
      <c r="D104" s="54"/>
      <c r="E104" s="6"/>
      <c r="F104" s="19"/>
      <c r="G104" s="24"/>
      <c r="H104" s="24"/>
      <c r="I104" s="31"/>
      <c r="J104" s="31"/>
      <c r="K104" s="35"/>
    </row>
    <row r="105" spans="1:54" x14ac:dyDescent="0.35">
      <c r="A105" s="10"/>
      <c r="B105" s="28"/>
      <c r="C105" s="58" t="s">
        <v>25</v>
      </c>
      <c r="D105" s="54"/>
      <c r="E105" s="6"/>
      <c r="F105" s="19"/>
      <c r="G105" s="24"/>
      <c r="H105" s="24"/>
      <c r="I105" s="31"/>
      <c r="J105" s="31"/>
      <c r="K105" s="35"/>
    </row>
    <row r="106" spans="1:54" s="2" customFormat="1" ht="13.5" x14ac:dyDescent="0.35">
      <c r="A106" s="28"/>
      <c r="B106" s="28"/>
      <c r="C106" s="57" t="s">
        <v>4841</v>
      </c>
      <c r="D106" s="54"/>
      <c r="E106" s="6"/>
      <c r="F106" s="19"/>
      <c r="G106" s="24" t="s">
        <v>2</v>
      </c>
      <c r="H106" s="24" t="s">
        <v>2</v>
      </c>
      <c r="I106" s="31"/>
      <c r="J106" s="31"/>
      <c r="K106" s="35"/>
      <c r="L106" s="3"/>
      <c r="AI106" s="3"/>
      <c r="AV106" s="3"/>
      <c r="AX106" s="3"/>
      <c r="BB106" s="3"/>
    </row>
    <row r="107" spans="1:54" x14ac:dyDescent="0.35">
      <c r="B107" s="8"/>
      <c r="C107" s="57" t="s">
        <v>187</v>
      </c>
      <c r="D107" s="54"/>
      <c r="E107" s="6"/>
      <c r="F107" s="19"/>
      <c r="G107" s="24">
        <v>-132.97999999999999</v>
      </c>
      <c r="H107" s="24">
        <v>-0.15</v>
      </c>
      <c r="I107" s="31"/>
      <c r="J107" s="31"/>
      <c r="K107" s="35"/>
    </row>
    <row r="108" spans="1:54" x14ac:dyDescent="0.35">
      <c r="C108" s="58" t="s">
        <v>174</v>
      </c>
      <c r="D108" s="54"/>
      <c r="E108" s="6"/>
      <c r="F108" s="19"/>
      <c r="G108" s="25">
        <v>-132.97999999999999</v>
      </c>
      <c r="H108" s="25">
        <v>-0.15</v>
      </c>
      <c r="I108" s="31"/>
      <c r="J108" s="31"/>
      <c r="K108" s="35"/>
    </row>
    <row r="109" spans="1:54" x14ac:dyDescent="0.35">
      <c r="C109" s="57"/>
      <c r="D109" s="54"/>
      <c r="E109" s="6"/>
      <c r="F109" s="19"/>
      <c r="G109" s="24"/>
      <c r="H109" s="24"/>
      <c r="I109" s="31"/>
      <c r="J109" s="31"/>
      <c r="K109" s="35"/>
    </row>
    <row r="110" spans="1:54" x14ac:dyDescent="0.35">
      <c r="C110" s="60" t="s">
        <v>188</v>
      </c>
      <c r="D110" s="55"/>
      <c r="E110" s="5"/>
      <c r="F110" s="20"/>
      <c r="G110" s="26">
        <v>106695.79</v>
      </c>
      <c r="H110" s="26">
        <v>99.999999999999986</v>
      </c>
      <c r="I110" s="32"/>
      <c r="J110" s="32"/>
      <c r="K110" s="36"/>
    </row>
    <row r="113" spans="3:11" x14ac:dyDescent="0.35">
      <c r="C113" s="1" t="s">
        <v>189</v>
      </c>
    </row>
    <row r="114" spans="3:11" x14ac:dyDescent="0.35">
      <c r="C114" s="37" t="s">
        <v>190</v>
      </c>
      <c r="D114" s="37"/>
      <c r="E114" s="37"/>
      <c r="F114" s="37"/>
      <c r="G114" s="37"/>
      <c r="H114" s="37"/>
      <c r="I114" s="37"/>
      <c r="J114" s="37"/>
      <c r="K114" s="37"/>
    </row>
    <row r="115" spans="3:11" x14ac:dyDescent="0.35">
      <c r="C115" s="2" t="s">
        <v>191</v>
      </c>
    </row>
    <row r="116" spans="3:11" x14ac:dyDescent="0.35">
      <c r="C116" s="2" t="s">
        <v>192</v>
      </c>
    </row>
    <row r="117" spans="3:11" ht="25.5" customHeight="1" x14ac:dyDescent="0.35">
      <c r="C117" s="78" t="s">
        <v>4878</v>
      </c>
      <c r="D117" s="78"/>
      <c r="E117" s="78"/>
      <c r="F117" s="78"/>
      <c r="G117" s="78"/>
      <c r="H117" s="78"/>
      <c r="I117" s="78"/>
      <c r="J117" s="78"/>
      <c r="K117" s="78"/>
    </row>
    <row r="118" spans="3:11" x14ac:dyDescent="0.35">
      <c r="C118" s="2" t="s">
        <v>193</v>
      </c>
    </row>
    <row r="120" spans="3:11" x14ac:dyDescent="0.35">
      <c r="C120" s="75" t="s">
        <v>4922</v>
      </c>
      <c r="E120" s="75" t="s">
        <v>4923</v>
      </c>
      <c r="F120" s="76"/>
    </row>
    <row r="121" spans="3:11" x14ac:dyDescent="0.35">
      <c r="E121" s="2" t="s">
        <v>4983</v>
      </c>
    </row>
  </sheetData>
  <mergeCells count="1">
    <mergeCell ref="C117:K117"/>
  </mergeCells>
  <hyperlinks>
    <hyperlink ref="J2" location="'Index'!A1" display="'Index'!A1" xr:uid="{F6B3F812-B782-4BD4-9985-E61DFBB6B6AD}"/>
  </hyperlinks>
  <pageMargins left="0.7" right="0.7" top="0.75" bottom="0.75" header="0.3" footer="0.3"/>
  <pageSetup orientation="portrait" horizontalDpi="4294967293"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FF4E6-89D2-4AA4-9937-26C512592F26}">
  <sheetPr codeName="Sheet1123"/>
  <dimension ref="A1:IV100"/>
  <sheetViews>
    <sheetView showGridLines="0" zoomScale="90" zoomScaleNormal="90" workbookViewId="0">
      <pane ySplit="6" topLeftCell="A89"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4461</v>
      </c>
      <c r="J2" s="38" t="s">
        <v>4607</v>
      </c>
    </row>
    <row r="3" spans="1:54" ht="16" x14ac:dyDescent="0.4">
      <c r="C3" s="1" t="s">
        <v>28</v>
      </c>
      <c r="D3" s="21" t="s">
        <v>4462</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79</v>
      </c>
      <c r="C10" s="57" t="s">
        <v>80</v>
      </c>
      <c r="D10" s="54" t="s">
        <v>81</v>
      </c>
      <c r="E10" s="6" t="s">
        <v>82</v>
      </c>
      <c r="F10" s="19">
        <v>20620000</v>
      </c>
      <c r="G10" s="24">
        <v>274668.71000000002</v>
      </c>
      <c r="H10" s="24">
        <v>25.22</v>
      </c>
      <c r="I10" s="31"/>
      <c r="J10" s="31"/>
      <c r="K10" s="35"/>
    </row>
    <row r="11" spans="1:54" x14ac:dyDescent="0.35">
      <c r="B11" s="8" t="s">
        <v>410</v>
      </c>
      <c r="C11" s="57" t="s">
        <v>411</v>
      </c>
      <c r="D11" s="54" t="s">
        <v>412</v>
      </c>
      <c r="E11" s="6" t="s">
        <v>82</v>
      </c>
      <c r="F11" s="19">
        <v>30270391</v>
      </c>
      <c r="G11" s="24">
        <v>94065.24</v>
      </c>
      <c r="H11" s="24">
        <v>8.64</v>
      </c>
      <c r="I11" s="31"/>
      <c r="J11" s="31"/>
      <c r="K11" s="35"/>
    </row>
    <row r="12" spans="1:54" x14ac:dyDescent="0.35">
      <c r="B12" s="8" t="s">
        <v>994</v>
      </c>
      <c r="C12" s="57" t="s">
        <v>995</v>
      </c>
      <c r="D12" s="54" t="s">
        <v>996</v>
      </c>
      <c r="E12" s="6" t="s">
        <v>116</v>
      </c>
      <c r="F12" s="19">
        <v>17500000</v>
      </c>
      <c r="G12" s="24">
        <v>71426.25</v>
      </c>
      <c r="H12" s="24">
        <v>6.56</v>
      </c>
      <c r="I12" s="31"/>
      <c r="J12" s="31"/>
      <c r="K12" s="35"/>
    </row>
    <row r="13" spans="1:54" x14ac:dyDescent="0.35">
      <c r="B13" s="8" t="s">
        <v>913</v>
      </c>
      <c r="C13" s="57" t="s">
        <v>914</v>
      </c>
      <c r="D13" s="54" t="s">
        <v>915</v>
      </c>
      <c r="E13" s="6" t="s">
        <v>82</v>
      </c>
      <c r="F13" s="19">
        <v>44299216</v>
      </c>
      <c r="G13" s="24">
        <v>63179.54</v>
      </c>
      <c r="H13" s="24">
        <v>5.8</v>
      </c>
      <c r="I13" s="31"/>
      <c r="J13" s="31"/>
      <c r="K13" s="35"/>
    </row>
    <row r="14" spans="1:54" x14ac:dyDescent="0.35">
      <c r="B14" s="8" t="s">
        <v>132</v>
      </c>
      <c r="C14" s="57" t="s">
        <v>133</v>
      </c>
      <c r="D14" s="54" t="s">
        <v>134</v>
      </c>
      <c r="E14" s="6" t="s">
        <v>135</v>
      </c>
      <c r="F14" s="19">
        <v>984225</v>
      </c>
      <c r="G14" s="24">
        <v>48477.51</v>
      </c>
      <c r="H14" s="24">
        <v>4.45</v>
      </c>
      <c r="I14" s="31"/>
      <c r="J14" s="31"/>
      <c r="K14" s="35"/>
    </row>
    <row r="15" spans="1:54" x14ac:dyDescent="0.35">
      <c r="B15" s="8" t="s">
        <v>2002</v>
      </c>
      <c r="C15" s="57" t="s">
        <v>2003</v>
      </c>
      <c r="D15" s="54" t="s">
        <v>2004</v>
      </c>
      <c r="E15" s="6" t="s">
        <v>57</v>
      </c>
      <c r="F15" s="19">
        <v>3557148</v>
      </c>
      <c r="G15" s="24">
        <v>45323.4</v>
      </c>
      <c r="H15" s="24">
        <v>4.16</v>
      </c>
      <c r="I15" s="31"/>
      <c r="J15" s="31"/>
      <c r="K15" s="35"/>
    </row>
    <row r="16" spans="1:54" x14ac:dyDescent="0.35">
      <c r="B16" s="8" t="s">
        <v>419</v>
      </c>
      <c r="C16" s="57" t="s">
        <v>420</v>
      </c>
      <c r="D16" s="54" t="s">
        <v>421</v>
      </c>
      <c r="E16" s="6" t="s">
        <v>342</v>
      </c>
      <c r="F16" s="19">
        <v>13219320</v>
      </c>
      <c r="G16" s="24">
        <v>44020.34</v>
      </c>
      <c r="H16" s="24">
        <v>4.04</v>
      </c>
      <c r="I16" s="31"/>
      <c r="J16" s="31"/>
      <c r="K16" s="35"/>
    </row>
    <row r="17" spans="2:11" x14ac:dyDescent="0.35">
      <c r="B17" s="8" t="s">
        <v>113</v>
      </c>
      <c r="C17" s="57" t="s">
        <v>114</v>
      </c>
      <c r="D17" s="54" t="s">
        <v>115</v>
      </c>
      <c r="E17" s="6" t="s">
        <v>116</v>
      </c>
      <c r="F17" s="19">
        <v>13361408</v>
      </c>
      <c r="G17" s="24">
        <v>42863.4</v>
      </c>
      <c r="H17" s="24">
        <v>3.94</v>
      </c>
      <c r="I17" s="31"/>
      <c r="J17" s="31"/>
      <c r="K17" s="35"/>
    </row>
    <row r="18" spans="2:11" x14ac:dyDescent="0.35">
      <c r="B18" s="8" t="s">
        <v>339</v>
      </c>
      <c r="C18" s="57" t="s">
        <v>340</v>
      </c>
      <c r="D18" s="54" t="s">
        <v>341</v>
      </c>
      <c r="E18" s="6" t="s">
        <v>342</v>
      </c>
      <c r="F18" s="19">
        <v>9889316</v>
      </c>
      <c r="G18" s="24">
        <v>38479.33</v>
      </c>
      <c r="H18" s="24">
        <v>3.53</v>
      </c>
      <c r="I18" s="31"/>
      <c r="J18" s="31"/>
      <c r="K18" s="35"/>
    </row>
    <row r="19" spans="2:11" x14ac:dyDescent="0.35">
      <c r="B19" s="8" t="s">
        <v>244</v>
      </c>
      <c r="C19" s="57" t="s">
        <v>245</v>
      </c>
      <c r="D19" s="54" t="s">
        <v>246</v>
      </c>
      <c r="E19" s="6" t="s">
        <v>116</v>
      </c>
      <c r="F19" s="19">
        <v>1600588</v>
      </c>
      <c r="G19" s="24">
        <v>29158.71</v>
      </c>
      <c r="H19" s="24">
        <v>2.68</v>
      </c>
      <c r="I19" s="31"/>
      <c r="J19" s="31"/>
      <c r="K19" s="35"/>
    </row>
    <row r="20" spans="2:11" x14ac:dyDescent="0.35">
      <c r="B20" s="8" t="s">
        <v>150</v>
      </c>
      <c r="C20" s="57" t="s">
        <v>151</v>
      </c>
      <c r="D20" s="54" t="s">
        <v>152</v>
      </c>
      <c r="E20" s="6" t="s">
        <v>135</v>
      </c>
      <c r="F20" s="19">
        <v>208109</v>
      </c>
      <c r="G20" s="24">
        <v>28758.58</v>
      </c>
      <c r="H20" s="24">
        <v>2.64</v>
      </c>
      <c r="I20" s="31"/>
      <c r="J20" s="31"/>
      <c r="K20" s="35"/>
    </row>
    <row r="21" spans="2:11" x14ac:dyDescent="0.35">
      <c r="B21" s="8" t="s">
        <v>904</v>
      </c>
      <c r="C21" s="57" t="s">
        <v>905</v>
      </c>
      <c r="D21" s="54" t="s">
        <v>906</v>
      </c>
      <c r="E21" s="6" t="s">
        <v>116</v>
      </c>
      <c r="F21" s="19">
        <v>15162538</v>
      </c>
      <c r="G21" s="24">
        <v>28686.01</v>
      </c>
      <c r="H21" s="24">
        <v>2.63</v>
      </c>
      <c r="I21" s="31"/>
      <c r="J21" s="31"/>
      <c r="K21" s="35"/>
    </row>
    <row r="22" spans="2:11" x14ac:dyDescent="0.35">
      <c r="B22" s="8" t="s">
        <v>1961</v>
      </c>
      <c r="C22" s="57" t="s">
        <v>1962</v>
      </c>
      <c r="D22" s="54" t="s">
        <v>1963</v>
      </c>
      <c r="E22" s="6" t="s">
        <v>124</v>
      </c>
      <c r="F22" s="19">
        <v>5843070</v>
      </c>
      <c r="G22" s="24">
        <v>25259.59</v>
      </c>
      <c r="H22" s="24">
        <v>2.3199999999999998</v>
      </c>
      <c r="I22" s="31"/>
      <c r="J22" s="31"/>
      <c r="K22" s="35"/>
    </row>
    <row r="23" spans="2:11" x14ac:dyDescent="0.35">
      <c r="B23" s="8" t="s">
        <v>400</v>
      </c>
      <c r="C23" s="57" t="s">
        <v>401</v>
      </c>
      <c r="D23" s="54" t="s">
        <v>402</v>
      </c>
      <c r="E23" s="6" t="s">
        <v>135</v>
      </c>
      <c r="F23" s="19">
        <v>1215000</v>
      </c>
      <c r="G23" s="24">
        <v>21698.69</v>
      </c>
      <c r="H23" s="24">
        <v>1.99</v>
      </c>
      <c r="I23" s="31"/>
      <c r="J23" s="31"/>
      <c r="K23" s="35"/>
    </row>
    <row r="24" spans="2:11" x14ac:dyDescent="0.35">
      <c r="B24" s="8" t="s">
        <v>385</v>
      </c>
      <c r="C24" s="57" t="s">
        <v>386</v>
      </c>
      <c r="D24" s="54" t="s">
        <v>387</v>
      </c>
      <c r="E24" s="6" t="s">
        <v>342</v>
      </c>
      <c r="F24" s="19">
        <v>10802047</v>
      </c>
      <c r="G24" s="24">
        <v>21603.01</v>
      </c>
      <c r="H24" s="24">
        <v>1.98</v>
      </c>
      <c r="I24" s="31"/>
      <c r="J24" s="31"/>
      <c r="K24" s="35"/>
    </row>
    <row r="25" spans="2:11" x14ac:dyDescent="0.35">
      <c r="B25" s="8" t="s">
        <v>307</v>
      </c>
      <c r="C25" s="57" t="s">
        <v>308</v>
      </c>
      <c r="D25" s="54" t="s">
        <v>309</v>
      </c>
      <c r="E25" s="6" t="s">
        <v>272</v>
      </c>
      <c r="F25" s="19">
        <v>40401</v>
      </c>
      <c r="G25" s="24">
        <v>18492.060000000001</v>
      </c>
      <c r="H25" s="24">
        <v>1.7</v>
      </c>
      <c r="I25" s="31"/>
      <c r="J25" s="31"/>
      <c r="K25" s="35"/>
    </row>
    <row r="26" spans="2:11" x14ac:dyDescent="0.35">
      <c r="B26" s="8" t="s">
        <v>4463</v>
      </c>
      <c r="C26" s="57" t="s">
        <v>4464</v>
      </c>
      <c r="D26" s="54" t="s">
        <v>4465</v>
      </c>
      <c r="E26" s="6" t="s">
        <v>82</v>
      </c>
      <c r="F26" s="19">
        <v>3308467</v>
      </c>
      <c r="G26" s="24">
        <v>17693.68</v>
      </c>
      <c r="H26" s="24">
        <v>1.62</v>
      </c>
      <c r="I26" s="31"/>
      <c r="J26" s="31"/>
      <c r="K26" s="35"/>
    </row>
    <row r="27" spans="2:11" x14ac:dyDescent="0.35">
      <c r="B27" s="8" t="s">
        <v>403</v>
      </c>
      <c r="C27" s="57" t="s">
        <v>404</v>
      </c>
      <c r="D27" s="54" t="s">
        <v>405</v>
      </c>
      <c r="E27" s="6" t="s">
        <v>406</v>
      </c>
      <c r="F27" s="19">
        <v>6200100</v>
      </c>
      <c r="G27" s="24">
        <v>16501.57</v>
      </c>
      <c r="H27" s="24">
        <v>1.52</v>
      </c>
      <c r="I27" s="31"/>
      <c r="J27" s="31"/>
      <c r="K27" s="35"/>
    </row>
    <row r="28" spans="2:11" x14ac:dyDescent="0.35">
      <c r="B28" s="8" t="s">
        <v>228</v>
      </c>
      <c r="C28" s="57" t="s">
        <v>229</v>
      </c>
      <c r="D28" s="54" t="s">
        <v>230</v>
      </c>
      <c r="E28" s="6" t="s">
        <v>116</v>
      </c>
      <c r="F28" s="19">
        <v>1650000</v>
      </c>
      <c r="G28" s="24">
        <v>16107.3</v>
      </c>
      <c r="H28" s="24">
        <v>1.48</v>
      </c>
      <c r="I28" s="31"/>
      <c r="J28" s="31"/>
      <c r="K28" s="35"/>
    </row>
    <row r="29" spans="2:11" x14ac:dyDescent="0.35">
      <c r="B29" s="8" t="s">
        <v>929</v>
      </c>
      <c r="C29" s="57" t="s">
        <v>930</v>
      </c>
      <c r="D29" s="54" t="s">
        <v>931</v>
      </c>
      <c r="E29" s="6" t="s">
        <v>173</v>
      </c>
      <c r="F29" s="19">
        <v>7604650</v>
      </c>
      <c r="G29" s="24">
        <v>13518.03</v>
      </c>
      <c r="H29" s="24">
        <v>1.24</v>
      </c>
      <c r="I29" s="31"/>
      <c r="J29" s="31"/>
      <c r="K29" s="35"/>
    </row>
    <row r="30" spans="2:11" x14ac:dyDescent="0.35">
      <c r="B30" s="8" t="s">
        <v>1656</v>
      </c>
      <c r="C30" s="57" t="s">
        <v>1657</v>
      </c>
      <c r="D30" s="54" t="s">
        <v>1658</v>
      </c>
      <c r="E30" s="6" t="s">
        <v>124</v>
      </c>
      <c r="F30" s="19">
        <v>2403993</v>
      </c>
      <c r="G30" s="24">
        <v>12739.96</v>
      </c>
      <c r="H30" s="24">
        <v>1.17</v>
      </c>
      <c r="I30" s="31"/>
      <c r="J30" s="31"/>
      <c r="K30" s="35"/>
    </row>
    <row r="31" spans="2:11" x14ac:dyDescent="0.35">
      <c r="B31" s="8" t="s">
        <v>1964</v>
      </c>
      <c r="C31" s="57" t="s">
        <v>1965</v>
      </c>
      <c r="D31" s="54" t="s">
        <v>1966</v>
      </c>
      <c r="E31" s="6" t="s">
        <v>124</v>
      </c>
      <c r="F31" s="19">
        <v>1882167</v>
      </c>
      <c r="G31" s="24">
        <v>12413.83</v>
      </c>
      <c r="H31" s="24">
        <v>1.1399999999999999</v>
      </c>
      <c r="I31" s="31"/>
      <c r="J31" s="31"/>
      <c r="K31" s="35"/>
    </row>
    <row r="32" spans="2:11" x14ac:dyDescent="0.35">
      <c r="B32" s="8" t="s">
        <v>1000</v>
      </c>
      <c r="C32" s="57" t="s">
        <v>1001</v>
      </c>
      <c r="D32" s="54" t="s">
        <v>1002</v>
      </c>
      <c r="E32" s="6" t="s">
        <v>1003</v>
      </c>
      <c r="F32" s="19">
        <v>2467070</v>
      </c>
      <c r="G32" s="24">
        <v>11152.39</v>
      </c>
      <c r="H32" s="24">
        <v>1.02</v>
      </c>
      <c r="I32" s="31"/>
      <c r="J32" s="31"/>
      <c r="K32" s="35"/>
    </row>
    <row r="33" spans="2:11" x14ac:dyDescent="0.35">
      <c r="B33" s="8" t="s">
        <v>1954</v>
      </c>
      <c r="C33" s="57" t="s">
        <v>1143</v>
      </c>
      <c r="D33" s="54" t="s">
        <v>1955</v>
      </c>
      <c r="E33" s="6" t="s">
        <v>104</v>
      </c>
      <c r="F33" s="19">
        <v>2025000</v>
      </c>
      <c r="G33" s="24">
        <v>10582.65</v>
      </c>
      <c r="H33" s="24">
        <v>0.97</v>
      </c>
      <c r="I33" s="31"/>
      <c r="J33" s="31"/>
      <c r="K33" s="35"/>
    </row>
    <row r="34" spans="2:11" x14ac:dyDescent="0.35">
      <c r="B34" s="8" t="s">
        <v>2151</v>
      </c>
      <c r="C34" s="57" t="s">
        <v>2152</v>
      </c>
      <c r="D34" s="54" t="s">
        <v>2153</v>
      </c>
      <c r="E34" s="6" t="s">
        <v>342</v>
      </c>
      <c r="F34" s="19">
        <v>2325000</v>
      </c>
      <c r="G34" s="24">
        <v>9768.49</v>
      </c>
      <c r="H34" s="24">
        <v>0.9</v>
      </c>
      <c r="I34" s="31"/>
      <c r="J34" s="31"/>
      <c r="K34" s="35"/>
    </row>
    <row r="35" spans="2:11" x14ac:dyDescent="0.35">
      <c r="B35" s="8" t="s">
        <v>3898</v>
      </c>
      <c r="C35" s="57" t="s">
        <v>3899</v>
      </c>
      <c r="D35" s="54" t="s">
        <v>3900</v>
      </c>
      <c r="E35" s="6" t="s">
        <v>57</v>
      </c>
      <c r="F35" s="19">
        <v>961048</v>
      </c>
      <c r="G35" s="24">
        <v>9465.36</v>
      </c>
      <c r="H35" s="24">
        <v>0.87</v>
      </c>
      <c r="I35" s="31"/>
      <c r="J35" s="31"/>
      <c r="K35" s="35"/>
    </row>
    <row r="36" spans="2:11" x14ac:dyDescent="0.35">
      <c r="B36" s="8" t="s">
        <v>1976</v>
      </c>
      <c r="C36" s="57" t="s">
        <v>1146</v>
      </c>
      <c r="D36" s="54" t="s">
        <v>1977</v>
      </c>
      <c r="E36" s="6" t="s">
        <v>104</v>
      </c>
      <c r="F36" s="19">
        <v>1757426</v>
      </c>
      <c r="G36" s="24">
        <v>7995.41</v>
      </c>
      <c r="H36" s="24">
        <v>0.73</v>
      </c>
      <c r="I36" s="31"/>
      <c r="J36" s="31"/>
      <c r="K36" s="35"/>
    </row>
    <row r="37" spans="2:11" x14ac:dyDescent="0.35">
      <c r="B37" s="8" t="s">
        <v>1929</v>
      </c>
      <c r="C37" s="57" t="s">
        <v>1930</v>
      </c>
      <c r="D37" s="54" t="s">
        <v>1931</v>
      </c>
      <c r="E37" s="6" t="s">
        <v>406</v>
      </c>
      <c r="F37" s="19">
        <v>1400000</v>
      </c>
      <c r="G37" s="24">
        <v>6604.5</v>
      </c>
      <c r="H37" s="24">
        <v>0.61</v>
      </c>
      <c r="I37" s="31"/>
      <c r="J37" s="31"/>
      <c r="K37" s="35"/>
    </row>
    <row r="38" spans="2:11" x14ac:dyDescent="0.35">
      <c r="B38" s="8" t="s">
        <v>447</v>
      </c>
      <c r="C38" s="57" t="s">
        <v>448</v>
      </c>
      <c r="D38" s="54" t="s">
        <v>449</v>
      </c>
      <c r="E38" s="6" t="s">
        <v>313</v>
      </c>
      <c r="F38" s="19">
        <v>343380</v>
      </c>
      <c r="G38" s="24">
        <v>1644.79</v>
      </c>
      <c r="H38" s="24">
        <v>0.15</v>
      </c>
      <c r="I38" s="31"/>
      <c r="J38" s="31"/>
      <c r="K38" s="35"/>
    </row>
    <row r="39" spans="2:11" x14ac:dyDescent="0.35">
      <c r="C39" s="58" t="s">
        <v>174</v>
      </c>
      <c r="D39" s="54"/>
      <c r="E39" s="6"/>
      <c r="F39" s="19"/>
      <c r="G39" s="25">
        <v>1042348.33</v>
      </c>
      <c r="H39" s="25">
        <v>95.7</v>
      </c>
      <c r="I39" s="31"/>
      <c r="J39" s="31"/>
      <c r="K39" s="35"/>
    </row>
    <row r="40" spans="2:11" x14ac:dyDescent="0.35">
      <c r="C40" s="57"/>
      <c r="D40" s="54"/>
      <c r="E40" s="6"/>
      <c r="F40" s="19"/>
      <c r="G40" s="24"/>
      <c r="H40" s="24"/>
      <c r="I40" s="31"/>
      <c r="J40" s="31"/>
      <c r="K40" s="35"/>
    </row>
    <row r="41" spans="2:11" x14ac:dyDescent="0.35">
      <c r="C41" s="58" t="s">
        <v>3</v>
      </c>
      <c r="D41" s="54"/>
      <c r="E41" s="6"/>
      <c r="F41" s="19"/>
      <c r="G41" s="24" t="s">
        <v>2</v>
      </c>
      <c r="H41" s="24" t="s">
        <v>2</v>
      </c>
      <c r="I41" s="31"/>
      <c r="J41" s="31"/>
      <c r="K41" s="35"/>
    </row>
    <row r="42" spans="2:11" x14ac:dyDescent="0.35">
      <c r="C42" s="57"/>
      <c r="D42" s="54"/>
      <c r="E42" s="6"/>
      <c r="F42" s="19"/>
      <c r="G42" s="24"/>
      <c r="H42" s="24"/>
      <c r="I42" s="31"/>
      <c r="J42" s="31"/>
      <c r="K42" s="35"/>
    </row>
    <row r="43" spans="2:11" x14ac:dyDescent="0.35">
      <c r="C43" s="58" t="s">
        <v>4</v>
      </c>
      <c r="D43" s="54"/>
      <c r="E43" s="6"/>
      <c r="F43" s="19"/>
      <c r="G43" s="24" t="s">
        <v>2</v>
      </c>
      <c r="H43" s="24" t="s">
        <v>2</v>
      </c>
      <c r="I43" s="31"/>
      <c r="J43" s="31"/>
      <c r="K43" s="35"/>
    </row>
    <row r="44" spans="2:11" x14ac:dyDescent="0.35">
      <c r="C44" s="57"/>
      <c r="D44" s="54"/>
      <c r="E44" s="6"/>
      <c r="F44" s="19"/>
      <c r="G44" s="24"/>
      <c r="H44" s="24"/>
      <c r="I44" s="31"/>
      <c r="J44" s="31"/>
      <c r="K44" s="35"/>
    </row>
    <row r="45" spans="2:11" x14ac:dyDescent="0.35">
      <c r="C45" s="58" t="s">
        <v>5</v>
      </c>
      <c r="D45" s="54"/>
      <c r="E45" s="6"/>
      <c r="F45" s="19"/>
      <c r="G45" s="24"/>
      <c r="H45" s="24"/>
      <c r="I45" s="31"/>
      <c r="J45" s="31"/>
      <c r="K45" s="35"/>
    </row>
    <row r="46" spans="2:11" x14ac:dyDescent="0.35">
      <c r="C46" s="57"/>
      <c r="D46" s="54"/>
      <c r="E46" s="6"/>
      <c r="F46" s="19"/>
      <c r="G46" s="24"/>
      <c r="H46" s="24"/>
      <c r="I46" s="31"/>
      <c r="J46" s="31"/>
      <c r="K46" s="35"/>
    </row>
    <row r="47" spans="2:11" x14ac:dyDescent="0.35">
      <c r="C47" s="58" t="s">
        <v>6</v>
      </c>
      <c r="D47" s="54"/>
      <c r="E47" s="6"/>
      <c r="F47" s="19"/>
      <c r="G47" s="24" t="s">
        <v>2</v>
      </c>
      <c r="H47" s="24" t="s">
        <v>2</v>
      </c>
      <c r="I47" s="31"/>
      <c r="J47" s="31"/>
      <c r="K47" s="35"/>
    </row>
    <row r="48" spans="2:11" x14ac:dyDescent="0.35">
      <c r="C48" s="57"/>
      <c r="D48" s="54"/>
      <c r="E48" s="6"/>
      <c r="F48" s="19"/>
      <c r="G48" s="24"/>
      <c r="H48" s="24"/>
      <c r="I48" s="31"/>
      <c r="J48" s="31"/>
      <c r="K48" s="35"/>
    </row>
    <row r="49" spans="3:11" x14ac:dyDescent="0.35">
      <c r="C49" s="58" t="s">
        <v>7</v>
      </c>
      <c r="D49" s="54"/>
      <c r="E49" s="6"/>
      <c r="F49" s="19"/>
      <c r="G49" s="24" t="s">
        <v>2</v>
      </c>
      <c r="H49" s="24" t="s">
        <v>2</v>
      </c>
      <c r="I49" s="31"/>
      <c r="J49" s="31"/>
      <c r="K49" s="35"/>
    </row>
    <row r="50" spans="3:11" x14ac:dyDescent="0.35">
      <c r="C50" s="57"/>
      <c r="D50" s="54"/>
      <c r="E50" s="6"/>
      <c r="F50" s="19"/>
      <c r="G50" s="24"/>
      <c r="H50" s="24"/>
      <c r="I50" s="31"/>
      <c r="J50" s="31"/>
      <c r="K50" s="35"/>
    </row>
    <row r="51" spans="3:11" x14ac:dyDescent="0.35">
      <c r="C51" s="58" t="s">
        <v>8</v>
      </c>
      <c r="D51" s="54"/>
      <c r="E51" s="6"/>
      <c r="F51" s="19"/>
      <c r="G51" s="24" t="s">
        <v>2</v>
      </c>
      <c r="H51" s="24" t="s">
        <v>2</v>
      </c>
      <c r="I51" s="31"/>
      <c r="J51" s="31"/>
      <c r="K51" s="35"/>
    </row>
    <row r="52" spans="3:11" x14ac:dyDescent="0.35">
      <c r="C52" s="57"/>
      <c r="D52" s="54"/>
      <c r="E52" s="6"/>
      <c r="F52" s="19"/>
      <c r="G52" s="24"/>
      <c r="H52" s="24"/>
      <c r="I52" s="31"/>
      <c r="J52" s="31"/>
      <c r="K52" s="35"/>
    </row>
    <row r="53" spans="3:11" x14ac:dyDescent="0.35">
      <c r="C53" s="58" t="s">
        <v>9</v>
      </c>
      <c r="D53" s="54"/>
      <c r="E53" s="6"/>
      <c r="F53" s="19"/>
      <c r="G53" s="24" t="s">
        <v>2</v>
      </c>
      <c r="H53" s="24" t="s">
        <v>2</v>
      </c>
      <c r="I53" s="31"/>
      <c r="J53" s="31"/>
      <c r="K53" s="35"/>
    </row>
    <row r="54" spans="3:11" x14ac:dyDescent="0.35">
      <c r="C54" s="57"/>
      <c r="D54" s="54"/>
      <c r="E54" s="6"/>
      <c r="F54" s="19"/>
      <c r="G54" s="24"/>
      <c r="H54" s="24"/>
      <c r="I54" s="31"/>
      <c r="J54" s="31"/>
      <c r="K54" s="35"/>
    </row>
    <row r="55" spans="3:11" x14ac:dyDescent="0.35">
      <c r="C55" s="58" t="s">
        <v>10</v>
      </c>
      <c r="D55" s="54"/>
      <c r="E55" s="6"/>
      <c r="F55" s="19"/>
      <c r="G55" s="24" t="s">
        <v>2</v>
      </c>
      <c r="H55" s="24" t="s">
        <v>2</v>
      </c>
      <c r="I55" s="31"/>
      <c r="J55" s="31"/>
      <c r="K55" s="35"/>
    </row>
    <row r="56" spans="3:11" x14ac:dyDescent="0.35">
      <c r="C56" s="57"/>
      <c r="D56" s="54"/>
      <c r="E56" s="6"/>
      <c r="F56" s="19"/>
      <c r="G56" s="24"/>
      <c r="H56" s="24"/>
      <c r="I56" s="31"/>
      <c r="J56" s="31"/>
      <c r="K56" s="35"/>
    </row>
    <row r="57" spans="3:11" x14ac:dyDescent="0.35">
      <c r="C57" s="58" t="s">
        <v>11</v>
      </c>
      <c r="D57" s="54"/>
      <c r="E57" s="6"/>
      <c r="F57" s="19"/>
      <c r="G57" s="24"/>
      <c r="H57" s="24"/>
      <c r="I57" s="31"/>
      <c r="J57" s="31"/>
      <c r="K57" s="35"/>
    </row>
    <row r="58" spans="3:11" x14ac:dyDescent="0.35">
      <c r="C58" s="57"/>
      <c r="D58" s="54"/>
      <c r="E58" s="6"/>
      <c r="F58" s="19"/>
      <c r="G58" s="24"/>
      <c r="H58" s="24"/>
      <c r="I58" s="31"/>
      <c r="J58" s="31"/>
      <c r="K58" s="35"/>
    </row>
    <row r="59" spans="3:11" x14ac:dyDescent="0.35">
      <c r="C59" s="58" t="s">
        <v>13</v>
      </c>
      <c r="D59" s="54"/>
      <c r="E59" s="6"/>
      <c r="F59" s="19"/>
      <c r="G59" s="24" t="s">
        <v>2</v>
      </c>
      <c r="H59" s="24" t="s">
        <v>2</v>
      </c>
      <c r="I59" s="31"/>
      <c r="J59" s="31"/>
      <c r="K59" s="35"/>
    </row>
    <row r="60" spans="3:11" x14ac:dyDescent="0.35">
      <c r="C60" s="57"/>
      <c r="D60" s="54"/>
      <c r="E60" s="6"/>
      <c r="F60" s="19"/>
      <c r="G60" s="24"/>
      <c r="H60" s="24"/>
      <c r="I60" s="31"/>
      <c r="J60" s="31"/>
      <c r="K60" s="35"/>
    </row>
    <row r="61" spans="3:11" x14ac:dyDescent="0.35">
      <c r="C61" s="58" t="s">
        <v>14</v>
      </c>
      <c r="D61" s="54"/>
      <c r="E61" s="6"/>
      <c r="F61" s="19"/>
      <c r="G61" s="24" t="s">
        <v>2</v>
      </c>
      <c r="H61" s="24" t="s">
        <v>2</v>
      </c>
      <c r="I61" s="31"/>
      <c r="J61" s="31"/>
      <c r="K61" s="35"/>
    </row>
    <row r="62" spans="3:11" x14ac:dyDescent="0.35">
      <c r="C62" s="57"/>
      <c r="D62" s="54"/>
      <c r="E62" s="6"/>
      <c r="F62" s="19"/>
      <c r="G62" s="24"/>
      <c r="H62" s="24"/>
      <c r="I62" s="31"/>
      <c r="J62" s="31"/>
      <c r="K62" s="35"/>
    </row>
    <row r="63" spans="3:11" x14ac:dyDescent="0.35">
      <c r="C63" s="58" t="s">
        <v>15</v>
      </c>
      <c r="D63" s="54"/>
      <c r="E63" s="6"/>
      <c r="F63" s="19"/>
      <c r="G63" s="24" t="s">
        <v>2</v>
      </c>
      <c r="H63" s="24" t="s">
        <v>2</v>
      </c>
      <c r="I63" s="31"/>
      <c r="J63" s="31"/>
      <c r="K63" s="35"/>
    </row>
    <row r="64" spans="3:11" x14ac:dyDescent="0.35">
      <c r="C64" s="57"/>
      <c r="D64" s="54"/>
      <c r="E64" s="6"/>
      <c r="F64" s="19"/>
      <c r="G64" s="24"/>
      <c r="H64" s="24"/>
      <c r="I64" s="31"/>
      <c r="J64" s="31"/>
      <c r="K64" s="35"/>
    </row>
    <row r="65" spans="1:11" x14ac:dyDescent="0.35">
      <c r="C65" s="58" t="s">
        <v>16</v>
      </c>
      <c r="D65" s="54"/>
      <c r="E65" s="6"/>
      <c r="F65" s="19"/>
      <c r="G65" s="24" t="s">
        <v>2</v>
      </c>
      <c r="H65" s="24" t="s">
        <v>2</v>
      </c>
      <c r="I65" s="31"/>
      <c r="J65" s="31"/>
      <c r="K65" s="35"/>
    </row>
    <row r="66" spans="1:11" x14ac:dyDescent="0.35">
      <c r="C66" s="57"/>
      <c r="D66" s="54"/>
      <c r="E66" s="6"/>
      <c r="F66" s="19"/>
      <c r="G66" s="24"/>
      <c r="H66" s="24"/>
      <c r="I66" s="31"/>
      <c r="J66" s="31"/>
      <c r="K66" s="35"/>
    </row>
    <row r="67" spans="1:11" x14ac:dyDescent="0.35">
      <c r="C67" s="58" t="s">
        <v>17</v>
      </c>
      <c r="D67" s="54"/>
      <c r="E67" s="6"/>
      <c r="F67" s="19"/>
      <c r="G67" s="24" t="s">
        <v>2</v>
      </c>
      <c r="H67" s="24" t="s">
        <v>2</v>
      </c>
      <c r="I67" s="31"/>
      <c r="J67" s="31"/>
      <c r="K67" s="35"/>
    </row>
    <row r="68" spans="1:11" x14ac:dyDescent="0.35">
      <c r="C68" s="57"/>
      <c r="D68" s="54"/>
      <c r="E68" s="6"/>
      <c r="F68" s="19"/>
      <c r="G68" s="24"/>
      <c r="H68" s="24"/>
      <c r="I68" s="31"/>
      <c r="J68" s="31"/>
      <c r="K68" s="35"/>
    </row>
    <row r="69" spans="1:11" x14ac:dyDescent="0.35">
      <c r="A69" s="10"/>
      <c r="B69" s="28"/>
      <c r="C69" s="58" t="s">
        <v>18</v>
      </c>
      <c r="D69" s="54"/>
      <c r="E69" s="6"/>
      <c r="F69" s="19"/>
      <c r="G69" s="24"/>
      <c r="H69" s="24"/>
      <c r="I69" s="31"/>
      <c r="J69" s="31"/>
      <c r="K69" s="35"/>
    </row>
    <row r="70" spans="1:11" x14ac:dyDescent="0.35">
      <c r="A70" s="28"/>
      <c r="B70" s="28"/>
      <c r="C70" s="58" t="s">
        <v>19</v>
      </c>
      <c r="D70" s="54"/>
      <c r="E70" s="6"/>
      <c r="F70" s="19"/>
      <c r="G70" s="24" t="s">
        <v>2</v>
      </c>
      <c r="H70" s="24" t="s">
        <v>2</v>
      </c>
      <c r="I70" s="31"/>
      <c r="J70" s="31"/>
      <c r="K70" s="35"/>
    </row>
    <row r="71" spans="1:11" x14ac:dyDescent="0.35">
      <c r="A71" s="28"/>
      <c r="B71" s="28"/>
      <c r="C71" s="58"/>
      <c r="D71" s="54"/>
      <c r="E71" s="6"/>
      <c r="F71" s="19"/>
      <c r="G71" s="24"/>
      <c r="H71" s="24"/>
      <c r="I71" s="31"/>
      <c r="J71" s="31"/>
      <c r="K71" s="35"/>
    </row>
    <row r="72" spans="1:11" x14ac:dyDescent="0.35">
      <c r="A72" s="28"/>
      <c r="B72" s="28"/>
      <c r="C72" s="58" t="s">
        <v>20</v>
      </c>
      <c r="D72" s="54"/>
      <c r="E72" s="6"/>
      <c r="F72" s="19"/>
      <c r="G72" s="24" t="s">
        <v>2</v>
      </c>
      <c r="H72" s="24" t="s">
        <v>2</v>
      </c>
      <c r="I72" s="31"/>
      <c r="J72" s="31"/>
      <c r="K72" s="35"/>
    </row>
    <row r="73" spans="1:11" x14ac:dyDescent="0.35">
      <c r="A73" s="28"/>
      <c r="B73" s="28"/>
      <c r="C73" s="58"/>
      <c r="D73" s="54"/>
      <c r="E73" s="6"/>
      <c r="F73" s="19"/>
      <c r="G73" s="24"/>
      <c r="H73" s="24"/>
      <c r="I73" s="31"/>
      <c r="J73" s="31"/>
      <c r="K73" s="35"/>
    </row>
    <row r="74" spans="1:11" x14ac:dyDescent="0.35">
      <c r="A74" s="28"/>
      <c r="B74" s="28"/>
      <c r="C74" s="58" t="s">
        <v>21</v>
      </c>
      <c r="D74" s="54"/>
      <c r="E74" s="6"/>
      <c r="F74" s="19"/>
      <c r="G74" s="24" t="s">
        <v>2</v>
      </c>
      <c r="H74" s="24" t="s">
        <v>2</v>
      </c>
      <c r="I74" s="31"/>
      <c r="J74" s="31"/>
      <c r="K74" s="35"/>
    </row>
    <row r="75" spans="1:11" x14ac:dyDescent="0.35">
      <c r="A75" s="28"/>
      <c r="B75" s="28"/>
      <c r="C75" s="58"/>
      <c r="D75" s="54"/>
      <c r="E75" s="6"/>
      <c r="F75" s="19"/>
      <c r="G75" s="24"/>
      <c r="H75" s="24"/>
      <c r="I75" s="31"/>
      <c r="J75" s="31"/>
      <c r="K75" s="35"/>
    </row>
    <row r="76" spans="1:11" x14ac:dyDescent="0.35">
      <c r="A76" s="28"/>
      <c r="B76" s="28"/>
      <c r="C76" s="58" t="s">
        <v>22</v>
      </c>
      <c r="D76" s="54"/>
      <c r="E76" s="6"/>
      <c r="F76" s="19"/>
      <c r="G76" s="24" t="s">
        <v>2</v>
      </c>
      <c r="H76" s="24" t="s">
        <v>2</v>
      </c>
      <c r="I76" s="31"/>
      <c r="J76" s="31"/>
      <c r="K76" s="35"/>
    </row>
    <row r="77" spans="1:11" x14ac:dyDescent="0.35">
      <c r="A77" s="28"/>
      <c r="B77" s="28"/>
      <c r="C77" s="58"/>
      <c r="D77" s="54"/>
      <c r="E77" s="6"/>
      <c r="F77" s="19"/>
      <c r="G77" s="24"/>
      <c r="H77" s="24"/>
      <c r="I77" s="31"/>
      <c r="J77" s="31"/>
      <c r="K77" s="35"/>
    </row>
    <row r="78" spans="1:11" x14ac:dyDescent="0.35">
      <c r="A78" s="28"/>
      <c r="B78" s="28"/>
      <c r="C78" s="58" t="s">
        <v>23</v>
      </c>
      <c r="D78" s="54"/>
      <c r="E78" s="6"/>
      <c r="F78" s="19"/>
      <c r="G78" s="24" t="s">
        <v>2</v>
      </c>
      <c r="H78" s="24" t="s">
        <v>2</v>
      </c>
      <c r="I78" s="31"/>
      <c r="J78" s="31"/>
      <c r="K78" s="35"/>
    </row>
    <row r="79" spans="1:11" x14ac:dyDescent="0.35">
      <c r="A79" s="28"/>
      <c r="B79" s="28"/>
      <c r="C79" s="58"/>
      <c r="D79" s="54"/>
      <c r="E79" s="6"/>
      <c r="F79" s="19"/>
      <c r="G79" s="24"/>
      <c r="H79" s="24"/>
      <c r="I79" s="31"/>
      <c r="J79" s="31"/>
      <c r="K79" s="35"/>
    </row>
    <row r="80" spans="1:11" x14ac:dyDescent="0.35">
      <c r="C80" s="59" t="s">
        <v>24</v>
      </c>
      <c r="D80" s="54"/>
      <c r="E80" s="6"/>
      <c r="F80" s="19"/>
      <c r="G80" s="24"/>
      <c r="H80" s="24"/>
      <c r="I80" s="31"/>
      <c r="J80" s="31"/>
      <c r="K80" s="35"/>
    </row>
    <row r="81" spans="1:54" x14ac:dyDescent="0.35">
      <c r="B81" s="8" t="s">
        <v>185</v>
      </c>
      <c r="C81" s="57" t="s">
        <v>186</v>
      </c>
      <c r="D81" s="54"/>
      <c r="E81" s="6"/>
      <c r="F81" s="19"/>
      <c r="G81" s="24">
        <v>47170.14</v>
      </c>
      <c r="H81" s="24">
        <v>4.33</v>
      </c>
      <c r="I81" s="31"/>
      <c r="J81" s="31"/>
      <c r="K81" s="35"/>
    </row>
    <row r="82" spans="1:54" x14ac:dyDescent="0.35">
      <c r="C82" s="58" t="s">
        <v>174</v>
      </c>
      <c r="D82" s="54"/>
      <c r="E82" s="6"/>
      <c r="F82" s="19"/>
      <c r="G82" s="25">
        <v>47170.14</v>
      </c>
      <c r="H82" s="25">
        <v>4.33</v>
      </c>
      <c r="I82" s="31"/>
      <c r="J82" s="31"/>
      <c r="K82" s="35"/>
    </row>
    <row r="83" spans="1:54" x14ac:dyDescent="0.35">
      <c r="C83" s="57"/>
      <c r="D83" s="54"/>
      <c r="E83" s="6"/>
      <c r="F83" s="19"/>
      <c r="G83" s="24"/>
      <c r="H83" s="24"/>
      <c r="I83" s="31"/>
      <c r="J83" s="31"/>
      <c r="K83" s="35"/>
    </row>
    <row r="84" spans="1:54" x14ac:dyDescent="0.35">
      <c r="A84" s="10"/>
      <c r="B84" s="28"/>
      <c r="C84" s="58" t="s">
        <v>25</v>
      </c>
      <c r="D84" s="54"/>
      <c r="E84" s="6"/>
      <c r="F84" s="19"/>
      <c r="G84" s="24"/>
      <c r="H84" s="24"/>
      <c r="I84" s="31"/>
      <c r="J84" s="31"/>
      <c r="K84" s="35"/>
    </row>
    <row r="85" spans="1:54" s="2" customFormat="1" ht="13.5" x14ac:dyDescent="0.35">
      <c r="A85" s="28"/>
      <c r="B85" s="28"/>
      <c r="C85" s="57" t="s">
        <v>4841</v>
      </c>
      <c r="D85" s="54"/>
      <c r="E85" s="6"/>
      <c r="F85" s="19"/>
      <c r="G85" s="24">
        <v>1700</v>
      </c>
      <c r="H85" s="24">
        <v>0.16</v>
      </c>
      <c r="I85" s="31"/>
      <c r="J85" s="31"/>
      <c r="K85" s="35"/>
      <c r="L85" s="3"/>
      <c r="AI85" s="3"/>
      <c r="AV85" s="3"/>
      <c r="AX85" s="3"/>
      <c r="BB85" s="3"/>
    </row>
    <row r="86" spans="1:54" x14ac:dyDescent="0.35">
      <c r="B86" s="8"/>
      <c r="C86" s="57" t="s">
        <v>187</v>
      </c>
      <c r="D86" s="54"/>
      <c r="E86" s="6"/>
      <c r="F86" s="19"/>
      <c r="G86" s="24">
        <v>-2241.75</v>
      </c>
      <c r="H86" s="24">
        <v>-0.19000000000000003</v>
      </c>
      <c r="I86" s="31"/>
      <c r="J86" s="31"/>
      <c r="K86" s="35"/>
    </row>
    <row r="87" spans="1:54" x14ac:dyDescent="0.35">
      <c r="C87" s="58" t="s">
        <v>174</v>
      </c>
      <c r="D87" s="54"/>
      <c r="E87" s="6"/>
      <c r="F87" s="19"/>
      <c r="G87" s="25">
        <v>-541.75</v>
      </c>
      <c r="H87" s="25">
        <v>-3.0000000000000002E-2</v>
      </c>
      <c r="I87" s="31"/>
      <c r="J87" s="31"/>
      <c r="K87" s="35"/>
    </row>
    <row r="88" spans="1:54" x14ac:dyDescent="0.35">
      <c r="C88" s="57"/>
      <c r="D88" s="54"/>
      <c r="E88" s="6"/>
      <c r="F88" s="19"/>
      <c r="G88" s="24"/>
      <c r="H88" s="24"/>
      <c r="I88" s="31"/>
      <c r="J88" s="31"/>
      <c r="K88" s="35"/>
    </row>
    <row r="89" spans="1:54" x14ac:dyDescent="0.35">
      <c r="C89" s="60" t="s">
        <v>188</v>
      </c>
      <c r="D89" s="55"/>
      <c r="E89" s="5"/>
      <c r="F89" s="20"/>
      <c r="G89" s="26">
        <v>1088976.72</v>
      </c>
      <c r="H89" s="26">
        <v>100</v>
      </c>
      <c r="I89" s="32"/>
      <c r="J89" s="32"/>
      <c r="K89" s="36"/>
    </row>
    <row r="92" spans="1:54" x14ac:dyDescent="0.35">
      <c r="C92" s="1" t="s">
        <v>189</v>
      </c>
    </row>
    <row r="93" spans="1:54" x14ac:dyDescent="0.35">
      <c r="C93" s="37" t="s">
        <v>190</v>
      </c>
      <c r="D93" s="37"/>
      <c r="E93" s="37"/>
      <c r="F93" s="37"/>
      <c r="G93" s="37"/>
      <c r="H93" s="37"/>
      <c r="I93" s="37"/>
      <c r="J93" s="37"/>
      <c r="K93" s="37"/>
    </row>
    <row r="94" spans="1:54" x14ac:dyDescent="0.35">
      <c r="C94" s="2" t="s">
        <v>191</v>
      </c>
    </row>
    <row r="95" spans="1:54" x14ac:dyDescent="0.35">
      <c r="C95" s="2" t="s">
        <v>192</v>
      </c>
    </row>
    <row r="96" spans="1:54" ht="31" customHeight="1" x14ac:dyDescent="0.35">
      <c r="C96" s="78" t="s">
        <v>4878</v>
      </c>
      <c r="D96" s="78"/>
      <c r="E96" s="78"/>
      <c r="F96" s="78"/>
      <c r="G96" s="78"/>
      <c r="H96" s="78"/>
      <c r="I96" s="78"/>
      <c r="J96" s="78"/>
      <c r="K96" s="78"/>
    </row>
    <row r="97" spans="3:6" x14ac:dyDescent="0.35">
      <c r="C97" s="2" t="s">
        <v>193</v>
      </c>
    </row>
    <row r="99" spans="3:6" x14ac:dyDescent="0.35">
      <c r="C99" s="75" t="s">
        <v>4922</v>
      </c>
      <c r="E99" s="75" t="s">
        <v>4923</v>
      </c>
      <c r="F99" s="76"/>
    </row>
    <row r="100" spans="3:6" x14ac:dyDescent="0.35">
      <c r="E100" s="2" t="s">
        <v>4984</v>
      </c>
    </row>
  </sheetData>
  <mergeCells count="1">
    <mergeCell ref="C96:K96"/>
  </mergeCells>
  <hyperlinks>
    <hyperlink ref="J2" location="'Index'!A1" display="'Index'!A1" xr:uid="{2DB9DB67-8693-4FF7-8C66-6CEB6D0D90AA}"/>
  </hyperlinks>
  <pageMargins left="0.7" right="0.7" top="0.75" bottom="0.75" header="0.3" footer="0.3"/>
  <pageSetup orientation="portrait" horizontalDpi="4294967293"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9A2B4-02BC-4133-9B00-98C94E1C1426}">
  <sheetPr codeName="Sheet1124"/>
  <dimension ref="A1:IV99"/>
  <sheetViews>
    <sheetView showGridLines="0" zoomScale="90" zoomScaleNormal="90" workbookViewId="0">
      <pane ySplit="6" topLeftCell="A91"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4466</v>
      </c>
      <c r="J2" s="38" t="s">
        <v>4607</v>
      </c>
    </row>
    <row r="3" spans="1:54" ht="16" x14ac:dyDescent="0.4">
      <c r="C3" s="1" t="s">
        <v>28</v>
      </c>
      <c r="D3" s="21" t="s">
        <v>4467</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376</v>
      </c>
      <c r="C10" s="57" t="s">
        <v>377</v>
      </c>
      <c r="D10" s="54" t="s">
        <v>378</v>
      </c>
      <c r="E10" s="6" t="s">
        <v>74</v>
      </c>
      <c r="F10" s="19">
        <v>3800000</v>
      </c>
      <c r="G10" s="24">
        <v>103684.9</v>
      </c>
      <c r="H10" s="24">
        <v>17.27</v>
      </c>
      <c r="I10" s="31"/>
      <c r="J10" s="31"/>
      <c r="K10" s="35"/>
    </row>
    <row r="11" spans="1:54" x14ac:dyDescent="0.35">
      <c r="B11" s="8" t="s">
        <v>71</v>
      </c>
      <c r="C11" s="57" t="s">
        <v>72</v>
      </c>
      <c r="D11" s="54" t="s">
        <v>73</v>
      </c>
      <c r="E11" s="6" t="s">
        <v>74</v>
      </c>
      <c r="F11" s="19">
        <v>500000</v>
      </c>
      <c r="G11" s="24">
        <v>55382.25</v>
      </c>
      <c r="H11" s="24">
        <v>9.23</v>
      </c>
      <c r="I11" s="31"/>
      <c r="J11" s="31"/>
      <c r="K11" s="35"/>
    </row>
    <row r="12" spans="1:54" x14ac:dyDescent="0.35">
      <c r="B12" s="8" t="s">
        <v>379</v>
      </c>
      <c r="C12" s="57" t="s">
        <v>380</v>
      </c>
      <c r="D12" s="54" t="s">
        <v>381</v>
      </c>
      <c r="E12" s="6" t="s">
        <v>74</v>
      </c>
      <c r="F12" s="19">
        <v>6000000</v>
      </c>
      <c r="G12" s="24">
        <v>50043</v>
      </c>
      <c r="H12" s="24">
        <v>8.34</v>
      </c>
      <c r="I12" s="31"/>
      <c r="J12" s="31"/>
      <c r="K12" s="35"/>
    </row>
    <row r="13" spans="1:54" x14ac:dyDescent="0.35">
      <c r="B13" s="8" t="s">
        <v>792</v>
      </c>
      <c r="C13" s="57" t="s">
        <v>793</v>
      </c>
      <c r="D13" s="54" t="s">
        <v>794</v>
      </c>
      <c r="E13" s="6" t="s">
        <v>74</v>
      </c>
      <c r="F13" s="19">
        <v>350000</v>
      </c>
      <c r="G13" s="24">
        <v>34427.050000000003</v>
      </c>
      <c r="H13" s="24">
        <v>5.73</v>
      </c>
      <c r="I13" s="31"/>
      <c r="J13" s="31"/>
      <c r="K13" s="35"/>
    </row>
    <row r="14" spans="1:54" x14ac:dyDescent="0.35">
      <c r="B14" s="8" t="s">
        <v>125</v>
      </c>
      <c r="C14" s="57" t="s">
        <v>126</v>
      </c>
      <c r="D14" s="54" t="s">
        <v>127</v>
      </c>
      <c r="E14" s="6" t="s">
        <v>74</v>
      </c>
      <c r="F14" s="19">
        <v>1320000</v>
      </c>
      <c r="G14" s="24">
        <v>32916.839999999997</v>
      </c>
      <c r="H14" s="24">
        <v>5.48</v>
      </c>
      <c r="I14" s="31"/>
      <c r="J14" s="31"/>
      <c r="K14" s="35"/>
    </row>
    <row r="15" spans="1:54" x14ac:dyDescent="0.35">
      <c r="B15" s="8" t="s">
        <v>496</v>
      </c>
      <c r="C15" s="57" t="s">
        <v>497</v>
      </c>
      <c r="D15" s="54" t="s">
        <v>498</v>
      </c>
      <c r="E15" s="6" t="s">
        <v>120</v>
      </c>
      <c r="F15" s="19">
        <v>16000000</v>
      </c>
      <c r="G15" s="24">
        <v>28952</v>
      </c>
      <c r="H15" s="24">
        <v>4.82</v>
      </c>
      <c r="I15" s="31"/>
      <c r="J15" s="31"/>
      <c r="K15" s="35"/>
    </row>
    <row r="16" spans="1:54" x14ac:dyDescent="0.35">
      <c r="B16" s="8" t="s">
        <v>117</v>
      </c>
      <c r="C16" s="57" t="s">
        <v>118</v>
      </c>
      <c r="D16" s="54" t="s">
        <v>119</v>
      </c>
      <c r="E16" s="6" t="s">
        <v>120</v>
      </c>
      <c r="F16" s="19">
        <v>3730000</v>
      </c>
      <c r="G16" s="24">
        <v>25576.61</v>
      </c>
      <c r="H16" s="24">
        <v>4.26</v>
      </c>
      <c r="I16" s="31"/>
      <c r="J16" s="31"/>
      <c r="K16" s="35"/>
    </row>
    <row r="17" spans="2:11" x14ac:dyDescent="0.35">
      <c r="B17" s="8" t="s">
        <v>916</v>
      </c>
      <c r="C17" s="57" t="s">
        <v>917</v>
      </c>
      <c r="D17" s="54" t="s">
        <v>918</v>
      </c>
      <c r="E17" s="6" t="s">
        <v>74</v>
      </c>
      <c r="F17" s="19">
        <v>500000</v>
      </c>
      <c r="G17" s="24">
        <v>24947.75</v>
      </c>
      <c r="H17" s="24">
        <v>4.16</v>
      </c>
      <c r="I17" s="31"/>
      <c r="J17" s="31"/>
      <c r="K17" s="35"/>
    </row>
    <row r="18" spans="2:11" x14ac:dyDescent="0.35">
      <c r="B18" s="8" t="s">
        <v>257</v>
      </c>
      <c r="C18" s="57" t="s">
        <v>258</v>
      </c>
      <c r="D18" s="54" t="s">
        <v>259</v>
      </c>
      <c r="E18" s="6" t="s">
        <v>120</v>
      </c>
      <c r="F18" s="19">
        <v>150000</v>
      </c>
      <c r="G18" s="24">
        <v>21555.38</v>
      </c>
      <c r="H18" s="24">
        <v>3.59</v>
      </c>
      <c r="I18" s="31"/>
      <c r="J18" s="31"/>
      <c r="K18" s="35"/>
    </row>
    <row r="19" spans="2:11" x14ac:dyDescent="0.35">
      <c r="B19" s="8" t="s">
        <v>2557</v>
      </c>
      <c r="C19" s="57" t="s">
        <v>2558</v>
      </c>
      <c r="D19" s="54" t="s">
        <v>2559</v>
      </c>
      <c r="E19" s="6" t="s">
        <v>120</v>
      </c>
      <c r="F19" s="19">
        <v>1282625</v>
      </c>
      <c r="G19" s="24">
        <v>19499.11</v>
      </c>
      <c r="H19" s="24">
        <v>3.25</v>
      </c>
      <c r="I19" s="31"/>
      <c r="J19" s="31"/>
      <c r="K19" s="35"/>
    </row>
    <row r="20" spans="2:11" x14ac:dyDescent="0.35">
      <c r="B20" s="8" t="s">
        <v>235</v>
      </c>
      <c r="C20" s="57" t="s">
        <v>236</v>
      </c>
      <c r="D20" s="54" t="s">
        <v>237</v>
      </c>
      <c r="E20" s="6" t="s">
        <v>120</v>
      </c>
      <c r="F20" s="19">
        <v>1400000</v>
      </c>
      <c r="G20" s="24">
        <v>18831.400000000001</v>
      </c>
      <c r="H20" s="24">
        <v>3.14</v>
      </c>
      <c r="I20" s="31"/>
      <c r="J20" s="31"/>
      <c r="K20" s="35"/>
    </row>
    <row r="21" spans="2:11" x14ac:dyDescent="0.35">
      <c r="B21" s="8" t="s">
        <v>1894</v>
      </c>
      <c r="C21" s="57" t="s">
        <v>1895</v>
      </c>
      <c r="D21" s="54" t="s">
        <v>1896</v>
      </c>
      <c r="E21" s="6" t="s">
        <v>120</v>
      </c>
      <c r="F21" s="19">
        <v>1320000</v>
      </c>
      <c r="G21" s="24">
        <v>18613.98</v>
      </c>
      <c r="H21" s="24">
        <v>3.1</v>
      </c>
      <c r="I21" s="31"/>
      <c r="J21" s="31"/>
      <c r="K21" s="35"/>
    </row>
    <row r="22" spans="2:11" x14ac:dyDescent="0.35">
      <c r="B22" s="8" t="s">
        <v>4060</v>
      </c>
      <c r="C22" s="57" t="s">
        <v>4061</v>
      </c>
      <c r="D22" s="54" t="s">
        <v>4062</v>
      </c>
      <c r="E22" s="6" t="s">
        <v>120</v>
      </c>
      <c r="F22" s="19">
        <v>320000</v>
      </c>
      <c r="G22" s="24">
        <v>16317.28</v>
      </c>
      <c r="H22" s="24">
        <v>2.72</v>
      </c>
      <c r="I22" s="31"/>
      <c r="J22" s="31"/>
      <c r="K22" s="35"/>
    </row>
    <row r="23" spans="2:11" x14ac:dyDescent="0.35">
      <c r="B23" s="8" t="s">
        <v>490</v>
      </c>
      <c r="C23" s="57" t="s">
        <v>491</v>
      </c>
      <c r="D23" s="54" t="s">
        <v>492</v>
      </c>
      <c r="E23" s="6" t="s">
        <v>74</v>
      </c>
      <c r="F23" s="19">
        <v>816326</v>
      </c>
      <c r="G23" s="24">
        <v>14877.95</v>
      </c>
      <c r="H23" s="24">
        <v>2.48</v>
      </c>
      <c r="I23" s="31"/>
      <c r="J23" s="31"/>
      <c r="K23" s="35"/>
    </row>
    <row r="24" spans="2:11" x14ac:dyDescent="0.35">
      <c r="B24" s="8" t="s">
        <v>2190</v>
      </c>
      <c r="C24" s="57" t="s">
        <v>2191</v>
      </c>
      <c r="D24" s="54" t="s">
        <v>2192</v>
      </c>
      <c r="E24" s="6" t="s">
        <v>120</v>
      </c>
      <c r="F24" s="19">
        <v>500000</v>
      </c>
      <c r="G24" s="24">
        <v>14187.25</v>
      </c>
      <c r="H24" s="24">
        <v>2.36</v>
      </c>
      <c r="I24" s="31"/>
      <c r="J24" s="31"/>
      <c r="K24" s="35"/>
    </row>
    <row r="25" spans="2:11" x14ac:dyDescent="0.35">
      <c r="B25" s="8" t="s">
        <v>254</v>
      </c>
      <c r="C25" s="57" t="s">
        <v>255</v>
      </c>
      <c r="D25" s="54" t="s">
        <v>256</v>
      </c>
      <c r="E25" s="6" t="s">
        <v>120</v>
      </c>
      <c r="F25" s="19">
        <v>1250000</v>
      </c>
      <c r="G25" s="24">
        <v>12291.25</v>
      </c>
      <c r="H25" s="24">
        <v>2.0499999999999998</v>
      </c>
      <c r="I25" s="31"/>
      <c r="J25" s="31"/>
      <c r="K25" s="35"/>
    </row>
    <row r="26" spans="2:11" x14ac:dyDescent="0.35">
      <c r="B26" s="8" t="s">
        <v>1967</v>
      </c>
      <c r="C26" s="57" t="s">
        <v>1968</v>
      </c>
      <c r="D26" s="54" t="s">
        <v>1969</v>
      </c>
      <c r="E26" s="6" t="s">
        <v>124</v>
      </c>
      <c r="F26" s="19">
        <v>1000000</v>
      </c>
      <c r="G26" s="24">
        <v>10756.5</v>
      </c>
      <c r="H26" s="24">
        <v>1.79</v>
      </c>
      <c r="I26" s="31"/>
      <c r="J26" s="31"/>
      <c r="K26" s="35"/>
    </row>
    <row r="27" spans="2:11" x14ac:dyDescent="0.35">
      <c r="B27" s="8" t="s">
        <v>330</v>
      </c>
      <c r="C27" s="57" t="s">
        <v>331</v>
      </c>
      <c r="D27" s="54" t="s">
        <v>332</v>
      </c>
      <c r="E27" s="6" t="s">
        <v>120</v>
      </c>
      <c r="F27" s="19">
        <v>14000000</v>
      </c>
      <c r="G27" s="24">
        <v>8792</v>
      </c>
      <c r="H27" s="24">
        <v>1.46</v>
      </c>
      <c r="I27" s="31"/>
      <c r="J27" s="31"/>
      <c r="K27" s="35"/>
    </row>
    <row r="28" spans="2:11" x14ac:dyDescent="0.35">
      <c r="B28" s="8" t="s">
        <v>2911</v>
      </c>
      <c r="C28" s="57" t="s">
        <v>2912</v>
      </c>
      <c r="D28" s="54" t="s">
        <v>2913</v>
      </c>
      <c r="E28" s="6" t="s">
        <v>120</v>
      </c>
      <c r="F28" s="19">
        <v>350000</v>
      </c>
      <c r="G28" s="24">
        <v>8311.2800000000007</v>
      </c>
      <c r="H28" s="24">
        <v>1.38</v>
      </c>
      <c r="I28" s="31"/>
      <c r="J28" s="31"/>
      <c r="K28" s="35"/>
    </row>
    <row r="29" spans="2:11" x14ac:dyDescent="0.35">
      <c r="B29" s="8" t="s">
        <v>157</v>
      </c>
      <c r="C29" s="57" t="s">
        <v>158</v>
      </c>
      <c r="D29" s="54" t="s">
        <v>159</v>
      </c>
      <c r="E29" s="6" t="s">
        <v>120</v>
      </c>
      <c r="F29" s="19">
        <v>240000</v>
      </c>
      <c r="G29" s="24">
        <v>8246.16</v>
      </c>
      <c r="H29" s="24">
        <v>1.37</v>
      </c>
      <c r="I29" s="31"/>
      <c r="J29" s="31"/>
      <c r="K29" s="35"/>
    </row>
    <row r="30" spans="2:11" x14ac:dyDescent="0.35">
      <c r="B30" s="8" t="s">
        <v>1883</v>
      </c>
      <c r="C30" s="57" t="s">
        <v>1884</v>
      </c>
      <c r="D30" s="54" t="s">
        <v>1885</v>
      </c>
      <c r="E30" s="6" t="s">
        <v>124</v>
      </c>
      <c r="F30" s="19">
        <v>150000</v>
      </c>
      <c r="G30" s="24">
        <v>7738.05</v>
      </c>
      <c r="H30" s="24">
        <v>1.29</v>
      </c>
      <c r="I30" s="31"/>
      <c r="J30" s="31"/>
      <c r="K30" s="35"/>
    </row>
    <row r="31" spans="2:11" x14ac:dyDescent="0.35">
      <c r="B31" s="8" t="s">
        <v>121</v>
      </c>
      <c r="C31" s="57" t="s">
        <v>122</v>
      </c>
      <c r="D31" s="54" t="s">
        <v>123</v>
      </c>
      <c r="E31" s="6" t="s">
        <v>124</v>
      </c>
      <c r="F31" s="19">
        <v>220000</v>
      </c>
      <c r="G31" s="24">
        <v>7455.25</v>
      </c>
      <c r="H31" s="24">
        <v>1.24</v>
      </c>
      <c r="I31" s="31"/>
      <c r="J31" s="31"/>
      <c r="K31" s="35"/>
    </row>
    <row r="32" spans="2:11" x14ac:dyDescent="0.35">
      <c r="B32" s="8" t="s">
        <v>4468</v>
      </c>
      <c r="C32" s="57" t="s">
        <v>4469</v>
      </c>
      <c r="D32" s="54" t="s">
        <v>4470</v>
      </c>
      <c r="E32" s="6" t="s">
        <v>120</v>
      </c>
      <c r="F32" s="19">
        <v>1400000</v>
      </c>
      <c r="G32" s="24">
        <v>6369.3</v>
      </c>
      <c r="H32" s="24">
        <v>1.06</v>
      </c>
      <c r="I32" s="31"/>
      <c r="J32" s="31"/>
      <c r="K32" s="35"/>
    </row>
    <row r="33" spans="2:11" x14ac:dyDescent="0.35">
      <c r="B33" s="8" t="s">
        <v>4471</v>
      </c>
      <c r="C33" s="57" t="s">
        <v>4472</v>
      </c>
      <c r="D33" s="54" t="s">
        <v>4473</v>
      </c>
      <c r="E33" s="6" t="s">
        <v>120</v>
      </c>
      <c r="F33" s="19">
        <v>280000</v>
      </c>
      <c r="G33" s="24">
        <v>6031.48</v>
      </c>
      <c r="H33" s="24">
        <v>1</v>
      </c>
      <c r="I33" s="31"/>
      <c r="J33" s="31"/>
      <c r="K33" s="35"/>
    </row>
    <row r="34" spans="2:11" x14ac:dyDescent="0.35">
      <c r="B34" s="8" t="s">
        <v>4474</v>
      </c>
      <c r="C34" s="57" t="s">
        <v>4475</v>
      </c>
      <c r="D34" s="54" t="s">
        <v>4476</v>
      </c>
      <c r="E34" s="6" t="s">
        <v>120</v>
      </c>
      <c r="F34" s="19">
        <v>413921</v>
      </c>
      <c r="G34" s="24">
        <v>5197.3999999999996</v>
      </c>
      <c r="H34" s="24">
        <v>0.87</v>
      </c>
      <c r="I34" s="31"/>
      <c r="J34" s="31"/>
      <c r="K34" s="35"/>
    </row>
    <row r="35" spans="2:11" x14ac:dyDescent="0.35">
      <c r="B35" s="8" t="s">
        <v>413</v>
      </c>
      <c r="C35" s="57" t="s">
        <v>414</v>
      </c>
      <c r="D35" s="54" t="s">
        <v>415</v>
      </c>
      <c r="E35" s="6" t="s">
        <v>120</v>
      </c>
      <c r="F35" s="19">
        <v>204082</v>
      </c>
      <c r="G35" s="24">
        <v>4602.97</v>
      </c>
      <c r="H35" s="24">
        <v>0.77</v>
      </c>
      <c r="I35" s="31"/>
      <c r="J35" s="31"/>
      <c r="K35" s="35"/>
    </row>
    <row r="36" spans="2:11" x14ac:dyDescent="0.35">
      <c r="B36" s="8" t="s">
        <v>962</v>
      </c>
      <c r="C36" s="57" t="s">
        <v>963</v>
      </c>
      <c r="D36" s="54" t="s">
        <v>964</v>
      </c>
      <c r="E36" s="6" t="s">
        <v>120</v>
      </c>
      <c r="F36" s="19">
        <v>160000</v>
      </c>
      <c r="G36" s="24">
        <v>2943.2</v>
      </c>
      <c r="H36" s="24">
        <v>0.49</v>
      </c>
      <c r="I36" s="31"/>
      <c r="J36" s="31"/>
      <c r="K36" s="35"/>
    </row>
    <row r="37" spans="2:11" x14ac:dyDescent="0.35">
      <c r="B37" s="8" t="s">
        <v>938</v>
      </c>
      <c r="C37" s="57" t="s">
        <v>939</v>
      </c>
      <c r="D37" s="54" t="s">
        <v>940</v>
      </c>
      <c r="E37" s="6" t="s">
        <v>74</v>
      </c>
      <c r="F37" s="19">
        <v>3500000</v>
      </c>
      <c r="G37" s="24">
        <v>2830.8</v>
      </c>
      <c r="H37" s="24">
        <v>0.47</v>
      </c>
      <c r="I37" s="31"/>
      <c r="J37" s="31"/>
      <c r="K37" s="35"/>
    </row>
    <row r="38" spans="2:11" x14ac:dyDescent="0.35">
      <c r="C38" s="58" t="s">
        <v>174</v>
      </c>
      <c r="D38" s="54"/>
      <c r="E38" s="6"/>
      <c r="F38" s="19"/>
      <c r="G38" s="25">
        <v>571378.39</v>
      </c>
      <c r="H38" s="25">
        <v>95.17</v>
      </c>
      <c r="I38" s="31"/>
      <c r="J38" s="31"/>
      <c r="K38" s="35"/>
    </row>
    <row r="39" spans="2:11" x14ac:dyDescent="0.35">
      <c r="C39" s="57"/>
      <c r="D39" s="54"/>
      <c r="E39" s="6"/>
      <c r="F39" s="19"/>
      <c r="G39" s="24"/>
      <c r="H39" s="24"/>
      <c r="I39" s="31"/>
      <c r="J39" s="31"/>
      <c r="K39" s="35"/>
    </row>
    <row r="40" spans="2:11" x14ac:dyDescent="0.35">
      <c r="C40" s="58" t="s">
        <v>3</v>
      </c>
      <c r="D40" s="54"/>
      <c r="E40" s="6"/>
      <c r="F40" s="19"/>
      <c r="G40" s="24" t="s">
        <v>2</v>
      </c>
      <c r="H40" s="24" t="s">
        <v>2</v>
      </c>
      <c r="I40" s="31"/>
      <c r="J40" s="31"/>
      <c r="K40" s="35"/>
    </row>
    <row r="41" spans="2:11" x14ac:dyDescent="0.35">
      <c r="C41" s="57"/>
      <c r="D41" s="54"/>
      <c r="E41" s="6"/>
      <c r="F41" s="19"/>
      <c r="G41" s="24"/>
      <c r="H41" s="24"/>
      <c r="I41" s="31"/>
      <c r="J41" s="31"/>
      <c r="K41" s="35"/>
    </row>
    <row r="42" spans="2:11" x14ac:dyDescent="0.35">
      <c r="C42" s="58" t="s">
        <v>4</v>
      </c>
      <c r="D42" s="54"/>
      <c r="E42" s="6"/>
      <c r="F42" s="19"/>
      <c r="G42" s="24" t="s">
        <v>2</v>
      </c>
      <c r="H42" s="24" t="s">
        <v>2</v>
      </c>
      <c r="I42" s="31"/>
      <c r="J42" s="31"/>
      <c r="K42" s="35"/>
    </row>
    <row r="43" spans="2:11" x14ac:dyDescent="0.35">
      <c r="C43" s="57"/>
      <c r="D43" s="54"/>
      <c r="E43" s="6"/>
      <c r="F43" s="19"/>
      <c r="G43" s="24"/>
      <c r="H43" s="24"/>
      <c r="I43" s="31"/>
      <c r="J43" s="31"/>
      <c r="K43" s="35"/>
    </row>
    <row r="44" spans="2:11" x14ac:dyDescent="0.35">
      <c r="C44" s="58" t="s">
        <v>5</v>
      </c>
      <c r="D44" s="54"/>
      <c r="E44" s="6"/>
      <c r="F44" s="19"/>
      <c r="G44" s="24"/>
      <c r="H44" s="24"/>
      <c r="I44" s="31"/>
      <c r="J44" s="31"/>
      <c r="K44" s="35"/>
    </row>
    <row r="45" spans="2:11" x14ac:dyDescent="0.35">
      <c r="C45" s="57"/>
      <c r="D45" s="54"/>
      <c r="E45" s="6"/>
      <c r="F45" s="19"/>
      <c r="G45" s="24"/>
      <c r="H45" s="24"/>
      <c r="I45" s="31"/>
      <c r="J45" s="31"/>
      <c r="K45" s="35"/>
    </row>
    <row r="46" spans="2:11" x14ac:dyDescent="0.35">
      <c r="C46" s="58" t="s">
        <v>6</v>
      </c>
      <c r="D46" s="54"/>
      <c r="E46" s="6"/>
      <c r="F46" s="19"/>
      <c r="G46" s="24" t="s">
        <v>2</v>
      </c>
      <c r="H46" s="24" t="s">
        <v>2</v>
      </c>
      <c r="I46" s="31"/>
      <c r="J46" s="31"/>
      <c r="K46" s="35"/>
    </row>
    <row r="47" spans="2:11" x14ac:dyDescent="0.35">
      <c r="C47" s="57"/>
      <c r="D47" s="54"/>
      <c r="E47" s="6"/>
      <c r="F47" s="19"/>
      <c r="G47" s="24"/>
      <c r="H47" s="24"/>
      <c r="I47" s="31"/>
      <c r="J47" s="31"/>
      <c r="K47" s="35"/>
    </row>
    <row r="48" spans="2:11" x14ac:dyDescent="0.35">
      <c r="C48" s="58" t="s">
        <v>7</v>
      </c>
      <c r="D48" s="54"/>
      <c r="E48" s="6"/>
      <c r="F48" s="19"/>
      <c r="G48" s="24" t="s">
        <v>2</v>
      </c>
      <c r="H48" s="24" t="s">
        <v>2</v>
      </c>
      <c r="I48" s="31"/>
      <c r="J48" s="31"/>
      <c r="K48" s="35"/>
    </row>
    <row r="49" spans="3:11" x14ac:dyDescent="0.35">
      <c r="C49" s="57"/>
      <c r="D49" s="54"/>
      <c r="E49" s="6"/>
      <c r="F49" s="19"/>
      <c r="G49" s="24"/>
      <c r="H49" s="24"/>
      <c r="I49" s="31"/>
      <c r="J49" s="31"/>
      <c r="K49" s="35"/>
    </row>
    <row r="50" spans="3:11" x14ac:dyDescent="0.35">
      <c r="C50" s="58" t="s">
        <v>8</v>
      </c>
      <c r="D50" s="54"/>
      <c r="E50" s="6"/>
      <c r="F50" s="19"/>
      <c r="G50" s="24" t="s">
        <v>2</v>
      </c>
      <c r="H50" s="24" t="s">
        <v>2</v>
      </c>
      <c r="I50" s="31"/>
      <c r="J50" s="31"/>
      <c r="K50" s="35"/>
    </row>
    <row r="51" spans="3:11" x14ac:dyDescent="0.35">
      <c r="C51" s="57"/>
      <c r="D51" s="54"/>
      <c r="E51" s="6"/>
      <c r="F51" s="19"/>
      <c r="G51" s="24"/>
      <c r="H51" s="24"/>
      <c r="I51" s="31"/>
      <c r="J51" s="31"/>
      <c r="K51" s="35"/>
    </row>
    <row r="52" spans="3:11" x14ac:dyDescent="0.35">
      <c r="C52" s="58" t="s">
        <v>9</v>
      </c>
      <c r="D52" s="54"/>
      <c r="E52" s="6"/>
      <c r="F52" s="19"/>
      <c r="G52" s="24" t="s">
        <v>2</v>
      </c>
      <c r="H52" s="24" t="s">
        <v>2</v>
      </c>
      <c r="I52" s="31"/>
      <c r="J52" s="31"/>
      <c r="K52" s="35"/>
    </row>
    <row r="53" spans="3:11" x14ac:dyDescent="0.35">
      <c r="C53" s="57"/>
      <c r="D53" s="54"/>
      <c r="E53" s="6"/>
      <c r="F53" s="19"/>
      <c r="G53" s="24"/>
      <c r="H53" s="24"/>
      <c r="I53" s="31"/>
      <c r="J53" s="31"/>
      <c r="K53" s="35"/>
    </row>
    <row r="54" spans="3:11" x14ac:dyDescent="0.35">
      <c r="C54" s="58" t="s">
        <v>10</v>
      </c>
      <c r="D54" s="54"/>
      <c r="E54" s="6"/>
      <c r="F54" s="19"/>
      <c r="G54" s="24" t="s">
        <v>2</v>
      </c>
      <c r="H54" s="24" t="s">
        <v>2</v>
      </c>
      <c r="I54" s="31"/>
      <c r="J54" s="31"/>
      <c r="K54" s="35"/>
    </row>
    <row r="55" spans="3:11" x14ac:dyDescent="0.35">
      <c r="C55" s="57"/>
      <c r="D55" s="54"/>
      <c r="E55" s="6"/>
      <c r="F55" s="19"/>
      <c r="G55" s="24"/>
      <c r="H55" s="24"/>
      <c r="I55" s="31"/>
      <c r="J55" s="31"/>
      <c r="K55" s="35"/>
    </row>
    <row r="56" spans="3:11" x14ac:dyDescent="0.35">
      <c r="C56" s="58" t="s">
        <v>11</v>
      </c>
      <c r="D56" s="54"/>
      <c r="E56" s="6"/>
      <c r="F56" s="19"/>
      <c r="G56" s="24"/>
      <c r="H56" s="24"/>
      <c r="I56" s="31"/>
      <c r="J56" s="31"/>
      <c r="K56" s="35"/>
    </row>
    <row r="57" spans="3:11" x14ac:dyDescent="0.35">
      <c r="C57" s="57"/>
      <c r="D57" s="54"/>
      <c r="E57" s="6"/>
      <c r="F57" s="19"/>
      <c r="G57" s="24"/>
      <c r="H57" s="24"/>
      <c r="I57" s="31"/>
      <c r="J57" s="31"/>
      <c r="K57" s="35"/>
    </row>
    <row r="58" spans="3:11" x14ac:dyDescent="0.35">
      <c r="C58" s="58" t="s">
        <v>13</v>
      </c>
      <c r="D58" s="54"/>
      <c r="E58" s="6"/>
      <c r="F58" s="19"/>
      <c r="G58" s="24" t="s">
        <v>2</v>
      </c>
      <c r="H58" s="24" t="s">
        <v>2</v>
      </c>
      <c r="I58" s="31"/>
      <c r="J58" s="31"/>
      <c r="K58" s="35"/>
    </row>
    <row r="59" spans="3:11" x14ac:dyDescent="0.35">
      <c r="C59" s="57"/>
      <c r="D59" s="54"/>
      <c r="E59" s="6"/>
      <c r="F59" s="19"/>
      <c r="G59" s="24"/>
      <c r="H59" s="24"/>
      <c r="I59" s="31"/>
      <c r="J59" s="31"/>
      <c r="K59" s="35"/>
    </row>
    <row r="60" spans="3:11" x14ac:dyDescent="0.35">
      <c r="C60" s="58" t="s">
        <v>14</v>
      </c>
      <c r="D60" s="54"/>
      <c r="E60" s="6"/>
      <c r="F60" s="19"/>
      <c r="G60" s="24" t="s">
        <v>2</v>
      </c>
      <c r="H60" s="24" t="s">
        <v>2</v>
      </c>
      <c r="I60" s="31"/>
      <c r="J60" s="31"/>
      <c r="K60" s="35"/>
    </row>
    <row r="61" spans="3:11" x14ac:dyDescent="0.35">
      <c r="C61" s="57"/>
      <c r="D61" s="54"/>
      <c r="E61" s="6"/>
      <c r="F61" s="19"/>
      <c r="G61" s="24"/>
      <c r="H61" s="24"/>
      <c r="I61" s="31"/>
      <c r="J61" s="31"/>
      <c r="K61" s="35"/>
    </row>
    <row r="62" spans="3:11" x14ac:dyDescent="0.35">
      <c r="C62" s="58" t="s">
        <v>15</v>
      </c>
      <c r="D62" s="54"/>
      <c r="E62" s="6"/>
      <c r="F62" s="19"/>
      <c r="G62" s="24" t="s">
        <v>2</v>
      </c>
      <c r="H62" s="24" t="s">
        <v>2</v>
      </c>
      <c r="I62" s="31"/>
      <c r="J62" s="31"/>
      <c r="K62" s="35"/>
    </row>
    <row r="63" spans="3:11" x14ac:dyDescent="0.35">
      <c r="C63" s="57"/>
      <c r="D63" s="54"/>
      <c r="E63" s="6"/>
      <c r="F63" s="19"/>
      <c r="G63" s="24"/>
      <c r="H63" s="24"/>
      <c r="I63" s="31"/>
      <c r="J63" s="31"/>
      <c r="K63" s="35"/>
    </row>
    <row r="64" spans="3:11" x14ac:dyDescent="0.35">
      <c r="C64" s="58" t="s">
        <v>16</v>
      </c>
      <c r="D64" s="54"/>
      <c r="E64" s="6"/>
      <c r="F64" s="19"/>
      <c r="G64" s="24" t="s">
        <v>2</v>
      </c>
      <c r="H64" s="24" t="s">
        <v>2</v>
      </c>
      <c r="I64" s="31"/>
      <c r="J64" s="31"/>
      <c r="K64" s="35"/>
    </row>
    <row r="65" spans="1:11" x14ac:dyDescent="0.35">
      <c r="C65" s="57"/>
      <c r="D65" s="54"/>
      <c r="E65" s="6"/>
      <c r="F65" s="19"/>
      <c r="G65" s="24"/>
      <c r="H65" s="24"/>
      <c r="I65" s="31"/>
      <c r="J65" s="31"/>
      <c r="K65" s="35"/>
    </row>
    <row r="66" spans="1:11" x14ac:dyDescent="0.35">
      <c r="C66" s="58" t="s">
        <v>17</v>
      </c>
      <c r="D66" s="54"/>
      <c r="E66" s="6"/>
      <c r="F66" s="19"/>
      <c r="G66" s="24" t="s">
        <v>2</v>
      </c>
      <c r="H66" s="24" t="s">
        <v>2</v>
      </c>
      <c r="I66" s="31"/>
      <c r="J66" s="31"/>
      <c r="K66" s="35"/>
    </row>
    <row r="67" spans="1:11" x14ac:dyDescent="0.35">
      <c r="C67" s="57"/>
      <c r="D67" s="54"/>
      <c r="E67" s="6"/>
      <c r="F67" s="19"/>
      <c r="G67" s="24"/>
      <c r="H67" s="24"/>
      <c r="I67" s="31"/>
      <c r="J67" s="31"/>
      <c r="K67" s="35"/>
    </row>
    <row r="68" spans="1:11" x14ac:dyDescent="0.35">
      <c r="A68" s="10"/>
      <c r="B68" s="28"/>
      <c r="C68" s="58" t="s">
        <v>18</v>
      </c>
      <c r="D68" s="54"/>
      <c r="E68" s="6"/>
      <c r="F68" s="19"/>
      <c r="G68" s="24"/>
      <c r="H68" s="24"/>
      <c r="I68" s="31"/>
      <c r="J68" s="31"/>
      <c r="K68" s="35"/>
    </row>
    <row r="69" spans="1:11" x14ac:dyDescent="0.35">
      <c r="A69" s="28"/>
      <c r="B69" s="28"/>
      <c r="C69" s="58" t="s">
        <v>19</v>
      </c>
      <c r="D69" s="54"/>
      <c r="E69" s="6"/>
      <c r="F69" s="19"/>
      <c r="G69" s="24" t="s">
        <v>2</v>
      </c>
      <c r="H69" s="24" t="s">
        <v>2</v>
      </c>
      <c r="I69" s="31"/>
      <c r="J69" s="31"/>
      <c r="K69" s="35"/>
    </row>
    <row r="70" spans="1:11" x14ac:dyDescent="0.35">
      <c r="A70" s="28"/>
      <c r="B70" s="28"/>
      <c r="C70" s="58"/>
      <c r="D70" s="54"/>
      <c r="E70" s="6"/>
      <c r="F70" s="19"/>
      <c r="G70" s="24"/>
      <c r="H70" s="24"/>
      <c r="I70" s="31"/>
      <c r="J70" s="31"/>
      <c r="K70" s="35"/>
    </row>
    <row r="71" spans="1:11" x14ac:dyDescent="0.35">
      <c r="A71" s="28"/>
      <c r="B71" s="28"/>
      <c r="C71" s="58" t="s">
        <v>20</v>
      </c>
      <c r="D71" s="54"/>
      <c r="E71" s="6"/>
      <c r="F71" s="19"/>
      <c r="G71" s="24" t="s">
        <v>2</v>
      </c>
      <c r="H71" s="24" t="s">
        <v>2</v>
      </c>
      <c r="I71" s="31"/>
      <c r="J71" s="31"/>
      <c r="K71" s="35"/>
    </row>
    <row r="72" spans="1:11" x14ac:dyDescent="0.35">
      <c r="A72" s="28"/>
      <c r="B72" s="28"/>
      <c r="C72" s="58"/>
      <c r="D72" s="54"/>
      <c r="E72" s="6"/>
      <c r="F72" s="19"/>
      <c r="G72" s="24"/>
      <c r="H72" s="24"/>
      <c r="I72" s="31"/>
      <c r="J72" s="31"/>
      <c r="K72" s="35"/>
    </row>
    <row r="73" spans="1:11" x14ac:dyDescent="0.35">
      <c r="A73" s="28"/>
      <c r="B73" s="28"/>
      <c r="C73" s="58" t="s">
        <v>21</v>
      </c>
      <c r="D73" s="54"/>
      <c r="E73" s="6"/>
      <c r="F73" s="19"/>
      <c r="G73" s="24" t="s">
        <v>2</v>
      </c>
      <c r="H73" s="24" t="s">
        <v>2</v>
      </c>
      <c r="I73" s="31"/>
      <c r="J73" s="31"/>
      <c r="K73" s="35"/>
    </row>
    <row r="74" spans="1:11" x14ac:dyDescent="0.35">
      <c r="A74" s="28"/>
      <c r="B74" s="28"/>
      <c r="C74" s="58"/>
      <c r="D74" s="54"/>
      <c r="E74" s="6"/>
      <c r="F74" s="19"/>
      <c r="G74" s="24"/>
      <c r="H74" s="24"/>
      <c r="I74" s="31"/>
      <c r="J74" s="31"/>
      <c r="K74" s="35"/>
    </row>
    <row r="75" spans="1:11" x14ac:dyDescent="0.35">
      <c r="A75" s="28"/>
      <c r="B75" s="28"/>
      <c r="C75" s="58" t="s">
        <v>22</v>
      </c>
      <c r="D75" s="54"/>
      <c r="E75" s="6"/>
      <c r="F75" s="19"/>
      <c r="G75" s="24" t="s">
        <v>2</v>
      </c>
      <c r="H75" s="24" t="s">
        <v>2</v>
      </c>
      <c r="I75" s="31"/>
      <c r="J75" s="31"/>
      <c r="K75" s="35"/>
    </row>
    <row r="76" spans="1:11" x14ac:dyDescent="0.35">
      <c r="A76" s="28"/>
      <c r="B76" s="28"/>
      <c r="C76" s="58"/>
      <c r="D76" s="54"/>
      <c r="E76" s="6"/>
      <c r="F76" s="19"/>
      <c r="G76" s="24"/>
      <c r="H76" s="24"/>
      <c r="I76" s="31"/>
      <c r="J76" s="31"/>
      <c r="K76" s="35"/>
    </row>
    <row r="77" spans="1:11" x14ac:dyDescent="0.35">
      <c r="A77" s="28"/>
      <c r="B77" s="28"/>
      <c r="C77" s="58" t="s">
        <v>23</v>
      </c>
      <c r="D77" s="54"/>
      <c r="E77" s="6"/>
      <c r="F77" s="19"/>
      <c r="G77" s="24" t="s">
        <v>2</v>
      </c>
      <c r="H77" s="24" t="s">
        <v>2</v>
      </c>
      <c r="I77" s="31"/>
      <c r="J77" s="31"/>
      <c r="K77" s="35"/>
    </row>
    <row r="78" spans="1:11" x14ac:dyDescent="0.35">
      <c r="A78" s="28"/>
      <c r="B78" s="28"/>
      <c r="C78" s="58"/>
      <c r="D78" s="54"/>
      <c r="E78" s="6"/>
      <c r="F78" s="19"/>
      <c r="G78" s="24"/>
      <c r="H78" s="24"/>
      <c r="I78" s="31"/>
      <c r="J78" s="31"/>
      <c r="K78" s="35"/>
    </row>
    <row r="79" spans="1:11" x14ac:dyDescent="0.35">
      <c r="C79" s="59" t="s">
        <v>24</v>
      </c>
      <c r="D79" s="54"/>
      <c r="E79" s="6"/>
      <c r="F79" s="19"/>
      <c r="G79" s="24"/>
      <c r="H79" s="24"/>
      <c r="I79" s="31"/>
      <c r="J79" s="31"/>
      <c r="K79" s="35"/>
    </row>
    <row r="80" spans="1:11" x14ac:dyDescent="0.35">
      <c r="B80" s="8" t="s">
        <v>185</v>
      </c>
      <c r="C80" s="57" t="s">
        <v>186</v>
      </c>
      <c r="D80" s="54"/>
      <c r="E80" s="6"/>
      <c r="F80" s="19"/>
      <c r="G80" s="24">
        <v>28857.279999999999</v>
      </c>
      <c r="H80" s="24">
        <v>4.8099999999999996</v>
      </c>
      <c r="I80" s="31"/>
      <c r="J80" s="31"/>
      <c r="K80" s="35"/>
    </row>
    <row r="81" spans="1:54" x14ac:dyDescent="0.35">
      <c r="C81" s="58" t="s">
        <v>174</v>
      </c>
      <c r="D81" s="54"/>
      <c r="E81" s="6"/>
      <c r="F81" s="19"/>
      <c r="G81" s="25">
        <v>28857.279999999999</v>
      </c>
      <c r="H81" s="25">
        <v>4.8099999999999996</v>
      </c>
      <c r="I81" s="31"/>
      <c r="J81" s="31"/>
      <c r="K81" s="35"/>
    </row>
    <row r="82" spans="1:54" x14ac:dyDescent="0.35">
      <c r="C82" s="57"/>
      <c r="D82" s="54"/>
      <c r="E82" s="6"/>
      <c r="F82" s="19"/>
      <c r="G82" s="24"/>
      <c r="H82" s="24"/>
      <c r="I82" s="31"/>
      <c r="J82" s="31"/>
      <c r="K82" s="35"/>
    </row>
    <row r="83" spans="1:54" x14ac:dyDescent="0.35">
      <c r="A83" s="10"/>
      <c r="B83" s="28"/>
      <c r="C83" s="58" t="s">
        <v>25</v>
      </c>
      <c r="D83" s="54"/>
      <c r="E83" s="6"/>
      <c r="F83" s="19"/>
      <c r="G83" s="24"/>
      <c r="H83" s="24"/>
      <c r="I83" s="31"/>
      <c r="J83" s="31"/>
      <c r="K83" s="35"/>
    </row>
    <row r="84" spans="1:54" s="2" customFormat="1" ht="13.5" x14ac:dyDescent="0.35">
      <c r="A84" s="28"/>
      <c r="B84" s="28"/>
      <c r="C84" s="57" t="s">
        <v>4841</v>
      </c>
      <c r="D84" s="54"/>
      <c r="E84" s="6"/>
      <c r="F84" s="19"/>
      <c r="G84" s="24">
        <v>1200</v>
      </c>
      <c r="H84" s="24">
        <v>0.2</v>
      </c>
      <c r="I84" s="31"/>
      <c r="J84" s="31"/>
      <c r="K84" s="35"/>
      <c r="L84" s="3"/>
      <c r="AI84" s="3"/>
      <c r="AV84" s="3"/>
      <c r="AX84" s="3"/>
      <c r="BB84" s="3"/>
    </row>
    <row r="85" spans="1:54" x14ac:dyDescent="0.35">
      <c r="B85" s="8"/>
      <c r="C85" s="57" t="s">
        <v>187</v>
      </c>
      <c r="D85" s="54"/>
      <c r="E85" s="6"/>
      <c r="F85" s="19"/>
      <c r="G85" s="24">
        <v>-1112.26</v>
      </c>
      <c r="H85" s="24">
        <v>-0.18</v>
      </c>
      <c r="I85" s="31"/>
      <c r="J85" s="31"/>
      <c r="K85" s="35"/>
    </row>
    <row r="86" spans="1:54" x14ac:dyDescent="0.35">
      <c r="C86" s="58" t="s">
        <v>174</v>
      </c>
      <c r="D86" s="54"/>
      <c r="E86" s="6"/>
      <c r="F86" s="19"/>
      <c r="G86" s="25">
        <v>87.74</v>
      </c>
      <c r="H86" s="25">
        <v>0.02</v>
      </c>
      <c r="I86" s="31"/>
      <c r="J86" s="31"/>
      <c r="K86" s="35"/>
    </row>
    <row r="87" spans="1:54" x14ac:dyDescent="0.35">
      <c r="C87" s="57"/>
      <c r="D87" s="54"/>
      <c r="E87" s="6"/>
      <c r="F87" s="19"/>
      <c r="G87" s="24"/>
      <c r="H87" s="24"/>
      <c r="I87" s="31"/>
      <c r="J87" s="31"/>
      <c r="K87" s="35"/>
    </row>
    <row r="88" spans="1:54" x14ac:dyDescent="0.35">
      <c r="C88" s="60" t="s">
        <v>188</v>
      </c>
      <c r="D88" s="55"/>
      <c r="E88" s="5"/>
      <c r="F88" s="20"/>
      <c r="G88" s="26">
        <v>600323.41</v>
      </c>
      <c r="H88" s="26">
        <v>100</v>
      </c>
      <c r="I88" s="32"/>
      <c r="J88" s="32"/>
      <c r="K88" s="36"/>
    </row>
    <row r="91" spans="1:54" x14ac:dyDescent="0.35">
      <c r="C91" s="1" t="s">
        <v>189</v>
      </c>
    </row>
    <row r="92" spans="1:54" x14ac:dyDescent="0.35">
      <c r="C92" s="37" t="s">
        <v>190</v>
      </c>
      <c r="D92" s="37"/>
      <c r="E92" s="37"/>
      <c r="F92" s="37"/>
      <c r="G92" s="37"/>
      <c r="H92" s="37"/>
      <c r="I92" s="37"/>
      <c r="J92" s="37"/>
      <c r="K92" s="37"/>
    </row>
    <row r="93" spans="1:54" x14ac:dyDescent="0.35">
      <c r="C93" s="2" t="s">
        <v>191</v>
      </c>
    </row>
    <row r="94" spans="1:54" x14ac:dyDescent="0.35">
      <c r="C94" s="2" t="s">
        <v>192</v>
      </c>
    </row>
    <row r="95" spans="1:54" ht="30" customHeight="1" x14ac:dyDescent="0.35">
      <c r="C95" s="78" t="s">
        <v>4878</v>
      </c>
      <c r="D95" s="78"/>
      <c r="E95" s="78"/>
      <c r="F95" s="78"/>
      <c r="G95" s="78"/>
      <c r="H95" s="78"/>
      <c r="I95" s="78"/>
      <c r="J95" s="78"/>
      <c r="K95" s="78"/>
    </row>
    <row r="96" spans="1:54" x14ac:dyDescent="0.35">
      <c r="C96" s="2" t="s">
        <v>193</v>
      </c>
    </row>
    <row r="98" spans="3:6" x14ac:dyDescent="0.35">
      <c r="C98" s="75" t="s">
        <v>4922</v>
      </c>
      <c r="E98" s="75" t="s">
        <v>4923</v>
      </c>
      <c r="F98" s="76"/>
    </row>
    <row r="99" spans="3:6" x14ac:dyDescent="0.35">
      <c r="E99" s="2" t="s">
        <v>4985</v>
      </c>
    </row>
  </sheetData>
  <mergeCells count="1">
    <mergeCell ref="C95:K95"/>
  </mergeCells>
  <hyperlinks>
    <hyperlink ref="J2" location="'Index'!A1" display="'Index'!A1" xr:uid="{E65B671B-1EBB-421E-9EBB-0C177492C083}"/>
  </hyperlinks>
  <pageMargins left="0.7" right="0.7" top="0.75" bottom="0.75" header="0.3" footer="0.3"/>
  <pageSetup orientation="portrait" horizontalDpi="4294967293"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9423C-E87D-432F-AEDB-6222587394C8}">
  <sheetPr codeName="Sheet1125"/>
  <dimension ref="A1:IV75"/>
  <sheetViews>
    <sheetView showGridLines="0" zoomScale="90" zoomScaleNormal="90" workbookViewId="0">
      <pane ySplit="6" topLeftCell="A66"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4477</v>
      </c>
      <c r="J2" s="38" t="s">
        <v>4607</v>
      </c>
    </row>
    <row r="3" spans="1:54" ht="16" x14ac:dyDescent="0.4">
      <c r="C3" s="1" t="s">
        <v>28</v>
      </c>
      <c r="D3" s="21" t="s">
        <v>2036</v>
      </c>
      <c r="F3" s="71" t="s">
        <v>4866</v>
      </c>
      <c r="G3" s="13" t="s">
        <v>4867</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C16" s="58" t="s">
        <v>5</v>
      </c>
      <c r="D16" s="54"/>
      <c r="E16" s="6"/>
      <c r="F16" s="19"/>
      <c r="G16" s="24"/>
      <c r="H16" s="24"/>
      <c r="I16" s="31"/>
      <c r="J16" s="31"/>
      <c r="K16" s="35"/>
    </row>
    <row r="17" spans="3:11" x14ac:dyDescent="0.35">
      <c r="C17" s="57"/>
      <c r="D17" s="54"/>
      <c r="E17" s="6"/>
      <c r="F17" s="19"/>
      <c r="G17" s="24"/>
      <c r="H17" s="24"/>
      <c r="I17" s="31"/>
      <c r="J17" s="31"/>
      <c r="K17" s="35"/>
    </row>
    <row r="18" spans="3:11" x14ac:dyDescent="0.35">
      <c r="C18" s="58" t="s">
        <v>6</v>
      </c>
      <c r="D18" s="54"/>
      <c r="E18" s="6"/>
      <c r="F18" s="19"/>
      <c r="G18" s="24" t="s">
        <v>2</v>
      </c>
      <c r="H18" s="24" t="s">
        <v>2</v>
      </c>
      <c r="I18" s="31"/>
      <c r="J18" s="31"/>
      <c r="K18" s="35"/>
    </row>
    <row r="19" spans="3:11" x14ac:dyDescent="0.35">
      <c r="C19" s="57"/>
      <c r="D19" s="54"/>
      <c r="E19" s="6"/>
      <c r="F19" s="19"/>
      <c r="G19" s="24"/>
      <c r="H19" s="24"/>
      <c r="I19" s="31"/>
      <c r="J19" s="31"/>
      <c r="K19" s="35"/>
    </row>
    <row r="20" spans="3:11" x14ac:dyDescent="0.35">
      <c r="C20" s="58" t="s">
        <v>7</v>
      </c>
      <c r="D20" s="54"/>
      <c r="E20" s="6"/>
      <c r="F20" s="19"/>
      <c r="G20" s="24" t="s">
        <v>2</v>
      </c>
      <c r="H20" s="24" t="s">
        <v>2</v>
      </c>
      <c r="I20" s="31"/>
      <c r="J20" s="31"/>
      <c r="K20" s="35"/>
    </row>
    <row r="21" spans="3:11" x14ac:dyDescent="0.35">
      <c r="C21" s="57"/>
      <c r="D21" s="54"/>
      <c r="E21" s="6"/>
      <c r="F21" s="19"/>
      <c r="G21" s="24"/>
      <c r="H21" s="24"/>
      <c r="I21" s="31"/>
      <c r="J21" s="31"/>
      <c r="K21" s="35"/>
    </row>
    <row r="22" spans="3:11" x14ac:dyDescent="0.35">
      <c r="C22" s="58" t="s">
        <v>8</v>
      </c>
      <c r="D22" s="54"/>
      <c r="E22" s="6"/>
      <c r="F22" s="19"/>
      <c r="G22" s="24" t="s">
        <v>2</v>
      </c>
      <c r="H22" s="24" t="s">
        <v>2</v>
      </c>
      <c r="I22" s="31"/>
      <c r="J22" s="31"/>
      <c r="K22" s="35"/>
    </row>
    <row r="23" spans="3:11" x14ac:dyDescent="0.35">
      <c r="C23" s="57"/>
      <c r="D23" s="54"/>
      <c r="E23" s="6"/>
      <c r="F23" s="19"/>
      <c r="G23" s="24"/>
      <c r="H23" s="24"/>
      <c r="I23" s="31"/>
      <c r="J23" s="31"/>
      <c r="K23" s="35"/>
    </row>
    <row r="24" spans="3:11" x14ac:dyDescent="0.35">
      <c r="C24" s="58" t="s">
        <v>9</v>
      </c>
      <c r="D24" s="54"/>
      <c r="E24" s="6"/>
      <c r="F24" s="19"/>
      <c r="G24" s="24" t="s">
        <v>2</v>
      </c>
      <c r="H24" s="24" t="s">
        <v>2</v>
      </c>
      <c r="I24" s="31"/>
      <c r="J24" s="31"/>
      <c r="K24" s="35"/>
    </row>
    <row r="25" spans="3:11" x14ac:dyDescent="0.35">
      <c r="C25" s="57"/>
      <c r="D25" s="54"/>
      <c r="E25" s="6"/>
      <c r="F25" s="19"/>
      <c r="G25" s="24"/>
      <c r="H25" s="24"/>
      <c r="I25" s="31"/>
      <c r="J25" s="31"/>
      <c r="K25" s="35"/>
    </row>
    <row r="26" spans="3:11" x14ac:dyDescent="0.35">
      <c r="C26" s="58" t="s">
        <v>10</v>
      </c>
      <c r="D26" s="54"/>
      <c r="E26" s="6"/>
      <c r="F26" s="19"/>
      <c r="G26" s="24" t="s">
        <v>2</v>
      </c>
      <c r="H26" s="24" t="s">
        <v>2</v>
      </c>
      <c r="I26" s="31"/>
      <c r="J26" s="31"/>
      <c r="K26" s="35"/>
    </row>
    <row r="27" spans="3:11" x14ac:dyDescent="0.35">
      <c r="C27" s="57"/>
      <c r="D27" s="54"/>
      <c r="E27" s="6"/>
      <c r="F27" s="19"/>
      <c r="G27" s="24"/>
      <c r="H27" s="24"/>
      <c r="I27" s="31"/>
      <c r="J27" s="31"/>
      <c r="K27" s="35"/>
    </row>
    <row r="28" spans="3:11" x14ac:dyDescent="0.35">
      <c r="C28" s="58" t="s">
        <v>11</v>
      </c>
      <c r="D28" s="54"/>
      <c r="E28" s="6"/>
      <c r="F28" s="19"/>
      <c r="G28" s="24"/>
      <c r="H28" s="24"/>
      <c r="I28" s="31"/>
      <c r="J28" s="31"/>
      <c r="K28" s="35"/>
    </row>
    <row r="29" spans="3:11" x14ac:dyDescent="0.35">
      <c r="C29" s="57"/>
      <c r="D29" s="54"/>
      <c r="E29" s="6"/>
      <c r="F29" s="19"/>
      <c r="G29" s="24"/>
      <c r="H29" s="24"/>
      <c r="I29" s="31"/>
      <c r="J29" s="31"/>
      <c r="K29" s="35"/>
    </row>
    <row r="30" spans="3:11" x14ac:dyDescent="0.35">
      <c r="C30" s="58" t="s">
        <v>13</v>
      </c>
      <c r="D30" s="54"/>
      <c r="E30" s="6"/>
      <c r="F30" s="19"/>
      <c r="G30" s="24" t="s">
        <v>2</v>
      </c>
      <c r="H30" s="24" t="s">
        <v>2</v>
      </c>
      <c r="I30" s="31"/>
      <c r="J30" s="31"/>
      <c r="K30" s="35"/>
    </row>
    <row r="31" spans="3:11" x14ac:dyDescent="0.35">
      <c r="C31" s="57"/>
      <c r="D31" s="54"/>
      <c r="E31" s="6"/>
      <c r="F31" s="19"/>
      <c r="G31" s="24"/>
      <c r="H31" s="24"/>
      <c r="I31" s="31"/>
      <c r="J31" s="31"/>
      <c r="K31" s="35"/>
    </row>
    <row r="32" spans="3:11" x14ac:dyDescent="0.35">
      <c r="C32" s="58" t="s">
        <v>14</v>
      </c>
      <c r="D32" s="54"/>
      <c r="E32" s="6"/>
      <c r="F32" s="19"/>
      <c r="G32" s="24" t="s">
        <v>2</v>
      </c>
      <c r="H32" s="24" t="s">
        <v>2</v>
      </c>
      <c r="I32" s="31"/>
      <c r="J32" s="31"/>
      <c r="K32" s="35"/>
    </row>
    <row r="33" spans="1:11" x14ac:dyDescent="0.35">
      <c r="C33" s="57"/>
      <c r="D33" s="54"/>
      <c r="E33" s="6"/>
      <c r="F33" s="19"/>
      <c r="G33" s="24"/>
      <c r="H33" s="24"/>
      <c r="I33" s="31"/>
      <c r="J33" s="31"/>
      <c r="K33" s="35"/>
    </row>
    <row r="34" spans="1:11" x14ac:dyDescent="0.35">
      <c r="C34" s="58" t="s">
        <v>15</v>
      </c>
      <c r="D34" s="54"/>
      <c r="E34" s="6"/>
      <c r="F34" s="19"/>
      <c r="G34" s="24" t="s">
        <v>2</v>
      </c>
      <c r="H34" s="24" t="s">
        <v>2</v>
      </c>
      <c r="I34" s="31"/>
      <c r="J34" s="31"/>
      <c r="K34" s="35"/>
    </row>
    <row r="35" spans="1:11" x14ac:dyDescent="0.35">
      <c r="C35" s="57"/>
      <c r="D35" s="54"/>
      <c r="E35" s="6"/>
      <c r="F35" s="19"/>
      <c r="G35" s="24"/>
      <c r="H35" s="24"/>
      <c r="I35" s="31"/>
      <c r="J35" s="31"/>
      <c r="K35" s="35"/>
    </row>
    <row r="36" spans="1:11" x14ac:dyDescent="0.35">
      <c r="C36" s="58" t="s">
        <v>16</v>
      </c>
      <c r="D36" s="54"/>
      <c r="E36" s="6"/>
      <c r="F36" s="19"/>
      <c r="G36" s="24" t="s">
        <v>2</v>
      </c>
      <c r="H36" s="24" t="s">
        <v>2</v>
      </c>
      <c r="I36" s="31"/>
      <c r="J36" s="31"/>
      <c r="K36" s="35"/>
    </row>
    <row r="37" spans="1:11" x14ac:dyDescent="0.35">
      <c r="C37" s="57"/>
      <c r="D37" s="54"/>
      <c r="E37" s="6"/>
      <c r="F37" s="19"/>
      <c r="G37" s="24"/>
      <c r="H37" s="24"/>
      <c r="I37" s="31"/>
      <c r="J37" s="31"/>
      <c r="K37" s="35"/>
    </row>
    <row r="38" spans="1:11" x14ac:dyDescent="0.35">
      <c r="C38" s="58" t="s">
        <v>17</v>
      </c>
      <c r="D38" s="54"/>
      <c r="E38" s="6"/>
      <c r="F38" s="19"/>
      <c r="G38" s="24" t="s">
        <v>2</v>
      </c>
      <c r="H38" s="24" t="s">
        <v>2</v>
      </c>
      <c r="I38" s="31"/>
      <c r="J38" s="31"/>
      <c r="K38" s="35"/>
    </row>
    <row r="39" spans="1:11" x14ac:dyDescent="0.35">
      <c r="C39" s="57"/>
      <c r="D39" s="54"/>
      <c r="E39" s="6"/>
      <c r="F39" s="19"/>
      <c r="G39" s="24"/>
      <c r="H39" s="24"/>
      <c r="I39" s="31"/>
      <c r="J39" s="31"/>
      <c r="K39" s="35"/>
    </row>
    <row r="40" spans="1:11" x14ac:dyDescent="0.35">
      <c r="A40" s="10"/>
      <c r="B40" s="28"/>
      <c r="C40" s="58" t="s">
        <v>18</v>
      </c>
      <c r="D40" s="54"/>
      <c r="E40" s="6"/>
      <c r="F40" s="19"/>
      <c r="G40" s="24"/>
      <c r="H40" s="24"/>
      <c r="I40" s="31"/>
      <c r="J40" s="31"/>
      <c r="K40" s="35"/>
    </row>
    <row r="41" spans="1:11" x14ac:dyDescent="0.35">
      <c r="A41" s="28"/>
      <c r="B41" s="28"/>
      <c r="C41" s="58" t="s">
        <v>19</v>
      </c>
      <c r="D41" s="54"/>
      <c r="E41" s="6"/>
      <c r="F41" s="19"/>
      <c r="G41" s="24" t="s">
        <v>2</v>
      </c>
      <c r="H41" s="24" t="s">
        <v>2</v>
      </c>
      <c r="I41" s="31"/>
      <c r="J41" s="31"/>
      <c r="K41" s="35"/>
    </row>
    <row r="42" spans="1:11" x14ac:dyDescent="0.35">
      <c r="A42" s="28"/>
      <c r="B42" s="28"/>
      <c r="C42" s="58"/>
      <c r="D42" s="54"/>
      <c r="E42" s="6"/>
      <c r="F42" s="19"/>
      <c r="G42" s="24"/>
      <c r="H42" s="24"/>
      <c r="I42" s="31"/>
      <c r="J42" s="31"/>
      <c r="K42" s="35"/>
    </row>
    <row r="43" spans="1:11" x14ac:dyDescent="0.35">
      <c r="A43" s="28"/>
      <c r="B43" s="28"/>
      <c r="C43" s="58" t="s">
        <v>20</v>
      </c>
      <c r="D43" s="54"/>
      <c r="E43" s="6"/>
      <c r="F43" s="19"/>
      <c r="G43" s="24" t="s">
        <v>2</v>
      </c>
      <c r="H43" s="24" t="s">
        <v>2</v>
      </c>
      <c r="I43" s="31"/>
      <c r="J43" s="31"/>
      <c r="K43" s="35"/>
    </row>
    <row r="44" spans="1:11" x14ac:dyDescent="0.35">
      <c r="A44" s="28"/>
      <c r="B44" s="28"/>
      <c r="C44" s="58"/>
      <c r="D44" s="54"/>
      <c r="E44" s="6"/>
      <c r="F44" s="19"/>
      <c r="G44" s="24"/>
      <c r="H44" s="24"/>
      <c r="I44" s="31"/>
      <c r="J44" s="31"/>
      <c r="K44" s="35"/>
    </row>
    <row r="45" spans="1:11" x14ac:dyDescent="0.35">
      <c r="C45" s="59" t="s">
        <v>4478</v>
      </c>
      <c r="D45" s="54"/>
      <c r="E45" s="6"/>
      <c r="F45" s="19"/>
      <c r="G45" s="24"/>
      <c r="H45" s="24"/>
      <c r="I45" s="31"/>
      <c r="J45" s="31"/>
      <c r="K45" s="35"/>
    </row>
    <row r="46" spans="1:11" x14ac:dyDescent="0.35">
      <c r="B46" s="8" t="s">
        <v>4479</v>
      </c>
      <c r="C46" s="57" t="s">
        <v>4481</v>
      </c>
      <c r="D46" s="54" t="s">
        <v>4480</v>
      </c>
      <c r="E46" s="6" t="s">
        <v>4481</v>
      </c>
      <c r="F46" s="19">
        <v>52960.736499999999</v>
      </c>
      <c r="G46" s="24">
        <v>51132.53</v>
      </c>
      <c r="H46" s="24">
        <v>97.27</v>
      </c>
      <c r="I46" s="31"/>
      <c r="J46" s="31"/>
      <c r="K46" s="35"/>
    </row>
    <row r="47" spans="1:11" x14ac:dyDescent="0.35">
      <c r="C47" s="58" t="s">
        <v>174</v>
      </c>
      <c r="D47" s="54"/>
      <c r="E47" s="6"/>
      <c r="F47" s="19"/>
      <c r="G47" s="25">
        <v>51132.53</v>
      </c>
      <c r="H47" s="25">
        <v>97.27</v>
      </c>
      <c r="I47" s="31"/>
      <c r="J47" s="31"/>
      <c r="K47" s="35"/>
    </row>
    <row r="48" spans="1:11" x14ac:dyDescent="0.35">
      <c r="A48" s="28"/>
      <c r="B48" s="28"/>
      <c r="C48" s="58"/>
      <c r="D48" s="54"/>
      <c r="E48" s="6"/>
      <c r="F48" s="19"/>
      <c r="G48" s="24"/>
      <c r="H48" s="24"/>
      <c r="I48" s="31"/>
      <c r="J48" s="31"/>
      <c r="K48" s="35"/>
    </row>
    <row r="49" spans="1:54" x14ac:dyDescent="0.35">
      <c r="A49" s="28"/>
      <c r="B49" s="28"/>
      <c r="C49" s="58"/>
      <c r="D49" s="54"/>
      <c r="E49" s="6"/>
      <c r="F49" s="19"/>
      <c r="G49" s="24"/>
      <c r="H49" s="24"/>
      <c r="I49" s="31"/>
      <c r="J49" s="31"/>
      <c r="K49" s="35"/>
    </row>
    <row r="50" spans="1:54" x14ac:dyDescent="0.35">
      <c r="A50" s="28"/>
      <c r="B50" s="28"/>
      <c r="C50" s="58" t="s">
        <v>22</v>
      </c>
      <c r="D50" s="54"/>
      <c r="E50" s="6"/>
      <c r="F50" s="19"/>
      <c r="G50" s="24" t="s">
        <v>2</v>
      </c>
      <c r="H50" s="24" t="s">
        <v>2</v>
      </c>
      <c r="I50" s="31"/>
      <c r="J50" s="31"/>
      <c r="K50" s="35"/>
    </row>
    <row r="51" spans="1:54" x14ac:dyDescent="0.35">
      <c r="A51" s="28"/>
      <c r="B51" s="28"/>
      <c r="C51" s="58"/>
      <c r="D51" s="54"/>
      <c r="E51" s="6"/>
      <c r="F51" s="19"/>
      <c r="G51" s="24"/>
      <c r="H51" s="24"/>
      <c r="I51" s="31"/>
      <c r="J51" s="31"/>
      <c r="K51" s="35"/>
    </row>
    <row r="52" spans="1:54" x14ac:dyDescent="0.35">
      <c r="A52" s="28"/>
      <c r="B52" s="28"/>
      <c r="C52" s="58" t="s">
        <v>23</v>
      </c>
      <c r="D52" s="54"/>
      <c r="E52" s="6"/>
      <c r="F52" s="19"/>
      <c r="G52" s="24" t="s">
        <v>2</v>
      </c>
      <c r="H52" s="24" t="s">
        <v>2</v>
      </c>
      <c r="I52" s="31"/>
      <c r="J52" s="31"/>
      <c r="K52" s="35"/>
    </row>
    <row r="53" spans="1:54" x14ac:dyDescent="0.35">
      <c r="A53" s="28"/>
      <c r="B53" s="28"/>
      <c r="C53" s="58"/>
      <c r="D53" s="54"/>
      <c r="E53" s="6"/>
      <c r="F53" s="19"/>
      <c r="G53" s="24"/>
      <c r="H53" s="24"/>
      <c r="I53" s="31"/>
      <c r="J53" s="31"/>
      <c r="K53" s="35"/>
    </row>
    <row r="54" spans="1:54" x14ac:dyDescent="0.35">
      <c r="C54" s="59" t="s">
        <v>24</v>
      </c>
      <c r="D54" s="54"/>
      <c r="E54" s="6"/>
      <c r="F54" s="19"/>
      <c r="G54" s="24"/>
      <c r="H54" s="24"/>
      <c r="I54" s="31"/>
      <c r="J54" s="31"/>
      <c r="K54" s="35"/>
    </row>
    <row r="55" spans="1:54" x14ac:dyDescent="0.35">
      <c r="B55" s="8" t="s">
        <v>185</v>
      </c>
      <c r="C55" s="57" t="s">
        <v>186</v>
      </c>
      <c r="D55" s="54"/>
      <c r="E55" s="6"/>
      <c r="F55" s="19"/>
      <c r="G55" s="24">
        <v>23.27</v>
      </c>
      <c r="H55" s="24">
        <v>0.04</v>
      </c>
      <c r="I55" s="31"/>
      <c r="J55" s="31"/>
      <c r="K55" s="35"/>
    </row>
    <row r="56" spans="1:54" x14ac:dyDescent="0.35">
      <c r="C56" s="58" t="s">
        <v>174</v>
      </c>
      <c r="D56" s="54"/>
      <c r="E56" s="6"/>
      <c r="F56" s="19"/>
      <c r="G56" s="25">
        <v>23.27</v>
      </c>
      <c r="H56" s="25">
        <v>0.04</v>
      </c>
      <c r="I56" s="31"/>
      <c r="J56" s="31"/>
      <c r="K56" s="35"/>
    </row>
    <row r="57" spans="1:54" x14ac:dyDescent="0.35">
      <c r="C57" s="57"/>
      <c r="D57" s="54"/>
      <c r="E57" s="6"/>
      <c r="F57" s="19"/>
      <c r="G57" s="24"/>
      <c r="H57" s="24"/>
      <c r="I57" s="31"/>
      <c r="J57" s="31"/>
      <c r="K57" s="35"/>
    </row>
    <row r="58" spans="1:54" x14ac:dyDescent="0.35">
      <c r="A58" s="10"/>
      <c r="B58" s="28"/>
      <c r="C58" s="58" t="s">
        <v>25</v>
      </c>
      <c r="D58" s="54"/>
      <c r="E58" s="6"/>
      <c r="F58" s="19"/>
      <c r="G58" s="24"/>
      <c r="H58" s="24"/>
      <c r="I58" s="31"/>
      <c r="J58" s="31"/>
      <c r="K58" s="35"/>
    </row>
    <row r="59" spans="1:54" s="2" customFormat="1" ht="13.5" x14ac:dyDescent="0.35">
      <c r="A59" s="28"/>
      <c r="B59" s="28"/>
      <c r="C59" s="57" t="s">
        <v>4841</v>
      </c>
      <c r="D59" s="54"/>
      <c r="E59" s="6"/>
      <c r="F59" s="19"/>
      <c r="G59" s="24" t="s">
        <v>2</v>
      </c>
      <c r="H59" s="24" t="s">
        <v>2</v>
      </c>
      <c r="I59" s="31"/>
      <c r="J59" s="31"/>
      <c r="K59" s="35"/>
      <c r="L59" s="3"/>
      <c r="AI59" s="3"/>
      <c r="AV59" s="3"/>
      <c r="AX59" s="3"/>
      <c r="BB59" s="3"/>
    </row>
    <row r="60" spans="1:54" x14ac:dyDescent="0.35">
      <c r="B60" s="8"/>
      <c r="C60" s="57" t="s">
        <v>187</v>
      </c>
      <c r="D60" s="54"/>
      <c r="E60" s="6"/>
      <c r="F60" s="19"/>
      <c r="G60" s="24">
        <v>1413.89</v>
      </c>
      <c r="H60" s="24">
        <v>2.69</v>
      </c>
      <c r="I60" s="31"/>
      <c r="J60" s="31"/>
      <c r="K60" s="35"/>
    </row>
    <row r="61" spans="1:54" x14ac:dyDescent="0.35">
      <c r="C61" s="58" t="s">
        <v>174</v>
      </c>
      <c r="D61" s="54"/>
      <c r="E61" s="6"/>
      <c r="F61" s="19"/>
      <c r="G61" s="25">
        <v>1413.89</v>
      </c>
      <c r="H61" s="25">
        <v>2.69</v>
      </c>
      <c r="I61" s="31"/>
      <c r="J61" s="31"/>
      <c r="K61" s="35"/>
    </row>
    <row r="62" spans="1:54" x14ac:dyDescent="0.35">
      <c r="C62" s="57"/>
      <c r="D62" s="54"/>
      <c r="E62" s="6"/>
      <c r="F62" s="19"/>
      <c r="G62" s="24"/>
      <c r="H62" s="24"/>
      <c r="I62" s="31"/>
      <c r="J62" s="31"/>
      <c r="K62" s="35"/>
    </row>
    <row r="63" spans="1:54" x14ac:dyDescent="0.35">
      <c r="C63" s="60" t="s">
        <v>188</v>
      </c>
      <c r="D63" s="55"/>
      <c r="E63" s="5"/>
      <c r="F63" s="20"/>
      <c r="G63" s="26">
        <v>52569.69</v>
      </c>
      <c r="H63" s="26">
        <v>100</v>
      </c>
      <c r="I63" s="32"/>
      <c r="J63" s="32"/>
      <c r="K63" s="36"/>
    </row>
    <row r="66" spans="3:11" x14ac:dyDescent="0.35">
      <c r="C66" s="1" t="s">
        <v>189</v>
      </c>
    </row>
    <row r="67" spans="3:11" x14ac:dyDescent="0.35">
      <c r="C67" s="37" t="s">
        <v>190</v>
      </c>
      <c r="D67" s="37"/>
      <c r="E67" s="37"/>
      <c r="F67" s="37"/>
      <c r="G67" s="37"/>
      <c r="H67" s="37"/>
      <c r="I67" s="37"/>
      <c r="J67" s="37"/>
      <c r="K67" s="37"/>
    </row>
    <row r="68" spans="3:11" x14ac:dyDescent="0.35">
      <c r="C68" s="2" t="s">
        <v>191</v>
      </c>
    </row>
    <row r="69" spans="3:11" x14ac:dyDescent="0.35">
      <c r="C69" s="2" t="s">
        <v>192</v>
      </c>
    </row>
    <row r="70" spans="3:11" ht="29.15" customHeight="1" x14ac:dyDescent="0.35">
      <c r="C70" s="78" t="s">
        <v>4878</v>
      </c>
      <c r="D70" s="78"/>
      <c r="E70" s="78"/>
      <c r="F70" s="78"/>
      <c r="G70" s="78"/>
      <c r="H70" s="78"/>
      <c r="I70" s="78"/>
      <c r="J70" s="78"/>
      <c r="K70" s="78"/>
    </row>
    <row r="71" spans="3:11" x14ac:dyDescent="0.35">
      <c r="C71" s="2" t="s">
        <v>193</v>
      </c>
    </row>
    <row r="72" spans="3:11" x14ac:dyDescent="0.35">
      <c r="C72" s="2" t="s">
        <v>4846</v>
      </c>
    </row>
    <row r="74" spans="3:11" x14ac:dyDescent="0.35">
      <c r="C74" s="75" t="s">
        <v>4922</v>
      </c>
      <c r="E74" s="75" t="s">
        <v>4923</v>
      </c>
      <c r="F74" s="76"/>
    </row>
    <row r="75" spans="3:11" x14ac:dyDescent="0.35">
      <c r="E75" s="2" t="s">
        <v>4986</v>
      </c>
    </row>
  </sheetData>
  <mergeCells count="1">
    <mergeCell ref="C70:K70"/>
  </mergeCells>
  <hyperlinks>
    <hyperlink ref="J2" location="'Index'!A1" display="'Index'!A1" xr:uid="{98F60626-247E-4CD7-8E1F-35D24D771323}"/>
  </hyperlinks>
  <pageMargins left="0.7" right="0.7" top="0.75" bottom="0.75" header="0.3" footer="0.3"/>
  <pageSetup orientation="portrait" horizontalDpi="4294967293"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69923-8050-47DD-97D2-4387F1FEC529}">
  <sheetPr codeName="Sheet1126"/>
  <dimension ref="A1:IV73"/>
  <sheetViews>
    <sheetView showGridLines="0" zoomScale="90" zoomScaleNormal="90" workbookViewId="0">
      <pane ySplit="6" topLeftCell="A61"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4482</v>
      </c>
      <c r="J2" s="38" t="s">
        <v>4607</v>
      </c>
    </row>
    <row r="3" spans="1:54" ht="16" x14ac:dyDescent="0.4">
      <c r="C3" s="1" t="s">
        <v>28</v>
      </c>
      <c r="D3" s="21" t="s">
        <v>4483</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C16" s="58" t="s">
        <v>5</v>
      </c>
      <c r="D16" s="54"/>
      <c r="E16" s="6"/>
      <c r="F16" s="19"/>
      <c r="G16" s="24"/>
      <c r="H16" s="24"/>
      <c r="I16" s="31"/>
      <c r="J16" s="31"/>
      <c r="K16" s="35"/>
    </row>
    <row r="17" spans="3:11" x14ac:dyDescent="0.35">
      <c r="C17" s="57"/>
      <c r="D17" s="54"/>
      <c r="E17" s="6"/>
      <c r="F17" s="19"/>
      <c r="G17" s="24"/>
      <c r="H17" s="24"/>
      <c r="I17" s="31"/>
      <c r="J17" s="31"/>
      <c r="K17" s="35"/>
    </row>
    <row r="18" spans="3:11" x14ac:dyDescent="0.35">
      <c r="C18" s="58" t="s">
        <v>6</v>
      </c>
      <c r="D18" s="54"/>
      <c r="E18" s="6"/>
      <c r="F18" s="19"/>
      <c r="G18" s="24" t="s">
        <v>2</v>
      </c>
      <c r="H18" s="24" t="s">
        <v>2</v>
      </c>
      <c r="I18" s="31"/>
      <c r="J18" s="31"/>
      <c r="K18" s="35"/>
    </row>
    <row r="19" spans="3:11" x14ac:dyDescent="0.35">
      <c r="C19" s="57"/>
      <c r="D19" s="54"/>
      <c r="E19" s="6"/>
      <c r="F19" s="19"/>
      <c r="G19" s="24"/>
      <c r="H19" s="24"/>
      <c r="I19" s="31"/>
      <c r="J19" s="31"/>
      <c r="K19" s="35"/>
    </row>
    <row r="20" spans="3:11" x14ac:dyDescent="0.35">
      <c r="C20" s="58" t="s">
        <v>7</v>
      </c>
      <c r="D20" s="54"/>
      <c r="E20" s="6"/>
      <c r="F20" s="19"/>
      <c r="G20" s="24" t="s">
        <v>2</v>
      </c>
      <c r="H20" s="24" t="s">
        <v>2</v>
      </c>
      <c r="I20" s="31"/>
      <c r="J20" s="31"/>
      <c r="K20" s="35"/>
    </row>
    <row r="21" spans="3:11" x14ac:dyDescent="0.35">
      <c r="C21" s="57"/>
      <c r="D21" s="54"/>
      <c r="E21" s="6"/>
      <c r="F21" s="19"/>
      <c r="G21" s="24"/>
      <c r="H21" s="24"/>
      <c r="I21" s="31"/>
      <c r="J21" s="31"/>
      <c r="K21" s="35"/>
    </row>
    <row r="22" spans="3:11" x14ac:dyDescent="0.35">
      <c r="C22" s="58" t="s">
        <v>8</v>
      </c>
      <c r="D22" s="54"/>
      <c r="E22" s="6"/>
      <c r="F22" s="19"/>
      <c r="G22" s="24" t="s">
        <v>2</v>
      </c>
      <c r="H22" s="24" t="s">
        <v>2</v>
      </c>
      <c r="I22" s="31"/>
      <c r="J22" s="31"/>
      <c r="K22" s="35"/>
    </row>
    <row r="23" spans="3:11" x14ac:dyDescent="0.35">
      <c r="C23" s="57"/>
      <c r="D23" s="54"/>
      <c r="E23" s="6"/>
      <c r="F23" s="19"/>
      <c r="G23" s="24"/>
      <c r="H23" s="24"/>
      <c r="I23" s="31"/>
      <c r="J23" s="31"/>
      <c r="K23" s="35"/>
    </row>
    <row r="24" spans="3:11" x14ac:dyDescent="0.35">
      <c r="C24" s="58" t="s">
        <v>9</v>
      </c>
      <c r="D24" s="54"/>
      <c r="E24" s="6"/>
      <c r="F24" s="19"/>
      <c r="G24" s="24" t="s">
        <v>2</v>
      </c>
      <c r="H24" s="24" t="s">
        <v>2</v>
      </c>
      <c r="I24" s="31"/>
      <c r="J24" s="31"/>
      <c r="K24" s="35"/>
    </row>
    <row r="25" spans="3:11" x14ac:dyDescent="0.35">
      <c r="C25" s="57"/>
      <c r="D25" s="54"/>
      <c r="E25" s="6"/>
      <c r="F25" s="19"/>
      <c r="G25" s="24"/>
      <c r="H25" s="24"/>
      <c r="I25" s="31"/>
      <c r="J25" s="31"/>
      <c r="K25" s="35"/>
    </row>
    <row r="26" spans="3:11" x14ac:dyDescent="0.35">
      <c r="C26" s="58" t="s">
        <v>10</v>
      </c>
      <c r="D26" s="54"/>
      <c r="E26" s="6"/>
      <c r="F26" s="19"/>
      <c r="G26" s="24" t="s">
        <v>2</v>
      </c>
      <c r="H26" s="24" t="s">
        <v>2</v>
      </c>
      <c r="I26" s="31"/>
      <c r="J26" s="31"/>
      <c r="K26" s="35"/>
    </row>
    <row r="27" spans="3:11" x14ac:dyDescent="0.35">
      <c r="C27" s="57"/>
      <c r="D27" s="54"/>
      <c r="E27" s="6"/>
      <c r="F27" s="19"/>
      <c r="G27" s="24"/>
      <c r="H27" s="24"/>
      <c r="I27" s="31"/>
      <c r="J27" s="31"/>
      <c r="K27" s="35"/>
    </row>
    <row r="28" spans="3:11" x14ac:dyDescent="0.35">
      <c r="C28" s="58" t="s">
        <v>11</v>
      </c>
      <c r="D28" s="54"/>
      <c r="E28" s="6"/>
      <c r="F28" s="19"/>
      <c r="G28" s="24"/>
      <c r="H28" s="24"/>
      <c r="I28" s="31"/>
      <c r="J28" s="31"/>
      <c r="K28" s="35"/>
    </row>
    <row r="29" spans="3:11" x14ac:dyDescent="0.35">
      <c r="C29" s="57"/>
      <c r="D29" s="54"/>
      <c r="E29" s="6"/>
      <c r="F29" s="19"/>
      <c r="G29" s="24"/>
      <c r="H29" s="24"/>
      <c r="I29" s="31"/>
      <c r="J29" s="31"/>
      <c r="K29" s="35"/>
    </row>
    <row r="30" spans="3:11" x14ac:dyDescent="0.35">
      <c r="C30" s="58" t="s">
        <v>13</v>
      </c>
      <c r="D30" s="54"/>
      <c r="E30" s="6"/>
      <c r="F30" s="19"/>
      <c r="G30" s="24" t="s">
        <v>2</v>
      </c>
      <c r="H30" s="24" t="s">
        <v>2</v>
      </c>
      <c r="I30" s="31"/>
      <c r="J30" s="31"/>
      <c r="K30" s="35"/>
    </row>
    <row r="31" spans="3:11" x14ac:dyDescent="0.35">
      <c r="C31" s="57"/>
      <c r="D31" s="54"/>
      <c r="E31" s="6"/>
      <c r="F31" s="19"/>
      <c r="G31" s="24"/>
      <c r="H31" s="24"/>
      <c r="I31" s="31"/>
      <c r="J31" s="31"/>
      <c r="K31" s="35"/>
    </row>
    <row r="32" spans="3:11" x14ac:dyDescent="0.35">
      <c r="C32" s="58" t="s">
        <v>14</v>
      </c>
      <c r="D32" s="54"/>
      <c r="E32" s="6"/>
      <c r="F32" s="19"/>
      <c r="G32" s="24" t="s">
        <v>2</v>
      </c>
      <c r="H32" s="24" t="s">
        <v>2</v>
      </c>
      <c r="I32" s="31"/>
      <c r="J32" s="31"/>
      <c r="K32" s="35"/>
    </row>
    <row r="33" spans="1:11" x14ac:dyDescent="0.35">
      <c r="C33" s="57"/>
      <c r="D33" s="54"/>
      <c r="E33" s="6"/>
      <c r="F33" s="19"/>
      <c r="G33" s="24"/>
      <c r="H33" s="24"/>
      <c r="I33" s="31"/>
      <c r="J33" s="31"/>
      <c r="K33" s="35"/>
    </row>
    <row r="34" spans="1:11" x14ac:dyDescent="0.35">
      <c r="C34" s="58" t="s">
        <v>15</v>
      </c>
      <c r="D34" s="54"/>
      <c r="E34" s="6"/>
      <c r="F34" s="19"/>
      <c r="G34" s="24" t="s">
        <v>2</v>
      </c>
      <c r="H34" s="24" t="s">
        <v>2</v>
      </c>
      <c r="I34" s="31"/>
      <c r="J34" s="31"/>
      <c r="K34" s="35"/>
    </row>
    <row r="35" spans="1:11" x14ac:dyDescent="0.35">
      <c r="C35" s="57"/>
      <c r="D35" s="54"/>
      <c r="E35" s="6"/>
      <c r="F35" s="19"/>
      <c r="G35" s="24"/>
      <c r="H35" s="24"/>
      <c r="I35" s="31"/>
      <c r="J35" s="31"/>
      <c r="K35" s="35"/>
    </row>
    <row r="36" spans="1:11" x14ac:dyDescent="0.35">
      <c r="C36" s="58" t="s">
        <v>16</v>
      </c>
      <c r="D36" s="54"/>
      <c r="E36" s="6"/>
      <c r="F36" s="19"/>
      <c r="G36" s="24" t="s">
        <v>2</v>
      </c>
      <c r="H36" s="24" t="s">
        <v>2</v>
      </c>
      <c r="I36" s="31"/>
      <c r="J36" s="31"/>
      <c r="K36" s="35"/>
    </row>
    <row r="37" spans="1:11" x14ac:dyDescent="0.35">
      <c r="C37" s="57"/>
      <c r="D37" s="54"/>
      <c r="E37" s="6"/>
      <c r="F37" s="19"/>
      <c r="G37" s="24"/>
      <c r="H37" s="24"/>
      <c r="I37" s="31"/>
      <c r="J37" s="31"/>
      <c r="K37" s="35"/>
    </row>
    <row r="38" spans="1:11" x14ac:dyDescent="0.35">
      <c r="C38" s="58" t="s">
        <v>17</v>
      </c>
      <c r="D38" s="54"/>
      <c r="E38" s="6"/>
      <c r="F38" s="19"/>
      <c r="G38" s="24" t="s">
        <v>2</v>
      </c>
      <c r="H38" s="24" t="s">
        <v>2</v>
      </c>
      <c r="I38" s="31"/>
      <c r="J38" s="31"/>
      <c r="K38" s="35"/>
    </row>
    <row r="39" spans="1:11" x14ac:dyDescent="0.35">
      <c r="C39" s="57"/>
      <c r="D39" s="54"/>
      <c r="E39" s="6"/>
      <c r="F39" s="19"/>
      <c r="G39" s="24"/>
      <c r="H39" s="24"/>
      <c r="I39" s="31"/>
      <c r="J39" s="31"/>
      <c r="K39" s="35"/>
    </row>
    <row r="40" spans="1:11" x14ac:dyDescent="0.35">
      <c r="A40" s="10"/>
      <c r="B40" s="28"/>
      <c r="C40" s="58" t="s">
        <v>18</v>
      </c>
      <c r="D40" s="54"/>
      <c r="E40" s="6"/>
      <c r="F40" s="19"/>
      <c r="G40" s="24"/>
      <c r="H40" s="24"/>
      <c r="I40" s="31"/>
      <c r="J40" s="31"/>
      <c r="K40" s="35"/>
    </row>
    <row r="41" spans="1:11" x14ac:dyDescent="0.35">
      <c r="C41" s="59" t="s">
        <v>19</v>
      </c>
      <c r="D41" s="54"/>
      <c r="E41" s="6"/>
      <c r="F41" s="19"/>
      <c r="G41" s="24"/>
      <c r="H41" s="24"/>
      <c r="I41" s="31"/>
      <c r="J41" s="31"/>
      <c r="K41" s="35"/>
    </row>
    <row r="42" spans="1:11" x14ac:dyDescent="0.35">
      <c r="B42" s="8" t="s">
        <v>2035</v>
      </c>
      <c r="C42" s="57" t="s">
        <v>2036</v>
      </c>
      <c r="D42" s="54" t="s">
        <v>2037</v>
      </c>
      <c r="E42" s="6" t="s">
        <v>173</v>
      </c>
      <c r="F42" s="19">
        <v>31157834</v>
      </c>
      <c r="G42" s="24">
        <v>29976.95</v>
      </c>
      <c r="H42" s="24">
        <v>100.11</v>
      </c>
      <c r="I42" s="31"/>
      <c r="J42" s="31"/>
      <c r="K42" s="35"/>
    </row>
    <row r="43" spans="1:11" x14ac:dyDescent="0.35">
      <c r="C43" s="58" t="s">
        <v>174</v>
      </c>
      <c r="D43" s="54"/>
      <c r="E43" s="6"/>
      <c r="F43" s="19"/>
      <c r="G43" s="25">
        <v>29976.95</v>
      </c>
      <c r="H43" s="25">
        <v>100.11</v>
      </c>
      <c r="I43" s="31"/>
      <c r="J43" s="31"/>
      <c r="K43" s="35"/>
    </row>
    <row r="44" spans="1:11" x14ac:dyDescent="0.35">
      <c r="C44" s="57"/>
      <c r="D44" s="54"/>
      <c r="E44" s="6"/>
      <c r="F44" s="19"/>
      <c r="G44" s="24"/>
      <c r="H44" s="24"/>
      <c r="I44" s="31"/>
      <c r="J44" s="31"/>
      <c r="K44" s="35"/>
    </row>
    <row r="45" spans="1:11" x14ac:dyDescent="0.35">
      <c r="C45" s="58" t="s">
        <v>20</v>
      </c>
      <c r="D45" s="54"/>
      <c r="E45" s="6"/>
      <c r="F45" s="19"/>
      <c r="G45" s="24" t="s">
        <v>2</v>
      </c>
      <c r="H45" s="24" t="s">
        <v>2</v>
      </c>
      <c r="I45" s="31"/>
      <c r="J45" s="31"/>
      <c r="K45" s="35"/>
    </row>
    <row r="46" spans="1:11" x14ac:dyDescent="0.35">
      <c r="C46" s="57"/>
      <c r="D46" s="54"/>
      <c r="E46" s="6"/>
      <c r="F46" s="19"/>
      <c r="G46" s="24"/>
      <c r="H46" s="24"/>
      <c r="I46" s="31"/>
      <c r="J46" s="31"/>
      <c r="K46" s="35"/>
    </row>
    <row r="47" spans="1:11" x14ac:dyDescent="0.35">
      <c r="C47" s="58" t="s">
        <v>21</v>
      </c>
      <c r="D47" s="54"/>
      <c r="E47" s="6"/>
      <c r="F47" s="19"/>
      <c r="G47" s="24" t="s">
        <v>2</v>
      </c>
      <c r="H47" s="24" t="s">
        <v>2</v>
      </c>
      <c r="I47" s="31"/>
      <c r="J47" s="31"/>
      <c r="K47" s="35"/>
    </row>
    <row r="48" spans="1:11" x14ac:dyDescent="0.35">
      <c r="C48" s="57"/>
      <c r="D48" s="54"/>
      <c r="E48" s="6"/>
      <c r="F48" s="19"/>
      <c r="G48" s="24"/>
      <c r="H48" s="24"/>
      <c r="I48" s="31"/>
      <c r="J48" s="31"/>
      <c r="K48" s="35"/>
    </row>
    <row r="49" spans="1:54" x14ac:dyDescent="0.35">
      <c r="C49" s="58" t="s">
        <v>22</v>
      </c>
      <c r="D49" s="54"/>
      <c r="E49" s="6"/>
      <c r="F49" s="19"/>
      <c r="G49" s="24" t="s">
        <v>2</v>
      </c>
      <c r="H49" s="24" t="s">
        <v>2</v>
      </c>
      <c r="I49" s="31"/>
      <c r="J49" s="31"/>
      <c r="K49" s="35"/>
    </row>
    <row r="50" spans="1:54" x14ac:dyDescent="0.35">
      <c r="C50" s="57"/>
      <c r="D50" s="54"/>
      <c r="E50" s="6"/>
      <c r="F50" s="19"/>
      <c r="G50" s="24"/>
      <c r="H50" s="24"/>
      <c r="I50" s="31"/>
      <c r="J50" s="31"/>
      <c r="K50" s="35"/>
    </row>
    <row r="51" spans="1:54" x14ac:dyDescent="0.35">
      <c r="C51" s="58" t="s">
        <v>23</v>
      </c>
      <c r="D51" s="54"/>
      <c r="E51" s="6"/>
      <c r="F51" s="19"/>
      <c r="G51" s="24" t="s">
        <v>2</v>
      </c>
      <c r="H51" s="24" t="s">
        <v>2</v>
      </c>
      <c r="I51" s="31"/>
      <c r="J51" s="31"/>
      <c r="K51" s="35"/>
    </row>
    <row r="52" spans="1:54" x14ac:dyDescent="0.35">
      <c r="C52" s="57"/>
      <c r="D52" s="54"/>
      <c r="E52" s="6"/>
      <c r="F52" s="19"/>
      <c r="G52" s="24"/>
      <c r="H52" s="24"/>
      <c r="I52" s="31"/>
      <c r="J52" s="31"/>
      <c r="K52" s="35"/>
    </row>
    <row r="53" spans="1:54" x14ac:dyDescent="0.35">
      <c r="C53" s="59" t="s">
        <v>24</v>
      </c>
      <c r="D53" s="54"/>
      <c r="E53" s="6"/>
      <c r="F53" s="19"/>
      <c r="G53" s="24"/>
      <c r="H53" s="24"/>
      <c r="I53" s="31"/>
      <c r="J53" s="31"/>
      <c r="K53" s="35"/>
    </row>
    <row r="54" spans="1:54" x14ac:dyDescent="0.35">
      <c r="B54" s="8" t="s">
        <v>185</v>
      </c>
      <c r="C54" s="57" t="s">
        <v>186</v>
      </c>
      <c r="D54" s="54"/>
      <c r="E54" s="6"/>
      <c r="F54" s="19"/>
      <c r="G54" s="24">
        <v>113.63</v>
      </c>
      <c r="H54" s="24">
        <v>0.38</v>
      </c>
      <c r="I54" s="31"/>
      <c r="J54" s="31"/>
      <c r="K54" s="35"/>
    </row>
    <row r="55" spans="1:54" x14ac:dyDescent="0.35">
      <c r="C55" s="58" t="s">
        <v>174</v>
      </c>
      <c r="D55" s="54"/>
      <c r="E55" s="6"/>
      <c r="F55" s="19"/>
      <c r="G55" s="25">
        <v>113.63</v>
      </c>
      <c r="H55" s="25">
        <v>0.38</v>
      </c>
      <c r="I55" s="31"/>
      <c r="J55" s="31"/>
      <c r="K55" s="35"/>
    </row>
    <row r="56" spans="1:54" x14ac:dyDescent="0.35">
      <c r="C56" s="57"/>
      <c r="D56" s="54"/>
      <c r="E56" s="6"/>
      <c r="F56" s="19"/>
      <c r="G56" s="24"/>
      <c r="H56" s="24"/>
      <c r="I56" s="31"/>
      <c r="J56" s="31"/>
      <c r="K56" s="35"/>
    </row>
    <row r="57" spans="1:54" x14ac:dyDescent="0.35">
      <c r="A57" s="10"/>
      <c r="B57" s="28"/>
      <c r="C57" s="58" t="s">
        <v>25</v>
      </c>
      <c r="D57" s="54"/>
      <c r="E57" s="6"/>
      <c r="F57" s="19"/>
      <c r="G57" s="24"/>
      <c r="H57" s="24"/>
      <c r="I57" s="31"/>
      <c r="J57" s="31"/>
      <c r="K57" s="35"/>
    </row>
    <row r="58" spans="1:54" s="2" customFormat="1" ht="13.5" x14ac:dyDescent="0.35">
      <c r="A58" s="28"/>
      <c r="B58" s="28"/>
      <c r="C58" s="57" t="s">
        <v>4841</v>
      </c>
      <c r="D58" s="54"/>
      <c r="E58" s="6"/>
      <c r="F58" s="19"/>
      <c r="G58" s="24" t="s">
        <v>2</v>
      </c>
      <c r="H58" s="24" t="s">
        <v>2</v>
      </c>
      <c r="I58" s="31"/>
      <c r="J58" s="31"/>
      <c r="K58" s="35"/>
      <c r="L58" s="3"/>
      <c r="AI58" s="3"/>
      <c r="AV58" s="3"/>
      <c r="AX58" s="3"/>
      <c r="BB58" s="3"/>
    </row>
    <row r="59" spans="1:54" x14ac:dyDescent="0.35">
      <c r="B59" s="8"/>
      <c r="C59" s="57" t="s">
        <v>187</v>
      </c>
      <c r="D59" s="54"/>
      <c r="E59" s="6"/>
      <c r="F59" s="19"/>
      <c r="G59" s="24">
        <v>-145.31</v>
      </c>
      <c r="H59" s="24">
        <v>-0.49</v>
      </c>
      <c r="I59" s="31"/>
      <c r="J59" s="31"/>
      <c r="K59" s="35"/>
    </row>
    <row r="60" spans="1:54" x14ac:dyDescent="0.35">
      <c r="C60" s="58" t="s">
        <v>174</v>
      </c>
      <c r="D60" s="54"/>
      <c r="E60" s="6"/>
      <c r="F60" s="19"/>
      <c r="G60" s="25">
        <v>-145.31</v>
      </c>
      <c r="H60" s="25">
        <v>-0.49</v>
      </c>
      <c r="I60" s="31"/>
      <c r="J60" s="31"/>
      <c r="K60" s="35"/>
    </row>
    <row r="61" spans="1:54" x14ac:dyDescent="0.35">
      <c r="C61" s="57"/>
      <c r="D61" s="54"/>
      <c r="E61" s="6"/>
      <c r="F61" s="19"/>
      <c r="G61" s="24"/>
      <c r="H61" s="24"/>
      <c r="I61" s="31"/>
      <c r="J61" s="31"/>
      <c r="K61" s="35"/>
    </row>
    <row r="62" spans="1:54" x14ac:dyDescent="0.35">
      <c r="C62" s="60" t="s">
        <v>188</v>
      </c>
      <c r="D62" s="55"/>
      <c r="E62" s="5"/>
      <c r="F62" s="20"/>
      <c r="G62" s="26">
        <v>29945.27</v>
      </c>
      <c r="H62" s="26">
        <v>100</v>
      </c>
      <c r="I62" s="32"/>
      <c r="J62" s="32"/>
      <c r="K62" s="36"/>
    </row>
    <row r="65" spans="3:11" x14ac:dyDescent="0.35">
      <c r="C65" s="1" t="s">
        <v>189</v>
      </c>
    </row>
    <row r="66" spans="3:11" x14ac:dyDescent="0.35">
      <c r="C66" s="37" t="s">
        <v>190</v>
      </c>
      <c r="D66" s="37"/>
      <c r="E66" s="37"/>
      <c r="F66" s="37"/>
      <c r="G66" s="37"/>
      <c r="H66" s="37"/>
      <c r="I66" s="37"/>
      <c r="J66" s="37"/>
      <c r="K66" s="37"/>
    </row>
    <row r="67" spans="3:11" x14ac:dyDescent="0.35">
      <c r="C67" s="2" t="s">
        <v>191</v>
      </c>
    </row>
    <row r="68" spans="3:11" x14ac:dyDescent="0.35">
      <c r="C68" s="2" t="s">
        <v>192</v>
      </c>
    </row>
    <row r="69" spans="3:11" ht="27.75" customHeight="1" x14ac:dyDescent="0.35">
      <c r="C69" s="78" t="s">
        <v>4878</v>
      </c>
      <c r="D69" s="78"/>
      <c r="E69" s="78"/>
      <c r="F69" s="78"/>
      <c r="G69" s="78"/>
      <c r="H69" s="78"/>
      <c r="I69" s="78"/>
      <c r="J69" s="78"/>
      <c r="K69" s="78"/>
    </row>
    <row r="70" spans="3:11" x14ac:dyDescent="0.35">
      <c r="C70" s="2" t="s">
        <v>193</v>
      </c>
    </row>
    <row r="72" spans="3:11" x14ac:dyDescent="0.35">
      <c r="C72" s="75" t="s">
        <v>4922</v>
      </c>
      <c r="E72" s="75" t="s">
        <v>4923</v>
      </c>
      <c r="F72" s="76"/>
    </row>
    <row r="73" spans="3:11" x14ac:dyDescent="0.35">
      <c r="E73" s="2" t="s">
        <v>4986</v>
      </c>
    </row>
  </sheetData>
  <mergeCells count="1">
    <mergeCell ref="C69:K69"/>
  </mergeCells>
  <hyperlinks>
    <hyperlink ref="J2" location="'Index'!A1" display="'Index'!A1" xr:uid="{CF32457D-04B0-4574-BFCC-C2AACFF00BB4}"/>
  </hyperlinks>
  <pageMargins left="0.7" right="0.7" top="0.75" bottom="0.75" header="0.3" footer="0.3"/>
  <pageSetup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75B07-BCDC-4496-AF19-F4202FB316BF}">
  <sheetPr codeName="Sheet119"/>
  <dimension ref="A1:IV126"/>
  <sheetViews>
    <sheetView showGridLines="0" zoomScale="90" zoomScaleNormal="90" workbookViewId="0">
      <pane ySplit="6" topLeftCell="A118"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992</v>
      </c>
      <c r="J2" s="38" t="s">
        <v>4607</v>
      </c>
    </row>
    <row r="3" spans="1:54" ht="16" x14ac:dyDescent="0.4">
      <c r="C3" s="1" t="s">
        <v>28</v>
      </c>
      <c r="D3" s="21" t="s">
        <v>993</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5912045</v>
      </c>
      <c r="G10" s="24">
        <v>102615.37</v>
      </c>
      <c r="H10" s="24">
        <v>12.12</v>
      </c>
      <c r="I10" s="31"/>
      <c r="J10" s="31"/>
      <c r="K10" s="35"/>
    </row>
    <row r="11" spans="1:54" x14ac:dyDescent="0.35">
      <c r="B11" s="8" t="s">
        <v>48</v>
      </c>
      <c r="C11" s="57" t="s">
        <v>49</v>
      </c>
      <c r="D11" s="54" t="s">
        <v>50</v>
      </c>
      <c r="E11" s="6" t="s">
        <v>43</v>
      </c>
      <c r="F11" s="19">
        <v>5490943</v>
      </c>
      <c r="G11" s="24">
        <v>70956.710000000006</v>
      </c>
      <c r="H11" s="24">
        <v>8.3800000000000008</v>
      </c>
      <c r="I11" s="31"/>
      <c r="J11" s="31"/>
      <c r="K11" s="35"/>
    </row>
    <row r="12" spans="1:54" x14ac:dyDescent="0.35">
      <c r="B12" s="8" t="s">
        <v>79</v>
      </c>
      <c r="C12" s="57" t="s">
        <v>80</v>
      </c>
      <c r="D12" s="54" t="s">
        <v>81</v>
      </c>
      <c r="E12" s="6" t="s">
        <v>82</v>
      </c>
      <c r="F12" s="19">
        <v>5285767</v>
      </c>
      <c r="G12" s="24">
        <v>70409.06</v>
      </c>
      <c r="H12" s="24">
        <v>8.32</v>
      </c>
      <c r="I12" s="31"/>
      <c r="J12" s="31"/>
      <c r="K12" s="35"/>
    </row>
    <row r="13" spans="1:54" x14ac:dyDescent="0.35">
      <c r="B13" s="8" t="s">
        <v>44</v>
      </c>
      <c r="C13" s="57" t="s">
        <v>45</v>
      </c>
      <c r="D13" s="54" t="s">
        <v>46</v>
      </c>
      <c r="E13" s="6" t="s">
        <v>47</v>
      </c>
      <c r="F13" s="19">
        <v>2805044</v>
      </c>
      <c r="G13" s="24">
        <v>49291.64</v>
      </c>
      <c r="H13" s="24">
        <v>5.82</v>
      </c>
      <c r="I13" s="31"/>
      <c r="J13" s="31"/>
      <c r="K13" s="35"/>
    </row>
    <row r="14" spans="1:54" x14ac:dyDescent="0.35">
      <c r="B14" s="8" t="s">
        <v>251</v>
      </c>
      <c r="C14" s="57" t="s">
        <v>252</v>
      </c>
      <c r="D14" s="54" t="s">
        <v>253</v>
      </c>
      <c r="E14" s="6" t="s">
        <v>93</v>
      </c>
      <c r="F14" s="19">
        <v>7249946</v>
      </c>
      <c r="G14" s="24">
        <v>35437.74</v>
      </c>
      <c r="H14" s="24">
        <v>4.1900000000000004</v>
      </c>
      <c r="I14" s="31"/>
      <c r="J14" s="31"/>
      <c r="K14" s="35"/>
    </row>
    <row r="15" spans="1:54" x14ac:dyDescent="0.35">
      <c r="B15" s="8" t="s">
        <v>263</v>
      </c>
      <c r="C15" s="57" t="s">
        <v>264</v>
      </c>
      <c r="D15" s="54" t="s">
        <v>265</v>
      </c>
      <c r="E15" s="6" t="s">
        <v>250</v>
      </c>
      <c r="F15" s="19">
        <v>2089034</v>
      </c>
      <c r="G15" s="24">
        <v>33687.760000000002</v>
      </c>
      <c r="H15" s="24">
        <v>3.98</v>
      </c>
      <c r="I15" s="31"/>
      <c r="J15" s="31"/>
      <c r="K15" s="35"/>
    </row>
    <row r="16" spans="1:54" x14ac:dyDescent="0.35">
      <c r="B16" s="8" t="s">
        <v>54</v>
      </c>
      <c r="C16" s="57" t="s">
        <v>55</v>
      </c>
      <c r="D16" s="54" t="s">
        <v>56</v>
      </c>
      <c r="E16" s="6" t="s">
        <v>57</v>
      </c>
      <c r="F16" s="19">
        <v>917497</v>
      </c>
      <c r="G16" s="24">
        <v>33234.49</v>
      </c>
      <c r="H16" s="24">
        <v>3.93</v>
      </c>
      <c r="I16" s="31"/>
      <c r="J16" s="31"/>
      <c r="K16" s="35"/>
    </row>
    <row r="17" spans="2:11" x14ac:dyDescent="0.35">
      <c r="B17" s="8" t="s">
        <v>58</v>
      </c>
      <c r="C17" s="57" t="s">
        <v>59</v>
      </c>
      <c r="D17" s="54" t="s">
        <v>60</v>
      </c>
      <c r="E17" s="6" t="s">
        <v>47</v>
      </c>
      <c r="F17" s="19">
        <v>796604</v>
      </c>
      <c r="G17" s="24">
        <v>31612.83</v>
      </c>
      <c r="H17" s="24">
        <v>3.73</v>
      </c>
      <c r="I17" s="31"/>
      <c r="J17" s="31"/>
      <c r="K17" s="35"/>
    </row>
    <row r="18" spans="2:11" x14ac:dyDescent="0.35">
      <c r="B18" s="8" t="s">
        <v>51</v>
      </c>
      <c r="C18" s="57" t="s">
        <v>52</v>
      </c>
      <c r="D18" s="54" t="s">
        <v>53</v>
      </c>
      <c r="E18" s="6" t="s">
        <v>43</v>
      </c>
      <c r="F18" s="19">
        <v>2221362</v>
      </c>
      <c r="G18" s="24">
        <v>25757.8</v>
      </c>
      <c r="H18" s="24">
        <v>3.04</v>
      </c>
      <c r="I18" s="31"/>
      <c r="J18" s="31"/>
      <c r="K18" s="35"/>
    </row>
    <row r="19" spans="2:11" x14ac:dyDescent="0.35">
      <c r="B19" s="8" t="s">
        <v>64</v>
      </c>
      <c r="C19" s="57" t="s">
        <v>65</v>
      </c>
      <c r="D19" s="54" t="s">
        <v>66</v>
      </c>
      <c r="E19" s="6" t="s">
        <v>43</v>
      </c>
      <c r="F19" s="19">
        <v>2998582</v>
      </c>
      <c r="G19" s="24">
        <v>24594.37</v>
      </c>
      <c r="H19" s="24">
        <v>2.91</v>
      </c>
      <c r="I19" s="31"/>
      <c r="J19" s="31"/>
      <c r="K19" s="35"/>
    </row>
    <row r="20" spans="2:11" x14ac:dyDescent="0.35">
      <c r="B20" s="8" t="s">
        <v>61</v>
      </c>
      <c r="C20" s="57" t="s">
        <v>62</v>
      </c>
      <c r="D20" s="54" t="s">
        <v>63</v>
      </c>
      <c r="E20" s="6" t="s">
        <v>43</v>
      </c>
      <c r="F20" s="19">
        <v>1144423</v>
      </c>
      <c r="G20" s="24">
        <v>19811.11</v>
      </c>
      <c r="H20" s="24">
        <v>2.34</v>
      </c>
      <c r="I20" s="31"/>
      <c r="J20" s="31"/>
      <c r="K20" s="35"/>
    </row>
    <row r="21" spans="2:11" x14ac:dyDescent="0.35">
      <c r="B21" s="8" t="s">
        <v>376</v>
      </c>
      <c r="C21" s="57" t="s">
        <v>377</v>
      </c>
      <c r="D21" s="54" t="s">
        <v>378</v>
      </c>
      <c r="E21" s="6" t="s">
        <v>74</v>
      </c>
      <c r="F21" s="19">
        <v>694449</v>
      </c>
      <c r="G21" s="24">
        <v>18948.39</v>
      </c>
      <c r="H21" s="24">
        <v>2.2400000000000002</v>
      </c>
      <c r="I21" s="31"/>
      <c r="J21" s="31"/>
      <c r="K21" s="35"/>
    </row>
    <row r="22" spans="2:11" x14ac:dyDescent="0.35">
      <c r="B22" s="8" t="s">
        <v>90</v>
      </c>
      <c r="C22" s="57" t="s">
        <v>91</v>
      </c>
      <c r="D22" s="54" t="s">
        <v>92</v>
      </c>
      <c r="E22" s="6" t="s">
        <v>93</v>
      </c>
      <c r="F22" s="19">
        <v>693970</v>
      </c>
      <c r="G22" s="24">
        <v>17545.3</v>
      </c>
      <c r="H22" s="24">
        <v>2.0699999999999998</v>
      </c>
      <c r="I22" s="31"/>
      <c r="J22" s="31"/>
      <c r="K22" s="35"/>
    </row>
    <row r="23" spans="2:11" x14ac:dyDescent="0.35">
      <c r="B23" s="8" t="s">
        <v>450</v>
      </c>
      <c r="C23" s="57" t="s">
        <v>451</v>
      </c>
      <c r="D23" s="54" t="s">
        <v>452</v>
      </c>
      <c r="E23" s="6" t="s">
        <v>89</v>
      </c>
      <c r="F23" s="19">
        <v>841358</v>
      </c>
      <c r="G23" s="24">
        <v>15555.87</v>
      </c>
      <c r="H23" s="24">
        <v>1.84</v>
      </c>
      <c r="I23" s="31"/>
      <c r="J23" s="31"/>
      <c r="K23" s="35"/>
    </row>
    <row r="24" spans="2:11" x14ac:dyDescent="0.35">
      <c r="B24" s="8" t="s">
        <v>994</v>
      </c>
      <c r="C24" s="57" t="s">
        <v>995</v>
      </c>
      <c r="D24" s="54" t="s">
        <v>996</v>
      </c>
      <c r="E24" s="6" t="s">
        <v>116</v>
      </c>
      <c r="F24" s="19">
        <v>3690787</v>
      </c>
      <c r="G24" s="24">
        <v>15063.95</v>
      </c>
      <c r="H24" s="24">
        <v>1.78</v>
      </c>
      <c r="I24" s="31"/>
      <c r="J24" s="31"/>
      <c r="K24" s="35"/>
    </row>
    <row r="25" spans="2:11" x14ac:dyDescent="0.35">
      <c r="B25" s="8" t="s">
        <v>525</v>
      </c>
      <c r="C25" s="57" t="s">
        <v>526</v>
      </c>
      <c r="D25" s="54" t="s">
        <v>527</v>
      </c>
      <c r="E25" s="6" t="s">
        <v>104</v>
      </c>
      <c r="F25" s="19">
        <v>218037</v>
      </c>
      <c r="G25" s="24">
        <v>15022.2</v>
      </c>
      <c r="H25" s="24">
        <v>1.77</v>
      </c>
      <c r="I25" s="31"/>
      <c r="J25" s="31"/>
      <c r="K25" s="35"/>
    </row>
    <row r="26" spans="2:11" x14ac:dyDescent="0.35">
      <c r="B26" s="8" t="s">
        <v>895</v>
      </c>
      <c r="C26" s="57" t="s">
        <v>896</v>
      </c>
      <c r="D26" s="54" t="s">
        <v>897</v>
      </c>
      <c r="E26" s="6" t="s">
        <v>47</v>
      </c>
      <c r="F26" s="19">
        <v>823165</v>
      </c>
      <c r="G26" s="24">
        <v>14537.51</v>
      </c>
      <c r="H26" s="24">
        <v>1.72</v>
      </c>
      <c r="I26" s="31"/>
      <c r="J26" s="31"/>
      <c r="K26" s="35"/>
    </row>
    <row r="27" spans="2:11" x14ac:dyDescent="0.35">
      <c r="B27" s="8" t="s">
        <v>379</v>
      </c>
      <c r="C27" s="57" t="s">
        <v>380</v>
      </c>
      <c r="D27" s="54" t="s">
        <v>381</v>
      </c>
      <c r="E27" s="6" t="s">
        <v>74</v>
      </c>
      <c r="F27" s="19">
        <v>1654251</v>
      </c>
      <c r="G27" s="24">
        <v>13797.28</v>
      </c>
      <c r="H27" s="24">
        <v>1.63</v>
      </c>
      <c r="I27" s="31"/>
      <c r="J27" s="31"/>
      <c r="K27" s="35"/>
    </row>
    <row r="28" spans="2:11" x14ac:dyDescent="0.35">
      <c r="B28" s="8" t="s">
        <v>762</v>
      </c>
      <c r="C28" s="57" t="s">
        <v>763</v>
      </c>
      <c r="D28" s="54" t="s">
        <v>764</v>
      </c>
      <c r="E28" s="6" t="s">
        <v>131</v>
      </c>
      <c r="F28" s="19">
        <v>173148</v>
      </c>
      <c r="G28" s="24">
        <v>12342.6</v>
      </c>
      <c r="H28" s="24">
        <v>1.46</v>
      </c>
      <c r="I28" s="31"/>
      <c r="J28" s="31"/>
      <c r="K28" s="35"/>
    </row>
    <row r="29" spans="2:11" x14ac:dyDescent="0.35">
      <c r="B29" s="8" t="s">
        <v>71</v>
      </c>
      <c r="C29" s="57" t="s">
        <v>72</v>
      </c>
      <c r="D29" s="54" t="s">
        <v>73</v>
      </c>
      <c r="E29" s="6" t="s">
        <v>74</v>
      </c>
      <c r="F29" s="19">
        <v>102570</v>
      </c>
      <c r="G29" s="24">
        <v>11361.11</v>
      </c>
      <c r="H29" s="24">
        <v>1.34</v>
      </c>
      <c r="I29" s="31"/>
      <c r="J29" s="31"/>
      <c r="K29" s="35"/>
    </row>
    <row r="30" spans="2:11" x14ac:dyDescent="0.35">
      <c r="B30" s="8" t="s">
        <v>113</v>
      </c>
      <c r="C30" s="57" t="s">
        <v>114</v>
      </c>
      <c r="D30" s="54" t="s">
        <v>115</v>
      </c>
      <c r="E30" s="6" t="s">
        <v>116</v>
      </c>
      <c r="F30" s="19">
        <v>3530804</v>
      </c>
      <c r="G30" s="24">
        <v>11326.82</v>
      </c>
      <c r="H30" s="24">
        <v>1.34</v>
      </c>
      <c r="I30" s="31"/>
      <c r="J30" s="31"/>
      <c r="K30" s="35"/>
    </row>
    <row r="31" spans="2:11" x14ac:dyDescent="0.35">
      <c r="B31" s="8" t="s">
        <v>783</v>
      </c>
      <c r="C31" s="57" t="s">
        <v>784</v>
      </c>
      <c r="D31" s="54" t="s">
        <v>785</v>
      </c>
      <c r="E31" s="6" t="s">
        <v>139</v>
      </c>
      <c r="F31" s="19">
        <v>322484</v>
      </c>
      <c r="G31" s="24">
        <v>10535.71</v>
      </c>
      <c r="H31" s="24">
        <v>1.24</v>
      </c>
      <c r="I31" s="31"/>
      <c r="J31" s="31"/>
      <c r="K31" s="35"/>
    </row>
    <row r="32" spans="2:11" x14ac:dyDescent="0.35">
      <c r="B32" s="8" t="s">
        <v>997</v>
      </c>
      <c r="C32" s="57" t="s">
        <v>998</v>
      </c>
      <c r="D32" s="54" t="s">
        <v>999</v>
      </c>
      <c r="E32" s="6" t="s">
        <v>139</v>
      </c>
      <c r="F32" s="19">
        <v>352575</v>
      </c>
      <c r="G32" s="24">
        <v>10350.370000000001</v>
      </c>
      <c r="H32" s="24">
        <v>1.22</v>
      </c>
      <c r="I32" s="31"/>
      <c r="J32" s="31"/>
      <c r="K32" s="35"/>
    </row>
    <row r="33" spans="2:11" x14ac:dyDescent="0.35">
      <c r="B33" s="8" t="s">
        <v>67</v>
      </c>
      <c r="C33" s="57" t="s">
        <v>68</v>
      </c>
      <c r="D33" s="54" t="s">
        <v>69</v>
      </c>
      <c r="E33" s="6" t="s">
        <v>70</v>
      </c>
      <c r="F33" s="19">
        <v>88956</v>
      </c>
      <c r="G33" s="24">
        <v>9843.56</v>
      </c>
      <c r="H33" s="24">
        <v>1.1599999999999999</v>
      </c>
      <c r="I33" s="31"/>
      <c r="J33" s="31"/>
      <c r="K33" s="35"/>
    </row>
    <row r="34" spans="2:11" x14ac:dyDescent="0.35">
      <c r="B34" s="8" t="s">
        <v>327</v>
      </c>
      <c r="C34" s="57" t="s">
        <v>328</v>
      </c>
      <c r="D34" s="54" t="s">
        <v>329</v>
      </c>
      <c r="E34" s="6" t="s">
        <v>194</v>
      </c>
      <c r="F34" s="19">
        <v>6458855</v>
      </c>
      <c r="G34" s="24">
        <v>9595.27</v>
      </c>
      <c r="H34" s="24">
        <v>1.1299999999999999</v>
      </c>
      <c r="I34" s="31"/>
      <c r="J34" s="31"/>
      <c r="K34" s="35"/>
    </row>
    <row r="35" spans="2:11" x14ac:dyDescent="0.35">
      <c r="B35" s="8" t="s">
        <v>792</v>
      </c>
      <c r="C35" s="57" t="s">
        <v>793</v>
      </c>
      <c r="D35" s="54" t="s">
        <v>794</v>
      </c>
      <c r="E35" s="6" t="s">
        <v>74</v>
      </c>
      <c r="F35" s="19">
        <v>86460</v>
      </c>
      <c r="G35" s="24">
        <v>8504.4599999999991</v>
      </c>
      <c r="H35" s="24">
        <v>1</v>
      </c>
      <c r="I35" s="31"/>
      <c r="J35" s="31"/>
      <c r="K35" s="35"/>
    </row>
    <row r="36" spans="2:11" x14ac:dyDescent="0.35">
      <c r="B36" s="8" t="s">
        <v>403</v>
      </c>
      <c r="C36" s="57" t="s">
        <v>404</v>
      </c>
      <c r="D36" s="54" t="s">
        <v>405</v>
      </c>
      <c r="E36" s="6" t="s">
        <v>406</v>
      </c>
      <c r="F36" s="19">
        <v>3023591</v>
      </c>
      <c r="G36" s="24">
        <v>8047.29</v>
      </c>
      <c r="H36" s="24">
        <v>0.95</v>
      </c>
      <c r="I36" s="31"/>
      <c r="J36" s="31"/>
      <c r="K36" s="35"/>
    </row>
    <row r="37" spans="2:11" x14ac:dyDescent="0.35">
      <c r="B37" s="8" t="s">
        <v>1000</v>
      </c>
      <c r="C37" s="57" t="s">
        <v>1001</v>
      </c>
      <c r="D37" s="54" t="s">
        <v>1002</v>
      </c>
      <c r="E37" s="6" t="s">
        <v>1003</v>
      </c>
      <c r="F37" s="19">
        <v>1767865</v>
      </c>
      <c r="G37" s="24">
        <v>7991.63</v>
      </c>
      <c r="H37" s="24">
        <v>0.94</v>
      </c>
      <c r="I37" s="31"/>
      <c r="J37" s="31"/>
      <c r="K37" s="35"/>
    </row>
    <row r="38" spans="2:11" x14ac:dyDescent="0.35">
      <c r="B38" s="8" t="s">
        <v>391</v>
      </c>
      <c r="C38" s="57" t="s">
        <v>392</v>
      </c>
      <c r="D38" s="54" t="s">
        <v>393</v>
      </c>
      <c r="E38" s="6" t="s">
        <v>47</v>
      </c>
      <c r="F38" s="19">
        <v>494571</v>
      </c>
      <c r="G38" s="24">
        <v>7955.92</v>
      </c>
      <c r="H38" s="24">
        <v>0.94</v>
      </c>
      <c r="I38" s="31"/>
      <c r="J38" s="31"/>
      <c r="K38" s="35"/>
    </row>
    <row r="39" spans="2:11" x14ac:dyDescent="0.35">
      <c r="B39" s="8" t="s">
        <v>1004</v>
      </c>
      <c r="C39" s="57" t="s">
        <v>1005</v>
      </c>
      <c r="D39" s="54" t="s">
        <v>1006</v>
      </c>
      <c r="E39" s="6" t="s">
        <v>1007</v>
      </c>
      <c r="F39" s="19">
        <v>2787680</v>
      </c>
      <c r="G39" s="24">
        <v>7942.1</v>
      </c>
      <c r="H39" s="24">
        <v>0.94</v>
      </c>
      <c r="I39" s="31"/>
      <c r="J39" s="31"/>
      <c r="K39" s="35"/>
    </row>
    <row r="40" spans="2:11" x14ac:dyDescent="0.35">
      <c r="B40" s="8" t="s">
        <v>1008</v>
      </c>
      <c r="C40" s="57" t="s">
        <v>1009</v>
      </c>
      <c r="D40" s="54" t="s">
        <v>1010</v>
      </c>
      <c r="E40" s="6" t="s">
        <v>558</v>
      </c>
      <c r="F40" s="19">
        <v>574514</v>
      </c>
      <c r="G40" s="24">
        <v>7905.03</v>
      </c>
      <c r="H40" s="24">
        <v>0.93</v>
      </c>
      <c r="I40" s="31"/>
      <c r="J40" s="31"/>
      <c r="K40" s="35"/>
    </row>
    <row r="41" spans="2:11" x14ac:dyDescent="0.35">
      <c r="B41" s="8" t="s">
        <v>213</v>
      </c>
      <c r="C41" s="57" t="s">
        <v>214</v>
      </c>
      <c r="D41" s="54" t="s">
        <v>215</v>
      </c>
      <c r="E41" s="6" t="s">
        <v>70</v>
      </c>
      <c r="F41" s="19">
        <v>289981</v>
      </c>
      <c r="G41" s="24">
        <v>7817.45</v>
      </c>
      <c r="H41" s="24">
        <v>0.92</v>
      </c>
      <c r="I41" s="31"/>
      <c r="J41" s="31"/>
      <c r="K41" s="35"/>
    </row>
    <row r="42" spans="2:11" x14ac:dyDescent="0.35">
      <c r="B42" s="8" t="s">
        <v>97</v>
      </c>
      <c r="C42" s="57" t="s">
        <v>98</v>
      </c>
      <c r="D42" s="54" t="s">
        <v>99</v>
      </c>
      <c r="E42" s="6" t="s">
        <v>100</v>
      </c>
      <c r="F42" s="19">
        <v>1134080</v>
      </c>
      <c r="G42" s="24">
        <v>7780.36</v>
      </c>
      <c r="H42" s="24">
        <v>0.92</v>
      </c>
      <c r="I42" s="31"/>
      <c r="J42" s="31"/>
      <c r="K42" s="35"/>
    </row>
    <row r="43" spans="2:11" x14ac:dyDescent="0.35">
      <c r="B43" s="8" t="s">
        <v>1011</v>
      </c>
      <c r="C43" s="57" t="s">
        <v>1012</v>
      </c>
      <c r="D43" s="54" t="s">
        <v>1013</v>
      </c>
      <c r="E43" s="6" t="s">
        <v>104</v>
      </c>
      <c r="F43" s="19">
        <v>425639</v>
      </c>
      <c r="G43" s="24">
        <v>7451.87</v>
      </c>
      <c r="H43" s="24">
        <v>0.88</v>
      </c>
      <c r="I43" s="31"/>
      <c r="J43" s="31"/>
      <c r="K43" s="35"/>
    </row>
    <row r="44" spans="2:11" x14ac:dyDescent="0.35">
      <c r="B44" s="8" t="s">
        <v>1014</v>
      </c>
      <c r="C44" s="57" t="s">
        <v>1015</v>
      </c>
      <c r="D44" s="54" t="s">
        <v>1016</v>
      </c>
      <c r="E44" s="6" t="s">
        <v>194</v>
      </c>
      <c r="F44" s="19">
        <v>747504</v>
      </c>
      <c r="G44" s="24">
        <v>7203.32</v>
      </c>
      <c r="H44" s="24">
        <v>0.85</v>
      </c>
      <c r="I44" s="31"/>
      <c r="J44" s="31"/>
      <c r="K44" s="35"/>
    </row>
    <row r="45" spans="2:11" x14ac:dyDescent="0.35">
      <c r="B45" s="8" t="s">
        <v>1017</v>
      </c>
      <c r="C45" s="57" t="s">
        <v>1018</v>
      </c>
      <c r="D45" s="54" t="s">
        <v>1019</v>
      </c>
      <c r="E45" s="6" t="s">
        <v>104</v>
      </c>
      <c r="F45" s="19">
        <v>217829</v>
      </c>
      <c r="G45" s="24">
        <v>6837.43</v>
      </c>
      <c r="H45" s="24">
        <v>0.81</v>
      </c>
      <c r="I45" s="31"/>
      <c r="J45" s="31"/>
      <c r="K45" s="35"/>
    </row>
    <row r="46" spans="2:11" x14ac:dyDescent="0.35">
      <c r="B46" s="8" t="s">
        <v>388</v>
      </c>
      <c r="C46" s="57" t="s">
        <v>389</v>
      </c>
      <c r="D46" s="54" t="s">
        <v>390</v>
      </c>
      <c r="E46" s="6" t="s">
        <v>89</v>
      </c>
      <c r="F46" s="19">
        <v>428286</v>
      </c>
      <c r="G46" s="24">
        <v>6645.93</v>
      </c>
      <c r="H46" s="24">
        <v>0.79</v>
      </c>
      <c r="I46" s="31"/>
      <c r="J46" s="31"/>
      <c r="K46" s="35"/>
    </row>
    <row r="47" spans="2:11" x14ac:dyDescent="0.35">
      <c r="B47" s="8" t="s">
        <v>508</v>
      </c>
      <c r="C47" s="57" t="s">
        <v>509</v>
      </c>
      <c r="D47" s="54" t="s">
        <v>510</v>
      </c>
      <c r="E47" s="6" t="s">
        <v>326</v>
      </c>
      <c r="F47" s="19">
        <v>279207</v>
      </c>
      <c r="G47" s="24">
        <v>6318.31</v>
      </c>
      <c r="H47" s="24">
        <v>0.75</v>
      </c>
      <c r="I47" s="31"/>
      <c r="J47" s="31"/>
      <c r="K47" s="35"/>
    </row>
    <row r="48" spans="2:11" x14ac:dyDescent="0.35">
      <c r="B48" s="8" t="s">
        <v>346</v>
      </c>
      <c r="C48" s="57" t="s">
        <v>347</v>
      </c>
      <c r="D48" s="54" t="s">
        <v>348</v>
      </c>
      <c r="E48" s="6" t="s">
        <v>47</v>
      </c>
      <c r="F48" s="19">
        <v>1101945</v>
      </c>
      <c r="G48" s="24">
        <v>6080.53</v>
      </c>
      <c r="H48" s="24">
        <v>0.72</v>
      </c>
      <c r="I48" s="31"/>
      <c r="J48" s="31"/>
      <c r="K48" s="35"/>
    </row>
    <row r="49" spans="2:11" x14ac:dyDescent="0.35">
      <c r="B49" s="8" t="s">
        <v>1020</v>
      </c>
      <c r="C49" s="57" t="s">
        <v>1021</v>
      </c>
      <c r="D49" s="54" t="s">
        <v>1022</v>
      </c>
      <c r="E49" s="6" t="s">
        <v>89</v>
      </c>
      <c r="F49" s="19">
        <v>475243</v>
      </c>
      <c r="G49" s="24">
        <v>6055.55</v>
      </c>
      <c r="H49" s="24">
        <v>0.72</v>
      </c>
      <c r="I49" s="31"/>
      <c r="J49" s="31"/>
      <c r="K49" s="35"/>
    </row>
    <row r="50" spans="2:11" x14ac:dyDescent="0.35">
      <c r="B50" s="8" t="s">
        <v>75</v>
      </c>
      <c r="C50" s="57" t="s">
        <v>76</v>
      </c>
      <c r="D50" s="54" t="s">
        <v>77</v>
      </c>
      <c r="E50" s="6" t="s">
        <v>78</v>
      </c>
      <c r="F50" s="19">
        <v>831756</v>
      </c>
      <c r="G50" s="24">
        <v>5989.89</v>
      </c>
      <c r="H50" s="24">
        <v>0.71</v>
      </c>
      <c r="I50" s="31"/>
      <c r="J50" s="31"/>
      <c r="K50" s="35"/>
    </row>
    <row r="51" spans="2:11" x14ac:dyDescent="0.35">
      <c r="B51" s="8" t="s">
        <v>260</v>
      </c>
      <c r="C51" s="57" t="s">
        <v>261</v>
      </c>
      <c r="D51" s="54" t="s">
        <v>262</v>
      </c>
      <c r="E51" s="6" t="s">
        <v>78</v>
      </c>
      <c r="F51" s="19">
        <v>348607</v>
      </c>
      <c r="G51" s="24">
        <v>5654.93</v>
      </c>
      <c r="H51" s="24">
        <v>0.67</v>
      </c>
      <c r="I51" s="31"/>
      <c r="J51" s="31"/>
      <c r="K51" s="35"/>
    </row>
    <row r="52" spans="2:11" x14ac:dyDescent="0.35">
      <c r="B52" s="8" t="s">
        <v>1023</v>
      </c>
      <c r="C52" s="57" t="s">
        <v>1024</v>
      </c>
      <c r="D52" s="54" t="s">
        <v>1025</v>
      </c>
      <c r="E52" s="6" t="s">
        <v>143</v>
      </c>
      <c r="F52" s="19">
        <v>78907</v>
      </c>
      <c r="G52" s="24">
        <v>5541.4</v>
      </c>
      <c r="H52" s="24">
        <v>0.65</v>
      </c>
      <c r="I52" s="31"/>
      <c r="J52" s="31"/>
      <c r="K52" s="35"/>
    </row>
    <row r="53" spans="2:11" x14ac:dyDescent="0.35">
      <c r="B53" s="8" t="s">
        <v>901</v>
      </c>
      <c r="C53" s="57" t="s">
        <v>902</v>
      </c>
      <c r="D53" s="54" t="s">
        <v>903</v>
      </c>
      <c r="E53" s="6" t="s">
        <v>43</v>
      </c>
      <c r="F53" s="19">
        <v>514800</v>
      </c>
      <c r="G53" s="24">
        <v>5434.23</v>
      </c>
      <c r="H53" s="24">
        <v>0.64</v>
      </c>
      <c r="I53" s="31"/>
      <c r="J53" s="31"/>
      <c r="K53" s="35"/>
    </row>
    <row r="54" spans="2:11" x14ac:dyDescent="0.35">
      <c r="B54" s="8" t="s">
        <v>1026</v>
      </c>
      <c r="C54" s="57" t="s">
        <v>1027</v>
      </c>
      <c r="D54" s="54" t="s">
        <v>1028</v>
      </c>
      <c r="E54" s="6" t="s">
        <v>1029</v>
      </c>
      <c r="F54" s="19">
        <v>183421</v>
      </c>
      <c r="G54" s="24">
        <v>5405.88</v>
      </c>
      <c r="H54" s="24">
        <v>0.64</v>
      </c>
      <c r="I54" s="31"/>
      <c r="J54" s="31"/>
      <c r="K54" s="35"/>
    </row>
    <row r="55" spans="2:11" x14ac:dyDescent="0.35">
      <c r="B55" s="8" t="s">
        <v>740</v>
      </c>
      <c r="C55" s="57" t="s">
        <v>741</v>
      </c>
      <c r="D55" s="54" t="s">
        <v>742</v>
      </c>
      <c r="E55" s="6" t="s">
        <v>326</v>
      </c>
      <c r="F55" s="19">
        <v>91863</v>
      </c>
      <c r="G55" s="24">
        <v>5260.9</v>
      </c>
      <c r="H55" s="24">
        <v>0.62</v>
      </c>
      <c r="I55" s="31"/>
      <c r="J55" s="31"/>
      <c r="K55" s="35"/>
    </row>
    <row r="56" spans="2:11" x14ac:dyDescent="0.35">
      <c r="B56" s="8" t="s">
        <v>94</v>
      </c>
      <c r="C56" s="57" t="s">
        <v>95</v>
      </c>
      <c r="D56" s="54" t="s">
        <v>96</v>
      </c>
      <c r="E56" s="6" t="s">
        <v>74</v>
      </c>
      <c r="F56" s="19">
        <v>107201</v>
      </c>
      <c r="G56" s="24">
        <v>5247.11</v>
      </c>
      <c r="H56" s="24">
        <v>0.62</v>
      </c>
      <c r="I56" s="31"/>
      <c r="J56" s="31"/>
      <c r="K56" s="35"/>
    </row>
    <row r="57" spans="2:11" x14ac:dyDescent="0.35">
      <c r="B57" s="8" t="s">
        <v>1030</v>
      </c>
      <c r="C57" s="57" t="s">
        <v>1031</v>
      </c>
      <c r="D57" s="54" t="s">
        <v>1032</v>
      </c>
      <c r="E57" s="6" t="s">
        <v>473</v>
      </c>
      <c r="F57" s="19">
        <v>506982</v>
      </c>
      <c r="G57" s="24">
        <v>5082.75</v>
      </c>
      <c r="H57" s="24">
        <v>0.6</v>
      </c>
      <c r="I57" s="31"/>
      <c r="J57" s="31"/>
      <c r="K57" s="35"/>
    </row>
    <row r="58" spans="2:11" x14ac:dyDescent="0.35">
      <c r="B58" s="8" t="s">
        <v>916</v>
      </c>
      <c r="C58" s="57" t="s">
        <v>917</v>
      </c>
      <c r="D58" s="54" t="s">
        <v>918</v>
      </c>
      <c r="E58" s="6" t="s">
        <v>74</v>
      </c>
      <c r="F58" s="19">
        <v>101030</v>
      </c>
      <c r="G58" s="24">
        <v>5040.9399999999996</v>
      </c>
      <c r="H58" s="24">
        <v>0.6</v>
      </c>
      <c r="I58" s="31"/>
      <c r="J58" s="31"/>
      <c r="K58" s="35"/>
    </row>
    <row r="59" spans="2:11" x14ac:dyDescent="0.35">
      <c r="B59" s="8" t="s">
        <v>410</v>
      </c>
      <c r="C59" s="57" t="s">
        <v>411</v>
      </c>
      <c r="D59" s="54" t="s">
        <v>412</v>
      </c>
      <c r="E59" s="6" t="s">
        <v>82</v>
      </c>
      <c r="F59" s="19">
        <v>1508626</v>
      </c>
      <c r="G59" s="24">
        <v>4688.0600000000004</v>
      </c>
      <c r="H59" s="24">
        <v>0.55000000000000004</v>
      </c>
      <c r="I59" s="31"/>
      <c r="J59" s="31"/>
      <c r="K59" s="35"/>
    </row>
    <row r="60" spans="2:11" x14ac:dyDescent="0.35">
      <c r="C60" s="58" t="s">
        <v>174</v>
      </c>
      <c r="D60" s="54"/>
      <c r="E60" s="6"/>
      <c r="F60" s="19"/>
      <c r="G60" s="25">
        <v>847118.09</v>
      </c>
      <c r="H60" s="25">
        <v>100.06</v>
      </c>
      <c r="I60" s="31"/>
      <c r="J60" s="31"/>
      <c r="K60" s="35"/>
    </row>
    <row r="61" spans="2:11" x14ac:dyDescent="0.35">
      <c r="C61" s="57"/>
      <c r="D61" s="54"/>
      <c r="E61" s="6"/>
      <c r="F61" s="19"/>
      <c r="G61" s="24"/>
      <c r="H61" s="24"/>
      <c r="I61" s="31"/>
      <c r="J61" s="31"/>
      <c r="K61" s="35"/>
    </row>
    <row r="62" spans="2:11" x14ac:dyDescent="0.35">
      <c r="C62" s="58" t="s">
        <v>3</v>
      </c>
      <c r="D62" s="54"/>
      <c r="E62" s="6"/>
      <c r="F62" s="19"/>
      <c r="G62" s="24" t="s">
        <v>2</v>
      </c>
      <c r="H62" s="24" t="s">
        <v>2</v>
      </c>
      <c r="I62" s="31"/>
      <c r="J62" s="31"/>
      <c r="K62" s="35"/>
    </row>
    <row r="63" spans="2:11" x14ac:dyDescent="0.35">
      <c r="C63" s="57"/>
      <c r="D63" s="54"/>
      <c r="E63" s="6"/>
      <c r="F63" s="19"/>
      <c r="G63" s="24"/>
      <c r="H63" s="24"/>
      <c r="I63" s="31"/>
      <c r="J63" s="31"/>
      <c r="K63" s="35"/>
    </row>
    <row r="64" spans="2:11" x14ac:dyDescent="0.35">
      <c r="C64" s="58" t="s">
        <v>4</v>
      </c>
      <c r="D64" s="54"/>
      <c r="E64" s="6"/>
      <c r="F64" s="19"/>
      <c r="G64" s="24" t="s">
        <v>2</v>
      </c>
      <c r="H64" s="24" t="s">
        <v>2</v>
      </c>
      <c r="I64" s="31"/>
      <c r="J64" s="31"/>
      <c r="K64" s="35"/>
    </row>
    <row r="65" spans="3:11" x14ac:dyDescent="0.35">
      <c r="C65" s="57"/>
      <c r="D65" s="54"/>
      <c r="E65" s="6"/>
      <c r="F65" s="19"/>
      <c r="G65" s="24"/>
      <c r="H65" s="24"/>
      <c r="I65" s="31"/>
      <c r="J65" s="31"/>
      <c r="K65" s="35"/>
    </row>
    <row r="66" spans="3:11" x14ac:dyDescent="0.35">
      <c r="C66" s="58" t="s">
        <v>5</v>
      </c>
      <c r="D66" s="54"/>
      <c r="E66" s="6"/>
      <c r="F66" s="19"/>
      <c r="G66" s="24"/>
      <c r="H66" s="24"/>
      <c r="I66" s="31"/>
      <c r="J66" s="31"/>
      <c r="K66" s="35"/>
    </row>
    <row r="67" spans="3:11" x14ac:dyDescent="0.35">
      <c r="C67" s="57"/>
      <c r="D67" s="54"/>
      <c r="E67" s="6"/>
      <c r="F67" s="19"/>
      <c r="G67" s="24"/>
      <c r="H67" s="24"/>
      <c r="I67" s="31"/>
      <c r="J67" s="31"/>
      <c r="K67" s="35"/>
    </row>
    <row r="68" spans="3:11" x14ac:dyDescent="0.35">
      <c r="C68" s="58" t="s">
        <v>6</v>
      </c>
      <c r="D68" s="54"/>
      <c r="E68" s="6"/>
      <c r="F68" s="19"/>
      <c r="G68" s="24" t="s">
        <v>2</v>
      </c>
      <c r="H68" s="24" t="s">
        <v>2</v>
      </c>
      <c r="I68" s="31"/>
      <c r="J68" s="31"/>
      <c r="K68" s="35"/>
    </row>
    <row r="69" spans="3:11" x14ac:dyDescent="0.35">
      <c r="C69" s="57"/>
      <c r="D69" s="54"/>
      <c r="E69" s="6"/>
      <c r="F69" s="19"/>
      <c r="G69" s="24"/>
      <c r="H69" s="24"/>
      <c r="I69" s="31"/>
      <c r="J69" s="31"/>
      <c r="K69" s="35"/>
    </row>
    <row r="70" spans="3:11" x14ac:dyDescent="0.35">
      <c r="C70" s="58" t="s">
        <v>7</v>
      </c>
      <c r="D70" s="54"/>
      <c r="E70" s="6"/>
      <c r="F70" s="19"/>
      <c r="G70" s="24" t="s">
        <v>2</v>
      </c>
      <c r="H70" s="24" t="s">
        <v>2</v>
      </c>
      <c r="I70" s="31"/>
      <c r="J70" s="31"/>
      <c r="K70" s="35"/>
    </row>
    <row r="71" spans="3:11" x14ac:dyDescent="0.35">
      <c r="C71" s="57"/>
      <c r="D71" s="54"/>
      <c r="E71" s="6"/>
      <c r="F71" s="19"/>
      <c r="G71" s="24"/>
      <c r="H71" s="24"/>
      <c r="I71" s="31"/>
      <c r="J71" s="31"/>
      <c r="K71" s="35"/>
    </row>
    <row r="72" spans="3:11" x14ac:dyDescent="0.35">
      <c r="C72" s="58" t="s">
        <v>8</v>
      </c>
      <c r="D72" s="54"/>
      <c r="E72" s="6"/>
      <c r="F72" s="19"/>
      <c r="G72" s="24" t="s">
        <v>2</v>
      </c>
      <c r="H72" s="24" t="s">
        <v>2</v>
      </c>
      <c r="I72" s="31"/>
      <c r="J72" s="31"/>
      <c r="K72" s="35"/>
    </row>
    <row r="73" spans="3:11" x14ac:dyDescent="0.35">
      <c r="C73" s="57"/>
      <c r="D73" s="54"/>
      <c r="E73" s="6"/>
      <c r="F73" s="19"/>
      <c r="G73" s="24"/>
      <c r="H73" s="24"/>
      <c r="I73" s="31"/>
      <c r="J73" s="31"/>
      <c r="K73" s="35"/>
    </row>
    <row r="74" spans="3:11" x14ac:dyDescent="0.35">
      <c r="C74" s="58" t="s">
        <v>9</v>
      </c>
      <c r="D74" s="54"/>
      <c r="E74" s="6"/>
      <c r="F74" s="19"/>
      <c r="G74" s="24" t="s">
        <v>2</v>
      </c>
      <c r="H74" s="24" t="s">
        <v>2</v>
      </c>
      <c r="I74" s="31"/>
      <c r="J74" s="31"/>
      <c r="K74" s="35"/>
    </row>
    <row r="75" spans="3:11" x14ac:dyDescent="0.35">
      <c r="C75" s="57"/>
      <c r="D75" s="54"/>
      <c r="E75" s="6"/>
      <c r="F75" s="19"/>
      <c r="G75" s="24"/>
      <c r="H75" s="24"/>
      <c r="I75" s="31"/>
      <c r="J75" s="31"/>
      <c r="K75" s="35"/>
    </row>
    <row r="76" spans="3:11" x14ac:dyDescent="0.35">
      <c r="C76" s="58" t="s">
        <v>10</v>
      </c>
      <c r="D76" s="54"/>
      <c r="E76" s="6"/>
      <c r="F76" s="19"/>
      <c r="G76" s="24" t="s">
        <v>2</v>
      </c>
      <c r="H76" s="24" t="s">
        <v>2</v>
      </c>
      <c r="I76" s="31"/>
      <c r="J76" s="31"/>
      <c r="K76" s="35"/>
    </row>
    <row r="77" spans="3:11" x14ac:dyDescent="0.35">
      <c r="C77" s="57"/>
      <c r="D77" s="54"/>
      <c r="E77" s="6"/>
      <c r="F77" s="19"/>
      <c r="G77" s="24"/>
      <c r="H77" s="24"/>
      <c r="I77" s="31"/>
      <c r="J77" s="31"/>
      <c r="K77" s="35"/>
    </row>
    <row r="78" spans="3:11" x14ac:dyDescent="0.35">
      <c r="C78" s="58" t="s">
        <v>11</v>
      </c>
      <c r="D78" s="54"/>
      <c r="E78" s="6"/>
      <c r="F78" s="19"/>
      <c r="G78" s="24"/>
      <c r="H78" s="24"/>
      <c r="I78" s="31"/>
      <c r="J78" s="31"/>
      <c r="K78" s="35"/>
    </row>
    <row r="79" spans="3:11" x14ac:dyDescent="0.35">
      <c r="C79" s="57"/>
      <c r="D79" s="54"/>
      <c r="E79" s="6"/>
      <c r="F79" s="19"/>
      <c r="G79" s="24"/>
      <c r="H79" s="24"/>
      <c r="I79" s="31"/>
      <c r="J79" s="31"/>
      <c r="K79" s="35"/>
    </row>
    <row r="80" spans="3:11" x14ac:dyDescent="0.35">
      <c r="C80" s="58" t="s">
        <v>13</v>
      </c>
      <c r="D80" s="54"/>
      <c r="E80" s="6"/>
      <c r="F80" s="19"/>
      <c r="G80" s="24" t="s">
        <v>2</v>
      </c>
      <c r="H80" s="24" t="s">
        <v>2</v>
      </c>
      <c r="I80" s="31"/>
      <c r="J80" s="31"/>
      <c r="K80" s="35"/>
    </row>
    <row r="81" spans="1:11" x14ac:dyDescent="0.35">
      <c r="C81" s="57"/>
      <c r="D81" s="54"/>
      <c r="E81" s="6"/>
      <c r="F81" s="19"/>
      <c r="G81" s="24"/>
      <c r="H81" s="24"/>
      <c r="I81" s="31"/>
      <c r="J81" s="31"/>
      <c r="K81" s="35"/>
    </row>
    <row r="82" spans="1:11" x14ac:dyDescent="0.35">
      <c r="C82" s="58" t="s">
        <v>14</v>
      </c>
      <c r="D82" s="54"/>
      <c r="E82" s="6"/>
      <c r="F82" s="19"/>
      <c r="G82" s="24" t="s">
        <v>2</v>
      </c>
      <c r="H82" s="24" t="s">
        <v>2</v>
      </c>
      <c r="I82" s="31"/>
      <c r="J82" s="31"/>
      <c r="K82" s="35"/>
    </row>
    <row r="83" spans="1:11" x14ac:dyDescent="0.35">
      <c r="C83" s="57"/>
      <c r="D83" s="54"/>
      <c r="E83" s="6"/>
      <c r="F83" s="19"/>
      <c r="G83" s="24"/>
      <c r="H83" s="24"/>
      <c r="I83" s="31"/>
      <c r="J83" s="31"/>
      <c r="K83" s="35"/>
    </row>
    <row r="84" spans="1:11" x14ac:dyDescent="0.35">
      <c r="C84" s="58" t="s">
        <v>15</v>
      </c>
      <c r="D84" s="54"/>
      <c r="E84" s="6"/>
      <c r="F84" s="19"/>
      <c r="G84" s="24" t="s">
        <v>2</v>
      </c>
      <c r="H84" s="24" t="s">
        <v>2</v>
      </c>
      <c r="I84" s="31"/>
      <c r="J84" s="31"/>
      <c r="K84" s="35"/>
    </row>
    <row r="85" spans="1:11" x14ac:dyDescent="0.35">
      <c r="C85" s="57"/>
      <c r="D85" s="54"/>
      <c r="E85" s="6"/>
      <c r="F85" s="19"/>
      <c r="G85" s="24"/>
      <c r="H85" s="24"/>
      <c r="I85" s="31"/>
      <c r="J85" s="31"/>
      <c r="K85" s="35"/>
    </row>
    <row r="86" spans="1:11" x14ac:dyDescent="0.35">
      <c r="C86" s="58" t="s">
        <v>16</v>
      </c>
      <c r="D86" s="54"/>
      <c r="E86" s="6"/>
      <c r="F86" s="19"/>
      <c r="G86" s="24" t="s">
        <v>2</v>
      </c>
      <c r="H86" s="24" t="s">
        <v>2</v>
      </c>
      <c r="I86" s="31"/>
      <c r="J86" s="31"/>
      <c r="K86" s="35"/>
    </row>
    <row r="87" spans="1:11" x14ac:dyDescent="0.35">
      <c r="C87" s="57"/>
      <c r="D87" s="54"/>
      <c r="E87" s="6"/>
      <c r="F87" s="19"/>
      <c r="G87" s="24"/>
      <c r="H87" s="24"/>
      <c r="I87" s="31"/>
      <c r="J87" s="31"/>
      <c r="K87" s="35"/>
    </row>
    <row r="88" spans="1:11" x14ac:dyDescent="0.35">
      <c r="C88" s="58" t="s">
        <v>17</v>
      </c>
      <c r="D88" s="54"/>
      <c r="E88" s="6"/>
      <c r="F88" s="19"/>
      <c r="G88" s="24" t="s">
        <v>2</v>
      </c>
      <c r="H88" s="24" t="s">
        <v>2</v>
      </c>
      <c r="I88" s="31"/>
      <c r="J88" s="31"/>
      <c r="K88" s="35"/>
    </row>
    <row r="89" spans="1:11" x14ac:dyDescent="0.35">
      <c r="C89" s="57"/>
      <c r="D89" s="54"/>
      <c r="E89" s="6"/>
      <c r="F89" s="19"/>
      <c r="G89" s="24"/>
      <c r="H89" s="24"/>
      <c r="I89" s="31"/>
      <c r="J89" s="31"/>
      <c r="K89" s="35"/>
    </row>
    <row r="90" spans="1:11" x14ac:dyDescent="0.35">
      <c r="A90" s="10"/>
      <c r="B90" s="28"/>
      <c r="C90" s="58" t="s">
        <v>18</v>
      </c>
      <c r="D90" s="54"/>
      <c r="E90" s="6"/>
      <c r="F90" s="19"/>
      <c r="G90" s="24"/>
      <c r="H90" s="24"/>
      <c r="I90" s="31"/>
      <c r="J90" s="31"/>
      <c r="K90" s="35"/>
    </row>
    <row r="91" spans="1:11" x14ac:dyDescent="0.35">
      <c r="A91" s="28"/>
      <c r="B91" s="28"/>
      <c r="C91" s="58" t="s">
        <v>19</v>
      </c>
      <c r="D91" s="54"/>
      <c r="E91" s="6"/>
      <c r="F91" s="19"/>
      <c r="G91" s="24" t="s">
        <v>2</v>
      </c>
      <c r="H91" s="24" t="s">
        <v>2</v>
      </c>
      <c r="I91" s="31"/>
      <c r="J91" s="31"/>
      <c r="K91" s="35"/>
    </row>
    <row r="92" spans="1:11" x14ac:dyDescent="0.35">
      <c r="A92" s="28"/>
      <c r="B92" s="28"/>
      <c r="C92" s="58"/>
      <c r="D92" s="54"/>
      <c r="E92" s="6"/>
      <c r="F92" s="19"/>
      <c r="G92" s="24"/>
      <c r="H92" s="24"/>
      <c r="I92" s="31"/>
      <c r="J92" s="31"/>
      <c r="K92" s="35"/>
    </row>
    <row r="93" spans="1:11" x14ac:dyDescent="0.35">
      <c r="A93" s="28"/>
      <c r="B93" s="28"/>
      <c r="C93" s="58" t="s">
        <v>20</v>
      </c>
      <c r="D93" s="54"/>
      <c r="E93" s="6"/>
      <c r="F93" s="19"/>
      <c r="G93" s="24" t="s">
        <v>2</v>
      </c>
      <c r="H93" s="24" t="s">
        <v>2</v>
      </c>
      <c r="I93" s="31"/>
      <c r="J93" s="31"/>
      <c r="K93" s="35"/>
    </row>
    <row r="94" spans="1:11" x14ac:dyDescent="0.35">
      <c r="A94" s="28"/>
      <c r="B94" s="28"/>
      <c r="C94" s="58"/>
      <c r="D94" s="54"/>
      <c r="E94" s="6"/>
      <c r="F94" s="19"/>
      <c r="G94" s="24"/>
      <c r="H94" s="24"/>
      <c r="I94" s="31"/>
      <c r="J94" s="31"/>
      <c r="K94" s="35"/>
    </row>
    <row r="95" spans="1:11" x14ac:dyDescent="0.35">
      <c r="A95" s="28"/>
      <c r="B95" s="28"/>
      <c r="C95" s="58" t="s">
        <v>21</v>
      </c>
      <c r="D95" s="54"/>
      <c r="E95" s="6"/>
      <c r="F95" s="19"/>
      <c r="G95" s="24" t="s">
        <v>2</v>
      </c>
      <c r="H95" s="24" t="s">
        <v>2</v>
      </c>
      <c r="I95" s="31"/>
      <c r="J95" s="31"/>
      <c r="K95" s="35"/>
    </row>
    <row r="96" spans="1:11" x14ac:dyDescent="0.35">
      <c r="A96" s="28"/>
      <c r="B96" s="28"/>
      <c r="C96" s="58"/>
      <c r="D96" s="54"/>
      <c r="E96" s="6"/>
      <c r="F96" s="19"/>
      <c r="G96" s="24"/>
      <c r="H96" s="24"/>
      <c r="I96" s="31"/>
      <c r="J96" s="31"/>
      <c r="K96" s="35"/>
    </row>
    <row r="97" spans="1:54" x14ac:dyDescent="0.35">
      <c r="A97" s="28"/>
      <c r="B97" s="28"/>
      <c r="C97" s="58" t="s">
        <v>22</v>
      </c>
      <c r="D97" s="54"/>
      <c r="E97" s="6"/>
      <c r="F97" s="19"/>
      <c r="G97" s="24" t="s">
        <v>2</v>
      </c>
      <c r="H97" s="24" t="s">
        <v>2</v>
      </c>
      <c r="I97" s="31"/>
      <c r="J97" s="31"/>
      <c r="K97" s="35"/>
    </row>
    <row r="98" spans="1:54" x14ac:dyDescent="0.35">
      <c r="A98" s="28"/>
      <c r="B98" s="28"/>
      <c r="C98" s="58"/>
      <c r="D98" s="54"/>
      <c r="E98" s="6"/>
      <c r="F98" s="19"/>
      <c r="G98" s="24"/>
      <c r="H98" s="24"/>
      <c r="I98" s="31"/>
      <c r="J98" s="31"/>
      <c r="K98" s="35"/>
    </row>
    <row r="99" spans="1:54" x14ac:dyDescent="0.35">
      <c r="A99" s="28"/>
      <c r="B99" s="28"/>
      <c r="C99" s="58" t="s">
        <v>23</v>
      </c>
      <c r="D99" s="54"/>
      <c r="E99" s="6"/>
      <c r="F99" s="19"/>
      <c r="G99" s="24" t="s">
        <v>2</v>
      </c>
      <c r="H99" s="24" t="s">
        <v>2</v>
      </c>
      <c r="I99" s="31"/>
      <c r="J99" s="31"/>
      <c r="K99" s="35"/>
    </row>
    <row r="100" spans="1:54" x14ac:dyDescent="0.35">
      <c r="A100" s="28"/>
      <c r="B100" s="28"/>
      <c r="C100" s="58"/>
      <c r="D100" s="54"/>
      <c r="E100" s="6"/>
      <c r="F100" s="19"/>
      <c r="G100" s="24"/>
      <c r="H100" s="24"/>
      <c r="I100" s="31"/>
      <c r="J100" s="31"/>
      <c r="K100" s="35"/>
    </row>
    <row r="101" spans="1:54" x14ac:dyDescent="0.35">
      <c r="C101" s="59" t="s">
        <v>24</v>
      </c>
      <c r="D101" s="54"/>
      <c r="E101" s="6"/>
      <c r="F101" s="19"/>
      <c r="G101" s="24"/>
      <c r="H101" s="24"/>
      <c r="I101" s="31"/>
      <c r="J101" s="31"/>
      <c r="K101" s="35"/>
    </row>
    <row r="102" spans="1:54" x14ac:dyDescent="0.35">
      <c r="B102" s="8" t="s">
        <v>185</v>
      </c>
      <c r="C102" s="57" t="s">
        <v>186</v>
      </c>
      <c r="D102" s="54"/>
      <c r="E102" s="6"/>
      <c r="F102" s="19"/>
      <c r="G102" s="24">
        <v>1502.47</v>
      </c>
      <c r="H102" s="24">
        <v>0.18</v>
      </c>
      <c r="I102" s="31"/>
      <c r="J102" s="31"/>
      <c r="K102" s="35"/>
    </row>
    <row r="103" spans="1:54" x14ac:dyDescent="0.35">
      <c r="C103" s="58" t="s">
        <v>174</v>
      </c>
      <c r="D103" s="54"/>
      <c r="E103" s="6"/>
      <c r="F103" s="19"/>
      <c r="G103" s="25">
        <v>1502.47</v>
      </c>
      <c r="H103" s="25">
        <v>0.18</v>
      </c>
      <c r="I103" s="31"/>
      <c r="J103" s="31"/>
      <c r="K103" s="35"/>
    </row>
    <row r="104" spans="1:54" x14ac:dyDescent="0.35">
      <c r="C104" s="57"/>
      <c r="D104" s="54"/>
      <c r="E104" s="6"/>
      <c r="F104" s="19"/>
      <c r="G104" s="24"/>
      <c r="H104" s="24"/>
      <c r="I104" s="31"/>
      <c r="J104" s="31"/>
      <c r="K104" s="35"/>
    </row>
    <row r="105" spans="1:54" x14ac:dyDescent="0.35">
      <c r="A105" s="10"/>
      <c r="B105" s="28"/>
      <c r="C105" s="58" t="s">
        <v>25</v>
      </c>
      <c r="D105" s="54"/>
      <c r="E105" s="6"/>
      <c r="F105" s="19"/>
      <c r="G105" s="24"/>
      <c r="H105" s="24"/>
      <c r="I105" s="31"/>
      <c r="J105" s="31"/>
      <c r="K105" s="35"/>
    </row>
    <row r="106" spans="1:54" s="2" customFormat="1" ht="13.5" x14ac:dyDescent="0.35">
      <c r="A106" s="28"/>
      <c r="B106" s="28"/>
      <c r="C106" s="57" t="s">
        <v>4841</v>
      </c>
      <c r="D106" s="54"/>
      <c r="E106" s="6"/>
      <c r="F106" s="19"/>
      <c r="G106" s="24">
        <v>100</v>
      </c>
      <c r="H106" s="24">
        <v>0.01</v>
      </c>
      <c r="I106" s="31"/>
      <c r="J106" s="31"/>
      <c r="K106" s="35"/>
      <c r="L106" s="3"/>
      <c r="AI106" s="3"/>
      <c r="AV106" s="3"/>
      <c r="AX106" s="3"/>
      <c r="BB106" s="3"/>
    </row>
    <row r="107" spans="1:54" x14ac:dyDescent="0.35">
      <c r="B107" s="8"/>
      <c r="C107" s="57" t="s">
        <v>187</v>
      </c>
      <c r="D107" s="54"/>
      <c r="E107" s="6"/>
      <c r="F107" s="19"/>
      <c r="G107" s="24">
        <v>-2180.65</v>
      </c>
      <c r="H107" s="24">
        <v>-0.25</v>
      </c>
      <c r="I107" s="31"/>
      <c r="J107" s="31"/>
      <c r="K107" s="35"/>
    </row>
    <row r="108" spans="1:54" x14ac:dyDescent="0.35">
      <c r="C108" s="58" t="s">
        <v>174</v>
      </c>
      <c r="D108" s="54"/>
      <c r="E108" s="6"/>
      <c r="F108" s="19"/>
      <c r="G108" s="25">
        <v>-2080.65</v>
      </c>
      <c r="H108" s="25">
        <v>-0.24</v>
      </c>
      <c r="I108" s="31"/>
      <c r="J108" s="31"/>
      <c r="K108" s="35"/>
    </row>
    <row r="109" spans="1:54" x14ac:dyDescent="0.35">
      <c r="C109" s="57"/>
      <c r="D109" s="54"/>
      <c r="E109" s="6"/>
      <c r="F109" s="19"/>
      <c r="G109" s="24"/>
      <c r="H109" s="24"/>
      <c r="I109" s="31"/>
      <c r="J109" s="31"/>
      <c r="K109" s="35"/>
    </row>
    <row r="110" spans="1:54" x14ac:dyDescent="0.35">
      <c r="C110" s="60" t="s">
        <v>188</v>
      </c>
      <c r="D110" s="55"/>
      <c r="E110" s="5"/>
      <c r="F110" s="20"/>
      <c r="G110" s="26">
        <v>846539.91</v>
      </c>
      <c r="H110" s="26">
        <v>100.00000000000001</v>
      </c>
      <c r="I110" s="32"/>
      <c r="J110" s="32"/>
      <c r="K110" s="36"/>
    </row>
    <row r="112" spans="1:54" s="50" customFormat="1" ht="15" x14ac:dyDescent="0.4">
      <c r="C112" s="50" t="s">
        <v>4621</v>
      </c>
      <c r="F112" s="51"/>
      <c r="G112" s="51"/>
      <c r="H112" s="51"/>
    </row>
    <row r="113" spans="2:11" s="42" customFormat="1" ht="27" x14ac:dyDescent="0.35">
      <c r="B113" s="43"/>
      <c r="C113" s="43" t="s">
        <v>4616</v>
      </c>
      <c r="D113" s="43" t="s">
        <v>4617</v>
      </c>
      <c r="E113" s="43" t="s">
        <v>4618</v>
      </c>
      <c r="F113" s="44" t="s">
        <v>34</v>
      </c>
      <c r="G113" s="45" t="s">
        <v>4619</v>
      </c>
      <c r="H113" s="44" t="s">
        <v>36</v>
      </c>
      <c r="I113" s="43" t="s">
        <v>39</v>
      </c>
    </row>
    <row r="114" spans="2:11" s="42" customFormat="1" ht="13.5" x14ac:dyDescent="0.35">
      <c r="B114" s="43"/>
      <c r="C114" s="43" t="s">
        <v>4612</v>
      </c>
      <c r="D114" s="43"/>
      <c r="E114" s="43"/>
      <c r="F114" s="44"/>
      <c r="G114" s="45"/>
      <c r="H114" s="44"/>
      <c r="I114" s="43"/>
    </row>
    <row r="115" spans="2:11" s="2" customFormat="1" ht="13.5" x14ac:dyDescent="0.35">
      <c r="B115" s="46">
        <v>2300119</v>
      </c>
      <c r="C115" s="46" t="s">
        <v>4854</v>
      </c>
      <c r="D115" s="46" t="s">
        <v>4611</v>
      </c>
      <c r="E115" s="46" t="s">
        <v>12</v>
      </c>
      <c r="F115" s="47">
        <v>2850</v>
      </c>
      <c r="G115" s="47">
        <v>695.06655000000001</v>
      </c>
      <c r="H115" s="47">
        <v>0.08</v>
      </c>
      <c r="I115" s="46"/>
    </row>
    <row r="116" spans="2:11" s="1" customFormat="1" ht="13.5" x14ac:dyDescent="0.35">
      <c r="B116" s="48"/>
      <c r="C116" s="48" t="s">
        <v>4620</v>
      </c>
      <c r="D116" s="48"/>
      <c r="E116" s="48"/>
      <c r="F116" s="49"/>
      <c r="G116" s="49">
        <v>695.06655000000001</v>
      </c>
      <c r="H116" s="49">
        <v>0.08</v>
      </c>
      <c r="I116" s="48"/>
    </row>
    <row r="118" spans="2:11" x14ac:dyDescent="0.35">
      <c r="C118" s="1" t="s">
        <v>189</v>
      </c>
    </row>
    <row r="119" spans="2:11" x14ac:dyDescent="0.35">
      <c r="C119" s="37" t="s">
        <v>190</v>
      </c>
      <c r="D119" s="37"/>
      <c r="E119" s="37"/>
      <c r="F119" s="37"/>
      <c r="G119" s="37"/>
      <c r="H119" s="37"/>
      <c r="I119" s="37"/>
      <c r="J119" s="37"/>
      <c r="K119" s="37"/>
    </row>
    <row r="120" spans="2:11" x14ac:dyDescent="0.35">
      <c r="C120" s="2" t="s">
        <v>191</v>
      </c>
    </row>
    <row r="121" spans="2:11" x14ac:dyDescent="0.35">
      <c r="C121" s="2" t="s">
        <v>192</v>
      </c>
    </row>
    <row r="122" spans="2:11" ht="30" customHeight="1" x14ac:dyDescent="0.35">
      <c r="C122" s="78" t="s">
        <v>4878</v>
      </c>
      <c r="D122" s="78"/>
      <c r="E122" s="78"/>
      <c r="F122" s="78"/>
      <c r="G122" s="78"/>
      <c r="H122" s="78"/>
      <c r="I122" s="78"/>
      <c r="J122" s="78"/>
      <c r="K122" s="78"/>
    </row>
    <row r="123" spans="2:11" x14ac:dyDescent="0.35">
      <c r="C123" s="2" t="s">
        <v>193</v>
      </c>
    </row>
    <row r="125" spans="2:11" x14ac:dyDescent="0.35">
      <c r="C125" s="75" t="s">
        <v>4922</v>
      </c>
      <c r="E125" s="75" t="s">
        <v>4923</v>
      </c>
      <c r="F125" s="76"/>
    </row>
    <row r="126" spans="2:11" x14ac:dyDescent="0.35">
      <c r="E126" s="2" t="s">
        <v>4933</v>
      </c>
    </row>
  </sheetData>
  <mergeCells count="1">
    <mergeCell ref="C122:K122"/>
  </mergeCells>
  <hyperlinks>
    <hyperlink ref="J2" location="'Index'!A1" display="'Index'!A1" xr:uid="{BF09ADD4-D4E7-4B5A-A251-57D91DCAB618}"/>
  </hyperlinks>
  <pageMargins left="0.7" right="0.7" top="0.75" bottom="0.75" header="0.3" footer="0.3"/>
  <pageSetup orientation="portrait" horizontalDpi="4294967293"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0ADA9-DE29-466D-BB6F-0092FFE08E9C}">
  <sheetPr codeName="Sheet1127"/>
  <dimension ref="A1:IV121"/>
  <sheetViews>
    <sheetView showGridLines="0" zoomScale="90" zoomScaleNormal="90" workbookViewId="0">
      <pane ySplit="6" topLeftCell="A112"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4484</v>
      </c>
      <c r="J2" s="38" t="s">
        <v>4607</v>
      </c>
    </row>
    <row r="3" spans="1:54" ht="16" x14ac:dyDescent="0.4">
      <c r="C3" s="1" t="s">
        <v>28</v>
      </c>
      <c r="D3" s="21" t="s">
        <v>4485</v>
      </c>
      <c r="F3" s="71" t="s">
        <v>4866</v>
      </c>
      <c r="G3" s="13" t="s">
        <v>4868</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64</v>
      </c>
      <c r="C10" s="57" t="s">
        <v>65</v>
      </c>
      <c r="D10" s="54" t="s">
        <v>66</v>
      </c>
      <c r="E10" s="6" t="s">
        <v>43</v>
      </c>
      <c r="F10" s="19">
        <v>5941</v>
      </c>
      <c r="G10" s="24">
        <v>48.73</v>
      </c>
      <c r="H10" s="24">
        <v>2.2400000000000002</v>
      </c>
      <c r="I10" s="31"/>
      <c r="J10" s="31"/>
      <c r="K10" s="35"/>
    </row>
    <row r="11" spans="1:54" x14ac:dyDescent="0.35">
      <c r="B11" s="8" t="s">
        <v>346</v>
      </c>
      <c r="C11" s="57" t="s">
        <v>347</v>
      </c>
      <c r="D11" s="54" t="s">
        <v>348</v>
      </c>
      <c r="E11" s="6" t="s">
        <v>47</v>
      </c>
      <c r="F11" s="19">
        <v>8787</v>
      </c>
      <c r="G11" s="24">
        <v>48.49</v>
      </c>
      <c r="H11" s="24">
        <v>2.23</v>
      </c>
      <c r="I11" s="31"/>
      <c r="J11" s="31"/>
      <c r="K11" s="35"/>
    </row>
    <row r="12" spans="1:54" x14ac:dyDescent="0.35">
      <c r="B12" s="8" t="s">
        <v>213</v>
      </c>
      <c r="C12" s="57" t="s">
        <v>214</v>
      </c>
      <c r="D12" s="54" t="s">
        <v>215</v>
      </c>
      <c r="E12" s="6" t="s">
        <v>70</v>
      </c>
      <c r="F12" s="19">
        <v>1769</v>
      </c>
      <c r="G12" s="24">
        <v>47.69</v>
      </c>
      <c r="H12" s="24">
        <v>2.19</v>
      </c>
      <c r="I12" s="31"/>
      <c r="J12" s="31"/>
      <c r="K12" s="35"/>
    </row>
    <row r="13" spans="1:54" x14ac:dyDescent="0.35">
      <c r="B13" s="8" t="s">
        <v>75</v>
      </c>
      <c r="C13" s="57" t="s">
        <v>76</v>
      </c>
      <c r="D13" s="54" t="s">
        <v>77</v>
      </c>
      <c r="E13" s="6" t="s">
        <v>78</v>
      </c>
      <c r="F13" s="19">
        <v>6575</v>
      </c>
      <c r="G13" s="24">
        <v>47.35</v>
      </c>
      <c r="H13" s="24">
        <v>2.17</v>
      </c>
      <c r="I13" s="31"/>
      <c r="J13" s="31"/>
      <c r="K13" s="35"/>
    </row>
    <row r="14" spans="1:54" x14ac:dyDescent="0.35">
      <c r="B14" s="8" t="s">
        <v>391</v>
      </c>
      <c r="C14" s="57" t="s">
        <v>392</v>
      </c>
      <c r="D14" s="54" t="s">
        <v>393</v>
      </c>
      <c r="E14" s="6" t="s">
        <v>47</v>
      </c>
      <c r="F14" s="19">
        <v>2940</v>
      </c>
      <c r="G14" s="24">
        <v>47.29</v>
      </c>
      <c r="H14" s="24">
        <v>2.17</v>
      </c>
      <c r="I14" s="31"/>
      <c r="J14" s="31"/>
      <c r="K14" s="35"/>
    </row>
    <row r="15" spans="1:54" x14ac:dyDescent="0.35">
      <c r="B15" s="8" t="s">
        <v>94</v>
      </c>
      <c r="C15" s="57" t="s">
        <v>95</v>
      </c>
      <c r="D15" s="54" t="s">
        <v>96</v>
      </c>
      <c r="E15" s="6" t="s">
        <v>74</v>
      </c>
      <c r="F15" s="19">
        <v>963</v>
      </c>
      <c r="G15" s="24">
        <v>47.14</v>
      </c>
      <c r="H15" s="24">
        <v>2.16</v>
      </c>
      <c r="I15" s="31"/>
      <c r="J15" s="31"/>
      <c r="K15" s="35"/>
    </row>
    <row r="16" spans="1:54" x14ac:dyDescent="0.35">
      <c r="B16" s="8" t="s">
        <v>895</v>
      </c>
      <c r="C16" s="57" t="s">
        <v>896</v>
      </c>
      <c r="D16" s="54" t="s">
        <v>897</v>
      </c>
      <c r="E16" s="6" t="s">
        <v>47</v>
      </c>
      <c r="F16" s="19">
        <v>2644</v>
      </c>
      <c r="G16" s="24">
        <v>46.69</v>
      </c>
      <c r="H16" s="24">
        <v>2.14</v>
      </c>
      <c r="I16" s="31"/>
      <c r="J16" s="31"/>
      <c r="K16" s="35"/>
    </row>
    <row r="17" spans="2:11" x14ac:dyDescent="0.35">
      <c r="B17" s="8" t="s">
        <v>450</v>
      </c>
      <c r="C17" s="57" t="s">
        <v>451</v>
      </c>
      <c r="D17" s="54" t="s">
        <v>452</v>
      </c>
      <c r="E17" s="6" t="s">
        <v>89</v>
      </c>
      <c r="F17" s="19">
        <v>2519</v>
      </c>
      <c r="G17" s="24">
        <v>46.57</v>
      </c>
      <c r="H17" s="24">
        <v>2.14</v>
      </c>
      <c r="I17" s="31"/>
      <c r="J17" s="31"/>
      <c r="K17" s="35"/>
    </row>
    <row r="18" spans="2:11" x14ac:dyDescent="0.35">
      <c r="B18" s="8" t="s">
        <v>1023</v>
      </c>
      <c r="C18" s="57" t="s">
        <v>1024</v>
      </c>
      <c r="D18" s="54" t="s">
        <v>1025</v>
      </c>
      <c r="E18" s="6" t="s">
        <v>143</v>
      </c>
      <c r="F18" s="19">
        <v>661</v>
      </c>
      <c r="G18" s="24">
        <v>46.42</v>
      </c>
      <c r="H18" s="24">
        <v>2.13</v>
      </c>
      <c r="I18" s="31"/>
      <c r="J18" s="31"/>
      <c r="K18" s="35"/>
    </row>
    <row r="19" spans="2:11" x14ac:dyDescent="0.35">
      <c r="B19" s="8" t="s">
        <v>1004</v>
      </c>
      <c r="C19" s="57" t="s">
        <v>1005</v>
      </c>
      <c r="D19" s="54" t="s">
        <v>1006</v>
      </c>
      <c r="E19" s="6" t="s">
        <v>1007</v>
      </c>
      <c r="F19" s="19">
        <v>16254</v>
      </c>
      <c r="G19" s="24">
        <v>46.31</v>
      </c>
      <c r="H19" s="24">
        <v>2.13</v>
      </c>
      <c r="I19" s="31"/>
      <c r="J19" s="31"/>
      <c r="K19" s="35"/>
    </row>
    <row r="20" spans="2:11" x14ac:dyDescent="0.35">
      <c r="B20" s="8" t="s">
        <v>1014</v>
      </c>
      <c r="C20" s="57" t="s">
        <v>1015</v>
      </c>
      <c r="D20" s="54" t="s">
        <v>1016</v>
      </c>
      <c r="E20" s="6" t="s">
        <v>194</v>
      </c>
      <c r="F20" s="19">
        <v>4795</v>
      </c>
      <c r="G20" s="24">
        <v>46.21</v>
      </c>
      <c r="H20" s="24">
        <v>2.12</v>
      </c>
      <c r="I20" s="31"/>
      <c r="J20" s="31"/>
      <c r="K20" s="35"/>
    </row>
    <row r="21" spans="2:11" x14ac:dyDescent="0.35">
      <c r="B21" s="8" t="s">
        <v>48</v>
      </c>
      <c r="C21" s="57" t="s">
        <v>49</v>
      </c>
      <c r="D21" s="54" t="s">
        <v>50</v>
      </c>
      <c r="E21" s="6" t="s">
        <v>43</v>
      </c>
      <c r="F21" s="19">
        <v>3559</v>
      </c>
      <c r="G21" s="24">
        <v>45.99</v>
      </c>
      <c r="H21" s="24">
        <v>2.11</v>
      </c>
      <c r="I21" s="31"/>
      <c r="J21" s="31"/>
      <c r="K21" s="35"/>
    </row>
    <row r="22" spans="2:11" x14ac:dyDescent="0.35">
      <c r="B22" s="8" t="s">
        <v>40</v>
      </c>
      <c r="C22" s="57" t="s">
        <v>41</v>
      </c>
      <c r="D22" s="54" t="s">
        <v>42</v>
      </c>
      <c r="E22" s="6" t="s">
        <v>43</v>
      </c>
      <c r="F22" s="19">
        <v>2649</v>
      </c>
      <c r="G22" s="24">
        <v>45.98</v>
      </c>
      <c r="H22" s="24">
        <v>2.11</v>
      </c>
      <c r="I22" s="31"/>
      <c r="J22" s="31"/>
      <c r="K22" s="35"/>
    </row>
    <row r="23" spans="2:11" x14ac:dyDescent="0.35">
      <c r="B23" s="8" t="s">
        <v>54</v>
      </c>
      <c r="C23" s="57" t="s">
        <v>55</v>
      </c>
      <c r="D23" s="54" t="s">
        <v>56</v>
      </c>
      <c r="E23" s="6" t="s">
        <v>57</v>
      </c>
      <c r="F23" s="19">
        <v>1242</v>
      </c>
      <c r="G23" s="24">
        <v>44.99</v>
      </c>
      <c r="H23" s="24">
        <v>2.0699999999999998</v>
      </c>
      <c r="I23" s="31"/>
      <c r="J23" s="31"/>
      <c r="K23" s="35"/>
    </row>
    <row r="24" spans="2:11" x14ac:dyDescent="0.35">
      <c r="B24" s="8" t="s">
        <v>97</v>
      </c>
      <c r="C24" s="57" t="s">
        <v>98</v>
      </c>
      <c r="D24" s="54" t="s">
        <v>99</v>
      </c>
      <c r="E24" s="6" t="s">
        <v>100</v>
      </c>
      <c r="F24" s="19">
        <v>6558</v>
      </c>
      <c r="G24" s="24">
        <v>44.99</v>
      </c>
      <c r="H24" s="24">
        <v>2.0699999999999998</v>
      </c>
      <c r="I24" s="31"/>
      <c r="J24" s="31"/>
      <c r="K24" s="35"/>
    </row>
    <row r="25" spans="2:11" x14ac:dyDescent="0.35">
      <c r="B25" s="8" t="s">
        <v>1020</v>
      </c>
      <c r="C25" s="57" t="s">
        <v>1021</v>
      </c>
      <c r="D25" s="54" t="s">
        <v>1022</v>
      </c>
      <c r="E25" s="6" t="s">
        <v>89</v>
      </c>
      <c r="F25" s="19">
        <v>3521</v>
      </c>
      <c r="G25" s="24">
        <v>44.86</v>
      </c>
      <c r="H25" s="24">
        <v>2.06</v>
      </c>
      <c r="I25" s="31"/>
      <c r="J25" s="31"/>
      <c r="K25" s="35"/>
    </row>
    <row r="26" spans="2:11" x14ac:dyDescent="0.35">
      <c r="B26" s="8" t="s">
        <v>1026</v>
      </c>
      <c r="C26" s="57" t="s">
        <v>1027</v>
      </c>
      <c r="D26" s="54" t="s">
        <v>1028</v>
      </c>
      <c r="E26" s="6" t="s">
        <v>1029</v>
      </c>
      <c r="F26" s="19">
        <v>1518</v>
      </c>
      <c r="G26" s="24">
        <v>44.74</v>
      </c>
      <c r="H26" s="24">
        <v>2.0499999999999998</v>
      </c>
      <c r="I26" s="31"/>
      <c r="J26" s="31"/>
      <c r="K26" s="35"/>
    </row>
    <row r="27" spans="2:11" x14ac:dyDescent="0.35">
      <c r="B27" s="8" t="s">
        <v>1008</v>
      </c>
      <c r="C27" s="57" t="s">
        <v>1009</v>
      </c>
      <c r="D27" s="54" t="s">
        <v>1010</v>
      </c>
      <c r="E27" s="6" t="s">
        <v>558</v>
      </c>
      <c r="F27" s="19">
        <v>3244</v>
      </c>
      <c r="G27" s="24">
        <v>44.64</v>
      </c>
      <c r="H27" s="24">
        <v>2.0499999999999998</v>
      </c>
      <c r="I27" s="31"/>
      <c r="J27" s="31"/>
      <c r="K27" s="35"/>
    </row>
    <row r="28" spans="2:11" x14ac:dyDescent="0.35">
      <c r="B28" s="8" t="s">
        <v>251</v>
      </c>
      <c r="C28" s="57" t="s">
        <v>252</v>
      </c>
      <c r="D28" s="54" t="s">
        <v>253</v>
      </c>
      <c r="E28" s="6" t="s">
        <v>93</v>
      </c>
      <c r="F28" s="19">
        <v>9103</v>
      </c>
      <c r="G28" s="24">
        <v>44.5</v>
      </c>
      <c r="H28" s="24">
        <v>2.04</v>
      </c>
      <c r="I28" s="31"/>
      <c r="J28" s="31"/>
      <c r="K28" s="35"/>
    </row>
    <row r="29" spans="2:11" x14ac:dyDescent="0.35">
      <c r="B29" s="8" t="s">
        <v>388</v>
      </c>
      <c r="C29" s="57" t="s">
        <v>389</v>
      </c>
      <c r="D29" s="54" t="s">
        <v>390</v>
      </c>
      <c r="E29" s="6" t="s">
        <v>89</v>
      </c>
      <c r="F29" s="19">
        <v>2867</v>
      </c>
      <c r="G29" s="24">
        <v>44.49</v>
      </c>
      <c r="H29" s="24">
        <v>2.04</v>
      </c>
      <c r="I29" s="31"/>
      <c r="J29" s="31"/>
      <c r="K29" s="35"/>
    </row>
    <row r="30" spans="2:11" x14ac:dyDescent="0.35">
      <c r="B30" s="8" t="s">
        <v>67</v>
      </c>
      <c r="C30" s="57" t="s">
        <v>68</v>
      </c>
      <c r="D30" s="54" t="s">
        <v>69</v>
      </c>
      <c r="E30" s="6" t="s">
        <v>70</v>
      </c>
      <c r="F30" s="19">
        <v>399</v>
      </c>
      <c r="G30" s="24">
        <v>44.15</v>
      </c>
      <c r="H30" s="24">
        <v>2.0299999999999998</v>
      </c>
      <c r="I30" s="31"/>
      <c r="J30" s="31"/>
      <c r="K30" s="35"/>
    </row>
    <row r="31" spans="2:11" x14ac:dyDescent="0.35">
      <c r="B31" s="8" t="s">
        <v>994</v>
      </c>
      <c r="C31" s="57" t="s">
        <v>995</v>
      </c>
      <c r="D31" s="54" t="s">
        <v>996</v>
      </c>
      <c r="E31" s="6" t="s">
        <v>116</v>
      </c>
      <c r="F31" s="19">
        <v>10803</v>
      </c>
      <c r="G31" s="24">
        <v>44.09</v>
      </c>
      <c r="H31" s="24">
        <v>2.02</v>
      </c>
      <c r="I31" s="31"/>
      <c r="J31" s="31"/>
      <c r="K31" s="35"/>
    </row>
    <row r="32" spans="2:11" x14ac:dyDescent="0.35">
      <c r="B32" s="8" t="s">
        <v>762</v>
      </c>
      <c r="C32" s="57" t="s">
        <v>763</v>
      </c>
      <c r="D32" s="54" t="s">
        <v>764</v>
      </c>
      <c r="E32" s="6" t="s">
        <v>131</v>
      </c>
      <c r="F32" s="19">
        <v>618</v>
      </c>
      <c r="G32" s="24">
        <v>44.05</v>
      </c>
      <c r="H32" s="24">
        <v>2.02</v>
      </c>
      <c r="I32" s="31"/>
      <c r="J32" s="31"/>
      <c r="K32" s="35"/>
    </row>
    <row r="33" spans="2:11" x14ac:dyDescent="0.35">
      <c r="B33" s="8" t="s">
        <v>58</v>
      </c>
      <c r="C33" s="57" t="s">
        <v>59</v>
      </c>
      <c r="D33" s="54" t="s">
        <v>60</v>
      </c>
      <c r="E33" s="6" t="s">
        <v>47</v>
      </c>
      <c r="F33" s="19">
        <v>1102</v>
      </c>
      <c r="G33" s="24">
        <v>43.73</v>
      </c>
      <c r="H33" s="24">
        <v>2.0099999999999998</v>
      </c>
      <c r="I33" s="31"/>
      <c r="J33" s="31"/>
      <c r="K33" s="35"/>
    </row>
    <row r="34" spans="2:11" x14ac:dyDescent="0.35">
      <c r="B34" s="8" t="s">
        <v>44</v>
      </c>
      <c r="C34" s="57" t="s">
        <v>45</v>
      </c>
      <c r="D34" s="54" t="s">
        <v>46</v>
      </c>
      <c r="E34" s="6" t="s">
        <v>47</v>
      </c>
      <c r="F34" s="19">
        <v>2485</v>
      </c>
      <c r="G34" s="24">
        <v>43.67</v>
      </c>
      <c r="H34" s="24">
        <v>2</v>
      </c>
      <c r="I34" s="31"/>
      <c r="J34" s="31"/>
      <c r="K34" s="35"/>
    </row>
    <row r="35" spans="2:11" x14ac:dyDescent="0.35">
      <c r="B35" s="8" t="s">
        <v>740</v>
      </c>
      <c r="C35" s="57" t="s">
        <v>741</v>
      </c>
      <c r="D35" s="54" t="s">
        <v>742</v>
      </c>
      <c r="E35" s="6" t="s">
        <v>326</v>
      </c>
      <c r="F35" s="19">
        <v>762</v>
      </c>
      <c r="G35" s="24">
        <v>43.64</v>
      </c>
      <c r="H35" s="24">
        <v>2</v>
      </c>
      <c r="I35" s="31"/>
      <c r="J35" s="31"/>
      <c r="K35" s="35"/>
    </row>
    <row r="36" spans="2:11" x14ac:dyDescent="0.35">
      <c r="B36" s="8" t="s">
        <v>327</v>
      </c>
      <c r="C36" s="57" t="s">
        <v>328</v>
      </c>
      <c r="D36" s="54" t="s">
        <v>329</v>
      </c>
      <c r="E36" s="6" t="s">
        <v>194</v>
      </c>
      <c r="F36" s="19">
        <v>29143</v>
      </c>
      <c r="G36" s="24">
        <v>43.29</v>
      </c>
      <c r="H36" s="24">
        <v>1.99</v>
      </c>
      <c r="I36" s="31"/>
      <c r="J36" s="31"/>
      <c r="K36" s="35"/>
    </row>
    <row r="37" spans="2:11" x14ac:dyDescent="0.35">
      <c r="B37" s="8" t="s">
        <v>263</v>
      </c>
      <c r="C37" s="57" t="s">
        <v>264</v>
      </c>
      <c r="D37" s="54" t="s">
        <v>265</v>
      </c>
      <c r="E37" s="6" t="s">
        <v>250</v>
      </c>
      <c r="F37" s="19">
        <v>2676</v>
      </c>
      <c r="G37" s="24">
        <v>43.15</v>
      </c>
      <c r="H37" s="24">
        <v>1.98</v>
      </c>
      <c r="I37" s="31"/>
      <c r="J37" s="31"/>
      <c r="K37" s="35"/>
    </row>
    <row r="38" spans="2:11" x14ac:dyDescent="0.35">
      <c r="B38" s="8" t="s">
        <v>51</v>
      </c>
      <c r="C38" s="57" t="s">
        <v>52</v>
      </c>
      <c r="D38" s="54" t="s">
        <v>53</v>
      </c>
      <c r="E38" s="6" t="s">
        <v>43</v>
      </c>
      <c r="F38" s="19">
        <v>3715</v>
      </c>
      <c r="G38" s="24">
        <v>43.08</v>
      </c>
      <c r="H38" s="24">
        <v>1.98</v>
      </c>
      <c r="I38" s="31"/>
      <c r="J38" s="31"/>
      <c r="K38" s="35"/>
    </row>
    <row r="39" spans="2:11" x14ac:dyDescent="0.35">
      <c r="B39" s="8" t="s">
        <v>410</v>
      </c>
      <c r="C39" s="57" t="s">
        <v>411</v>
      </c>
      <c r="D39" s="54" t="s">
        <v>412</v>
      </c>
      <c r="E39" s="6" t="s">
        <v>82</v>
      </c>
      <c r="F39" s="19">
        <v>13864</v>
      </c>
      <c r="G39" s="24">
        <v>43.08</v>
      </c>
      <c r="H39" s="24">
        <v>1.98</v>
      </c>
      <c r="I39" s="31"/>
      <c r="J39" s="31"/>
      <c r="K39" s="35"/>
    </row>
    <row r="40" spans="2:11" x14ac:dyDescent="0.35">
      <c r="B40" s="8" t="s">
        <v>61</v>
      </c>
      <c r="C40" s="57" t="s">
        <v>62</v>
      </c>
      <c r="D40" s="54" t="s">
        <v>63</v>
      </c>
      <c r="E40" s="6" t="s">
        <v>43</v>
      </c>
      <c r="F40" s="19">
        <v>2482</v>
      </c>
      <c r="G40" s="24">
        <v>42.97</v>
      </c>
      <c r="H40" s="24">
        <v>1.97</v>
      </c>
      <c r="I40" s="31"/>
      <c r="J40" s="31"/>
      <c r="K40" s="35"/>
    </row>
    <row r="41" spans="2:11" x14ac:dyDescent="0.35">
      <c r="B41" s="8" t="s">
        <v>1011</v>
      </c>
      <c r="C41" s="57" t="s">
        <v>1012</v>
      </c>
      <c r="D41" s="54" t="s">
        <v>1013</v>
      </c>
      <c r="E41" s="6" t="s">
        <v>104</v>
      </c>
      <c r="F41" s="19">
        <v>2443</v>
      </c>
      <c r="G41" s="24">
        <v>42.77</v>
      </c>
      <c r="H41" s="24">
        <v>1.96</v>
      </c>
      <c r="I41" s="31"/>
      <c r="J41" s="31"/>
      <c r="K41" s="35"/>
    </row>
    <row r="42" spans="2:11" x14ac:dyDescent="0.35">
      <c r="B42" s="8" t="s">
        <v>997</v>
      </c>
      <c r="C42" s="57" t="s">
        <v>998</v>
      </c>
      <c r="D42" s="54" t="s">
        <v>999</v>
      </c>
      <c r="E42" s="6" t="s">
        <v>139</v>
      </c>
      <c r="F42" s="19">
        <v>1452</v>
      </c>
      <c r="G42" s="24">
        <v>42.63</v>
      </c>
      <c r="H42" s="24">
        <v>1.96</v>
      </c>
      <c r="I42" s="31"/>
      <c r="J42" s="31"/>
      <c r="K42" s="35"/>
    </row>
    <row r="43" spans="2:11" x14ac:dyDescent="0.35">
      <c r="B43" s="8" t="s">
        <v>525</v>
      </c>
      <c r="C43" s="57" t="s">
        <v>526</v>
      </c>
      <c r="D43" s="54" t="s">
        <v>527</v>
      </c>
      <c r="E43" s="6" t="s">
        <v>104</v>
      </c>
      <c r="F43" s="19">
        <v>618</v>
      </c>
      <c r="G43" s="24">
        <v>42.58</v>
      </c>
      <c r="H43" s="24">
        <v>1.95</v>
      </c>
      <c r="I43" s="31"/>
      <c r="J43" s="31"/>
      <c r="K43" s="35"/>
    </row>
    <row r="44" spans="2:11" x14ac:dyDescent="0.35">
      <c r="B44" s="8" t="s">
        <v>1000</v>
      </c>
      <c r="C44" s="57" t="s">
        <v>1001</v>
      </c>
      <c r="D44" s="54" t="s">
        <v>1002</v>
      </c>
      <c r="E44" s="6" t="s">
        <v>1003</v>
      </c>
      <c r="F44" s="19">
        <v>9324</v>
      </c>
      <c r="G44" s="24">
        <v>42.15</v>
      </c>
      <c r="H44" s="24">
        <v>1.93</v>
      </c>
      <c r="I44" s="31"/>
      <c r="J44" s="31"/>
      <c r="K44" s="35"/>
    </row>
    <row r="45" spans="2:11" x14ac:dyDescent="0.35">
      <c r="B45" s="8" t="s">
        <v>79</v>
      </c>
      <c r="C45" s="57" t="s">
        <v>80</v>
      </c>
      <c r="D45" s="54" t="s">
        <v>81</v>
      </c>
      <c r="E45" s="6" t="s">
        <v>82</v>
      </c>
      <c r="F45" s="19">
        <v>3153</v>
      </c>
      <c r="G45" s="24">
        <v>42</v>
      </c>
      <c r="H45" s="24">
        <v>1.93</v>
      </c>
      <c r="I45" s="31"/>
      <c r="J45" s="31"/>
      <c r="K45" s="35"/>
    </row>
    <row r="46" spans="2:11" x14ac:dyDescent="0.35">
      <c r="B46" s="8" t="s">
        <v>403</v>
      </c>
      <c r="C46" s="57" t="s">
        <v>404</v>
      </c>
      <c r="D46" s="54" t="s">
        <v>405</v>
      </c>
      <c r="E46" s="6" t="s">
        <v>406</v>
      </c>
      <c r="F46" s="19">
        <v>15773</v>
      </c>
      <c r="G46" s="24">
        <v>41.98</v>
      </c>
      <c r="H46" s="24">
        <v>1.93</v>
      </c>
      <c r="I46" s="31"/>
      <c r="J46" s="31"/>
      <c r="K46" s="35"/>
    </row>
    <row r="47" spans="2:11" x14ac:dyDescent="0.35">
      <c r="B47" s="8" t="s">
        <v>1017</v>
      </c>
      <c r="C47" s="57" t="s">
        <v>1018</v>
      </c>
      <c r="D47" s="54" t="s">
        <v>1019</v>
      </c>
      <c r="E47" s="6" t="s">
        <v>104</v>
      </c>
      <c r="F47" s="19">
        <v>1337</v>
      </c>
      <c r="G47" s="24">
        <v>41.97</v>
      </c>
      <c r="H47" s="24">
        <v>1.93</v>
      </c>
      <c r="I47" s="31"/>
      <c r="J47" s="31"/>
      <c r="K47" s="35"/>
    </row>
    <row r="48" spans="2:11" x14ac:dyDescent="0.35">
      <c r="B48" s="8" t="s">
        <v>376</v>
      </c>
      <c r="C48" s="57" t="s">
        <v>377</v>
      </c>
      <c r="D48" s="54" t="s">
        <v>378</v>
      </c>
      <c r="E48" s="6" t="s">
        <v>74</v>
      </c>
      <c r="F48" s="19">
        <v>1524</v>
      </c>
      <c r="G48" s="24">
        <v>41.58</v>
      </c>
      <c r="H48" s="24">
        <v>1.91</v>
      </c>
      <c r="I48" s="31"/>
      <c r="J48" s="31"/>
      <c r="K48" s="35"/>
    </row>
    <row r="49" spans="2:11" x14ac:dyDescent="0.35">
      <c r="B49" s="8" t="s">
        <v>113</v>
      </c>
      <c r="C49" s="57" t="s">
        <v>114</v>
      </c>
      <c r="D49" s="54" t="s">
        <v>115</v>
      </c>
      <c r="E49" s="6" t="s">
        <v>116</v>
      </c>
      <c r="F49" s="19">
        <v>12952</v>
      </c>
      <c r="G49" s="24">
        <v>41.55</v>
      </c>
      <c r="H49" s="24">
        <v>1.91</v>
      </c>
      <c r="I49" s="31"/>
      <c r="J49" s="31"/>
      <c r="K49" s="35"/>
    </row>
    <row r="50" spans="2:11" x14ac:dyDescent="0.35">
      <c r="B50" s="8" t="s">
        <v>783</v>
      </c>
      <c r="C50" s="57" t="s">
        <v>784</v>
      </c>
      <c r="D50" s="54" t="s">
        <v>785</v>
      </c>
      <c r="E50" s="6" t="s">
        <v>139</v>
      </c>
      <c r="F50" s="19">
        <v>1261</v>
      </c>
      <c r="G50" s="24">
        <v>41.2</v>
      </c>
      <c r="H50" s="24">
        <v>1.89</v>
      </c>
      <c r="I50" s="31"/>
      <c r="J50" s="31"/>
      <c r="K50" s="35"/>
    </row>
    <row r="51" spans="2:11" x14ac:dyDescent="0.35">
      <c r="B51" s="8" t="s">
        <v>260</v>
      </c>
      <c r="C51" s="57" t="s">
        <v>261</v>
      </c>
      <c r="D51" s="54" t="s">
        <v>262</v>
      </c>
      <c r="E51" s="6" t="s">
        <v>78</v>
      </c>
      <c r="F51" s="19">
        <v>2528</v>
      </c>
      <c r="G51" s="24">
        <v>41.01</v>
      </c>
      <c r="H51" s="24">
        <v>1.88</v>
      </c>
      <c r="I51" s="31"/>
      <c r="J51" s="31"/>
      <c r="K51" s="35"/>
    </row>
    <row r="52" spans="2:11" x14ac:dyDescent="0.35">
      <c r="B52" s="8" t="s">
        <v>71</v>
      </c>
      <c r="C52" s="57" t="s">
        <v>72</v>
      </c>
      <c r="D52" s="54" t="s">
        <v>73</v>
      </c>
      <c r="E52" s="6" t="s">
        <v>74</v>
      </c>
      <c r="F52" s="19">
        <v>369</v>
      </c>
      <c r="G52" s="24">
        <v>40.869999999999997</v>
      </c>
      <c r="H52" s="24">
        <v>1.88</v>
      </c>
      <c r="I52" s="31"/>
      <c r="J52" s="31"/>
      <c r="K52" s="35"/>
    </row>
    <row r="53" spans="2:11" x14ac:dyDescent="0.35">
      <c r="B53" s="8" t="s">
        <v>379</v>
      </c>
      <c r="C53" s="57" t="s">
        <v>380</v>
      </c>
      <c r="D53" s="54" t="s">
        <v>381</v>
      </c>
      <c r="E53" s="6" t="s">
        <v>74</v>
      </c>
      <c r="F53" s="19">
        <v>4889</v>
      </c>
      <c r="G53" s="24">
        <v>40.78</v>
      </c>
      <c r="H53" s="24">
        <v>1.87</v>
      </c>
      <c r="I53" s="31"/>
      <c r="J53" s="31"/>
      <c r="K53" s="35"/>
    </row>
    <row r="54" spans="2:11" x14ac:dyDescent="0.35">
      <c r="B54" s="8" t="s">
        <v>90</v>
      </c>
      <c r="C54" s="57" t="s">
        <v>91</v>
      </c>
      <c r="D54" s="54" t="s">
        <v>92</v>
      </c>
      <c r="E54" s="6" t="s">
        <v>93</v>
      </c>
      <c r="F54" s="19">
        <v>1597</v>
      </c>
      <c r="G54" s="24">
        <v>40.380000000000003</v>
      </c>
      <c r="H54" s="24">
        <v>1.85</v>
      </c>
      <c r="I54" s="31"/>
      <c r="J54" s="31"/>
      <c r="K54" s="35"/>
    </row>
    <row r="55" spans="2:11" x14ac:dyDescent="0.35">
      <c r="B55" s="8" t="s">
        <v>1030</v>
      </c>
      <c r="C55" s="57" t="s">
        <v>1031</v>
      </c>
      <c r="D55" s="54" t="s">
        <v>1032</v>
      </c>
      <c r="E55" s="6" t="s">
        <v>473</v>
      </c>
      <c r="F55" s="19">
        <v>3961</v>
      </c>
      <c r="G55" s="24">
        <v>39.71</v>
      </c>
      <c r="H55" s="24">
        <v>1.82</v>
      </c>
      <c r="I55" s="31"/>
      <c r="J55" s="31"/>
      <c r="K55" s="35"/>
    </row>
    <row r="56" spans="2:11" x14ac:dyDescent="0.35">
      <c r="B56" s="8" t="s">
        <v>508</v>
      </c>
      <c r="C56" s="57" t="s">
        <v>509</v>
      </c>
      <c r="D56" s="54" t="s">
        <v>510</v>
      </c>
      <c r="E56" s="6" t="s">
        <v>326</v>
      </c>
      <c r="F56" s="19">
        <v>1746</v>
      </c>
      <c r="G56" s="24">
        <v>39.51</v>
      </c>
      <c r="H56" s="24">
        <v>1.81</v>
      </c>
      <c r="I56" s="31"/>
      <c r="J56" s="31"/>
      <c r="K56" s="35"/>
    </row>
    <row r="57" spans="2:11" x14ac:dyDescent="0.35">
      <c r="B57" s="8" t="s">
        <v>916</v>
      </c>
      <c r="C57" s="57" t="s">
        <v>917</v>
      </c>
      <c r="D57" s="54" t="s">
        <v>918</v>
      </c>
      <c r="E57" s="6" t="s">
        <v>74</v>
      </c>
      <c r="F57" s="19">
        <v>773</v>
      </c>
      <c r="G57" s="24">
        <v>38.57</v>
      </c>
      <c r="H57" s="24">
        <v>1.77</v>
      </c>
      <c r="I57" s="31"/>
      <c r="J57" s="31"/>
      <c r="K57" s="35"/>
    </row>
    <row r="58" spans="2:11" x14ac:dyDescent="0.35">
      <c r="B58" s="8" t="s">
        <v>792</v>
      </c>
      <c r="C58" s="57" t="s">
        <v>793</v>
      </c>
      <c r="D58" s="54" t="s">
        <v>794</v>
      </c>
      <c r="E58" s="6" t="s">
        <v>74</v>
      </c>
      <c r="F58" s="19">
        <v>380</v>
      </c>
      <c r="G58" s="24">
        <v>37.380000000000003</v>
      </c>
      <c r="H58" s="24">
        <v>1.72</v>
      </c>
      <c r="I58" s="31"/>
      <c r="J58" s="31"/>
      <c r="K58" s="35"/>
    </row>
    <row r="59" spans="2:11" x14ac:dyDescent="0.35">
      <c r="B59" s="8" t="s">
        <v>901</v>
      </c>
      <c r="C59" s="57" t="s">
        <v>902</v>
      </c>
      <c r="D59" s="54" t="s">
        <v>903</v>
      </c>
      <c r="E59" s="6" t="s">
        <v>43</v>
      </c>
      <c r="F59" s="19">
        <v>3273</v>
      </c>
      <c r="G59" s="24">
        <v>34.549999999999997</v>
      </c>
      <c r="H59" s="24">
        <v>1.59</v>
      </c>
      <c r="I59" s="31"/>
      <c r="J59" s="31"/>
      <c r="K59" s="35"/>
    </row>
    <row r="60" spans="2:11" x14ac:dyDescent="0.35">
      <c r="C60" s="58" t="s">
        <v>174</v>
      </c>
      <c r="D60" s="54"/>
      <c r="E60" s="6"/>
      <c r="F60" s="19"/>
      <c r="G60" s="25">
        <v>2176.14</v>
      </c>
      <c r="H60" s="25">
        <v>99.89</v>
      </c>
      <c r="I60" s="31"/>
      <c r="J60" s="31"/>
      <c r="K60" s="35"/>
    </row>
    <row r="61" spans="2:11" x14ac:dyDescent="0.35">
      <c r="C61" s="57"/>
      <c r="D61" s="54"/>
      <c r="E61" s="6"/>
      <c r="F61" s="19"/>
      <c r="G61" s="24"/>
      <c r="H61" s="24"/>
      <c r="I61" s="31"/>
      <c r="J61" s="31"/>
      <c r="K61" s="35"/>
    </row>
    <row r="62" spans="2:11" x14ac:dyDescent="0.35">
      <c r="C62" s="58" t="s">
        <v>3</v>
      </c>
      <c r="D62" s="54"/>
      <c r="E62" s="6"/>
      <c r="F62" s="19"/>
      <c r="G62" s="24" t="s">
        <v>2</v>
      </c>
      <c r="H62" s="24" t="s">
        <v>2</v>
      </c>
      <c r="I62" s="31"/>
      <c r="J62" s="31"/>
      <c r="K62" s="35"/>
    </row>
    <row r="63" spans="2:11" x14ac:dyDescent="0.35">
      <c r="C63" s="57"/>
      <c r="D63" s="54"/>
      <c r="E63" s="6"/>
      <c r="F63" s="19"/>
      <c r="G63" s="24"/>
      <c r="H63" s="24"/>
      <c r="I63" s="31"/>
      <c r="J63" s="31"/>
      <c r="K63" s="35"/>
    </row>
    <row r="64" spans="2:11" x14ac:dyDescent="0.35">
      <c r="C64" s="58" t="s">
        <v>4</v>
      </c>
      <c r="D64" s="54"/>
      <c r="E64" s="6"/>
      <c r="F64" s="19"/>
      <c r="G64" s="24" t="s">
        <v>2</v>
      </c>
      <c r="H64" s="24" t="s">
        <v>2</v>
      </c>
      <c r="I64" s="31"/>
      <c r="J64" s="31"/>
      <c r="K64" s="35"/>
    </row>
    <row r="65" spans="3:11" x14ac:dyDescent="0.35">
      <c r="C65" s="57"/>
      <c r="D65" s="54"/>
      <c r="E65" s="6"/>
      <c r="F65" s="19"/>
      <c r="G65" s="24"/>
      <c r="H65" s="24"/>
      <c r="I65" s="31"/>
      <c r="J65" s="31"/>
      <c r="K65" s="35"/>
    </row>
    <row r="66" spans="3:11" x14ac:dyDescent="0.35">
      <c r="C66" s="58" t="s">
        <v>5</v>
      </c>
      <c r="D66" s="54"/>
      <c r="E66" s="6"/>
      <c r="F66" s="19"/>
      <c r="G66" s="24"/>
      <c r="H66" s="24"/>
      <c r="I66" s="31"/>
      <c r="J66" s="31"/>
      <c r="K66" s="35"/>
    </row>
    <row r="67" spans="3:11" x14ac:dyDescent="0.35">
      <c r="C67" s="57"/>
      <c r="D67" s="54"/>
      <c r="E67" s="6"/>
      <c r="F67" s="19"/>
      <c r="G67" s="24"/>
      <c r="H67" s="24"/>
      <c r="I67" s="31"/>
      <c r="J67" s="31"/>
      <c r="K67" s="35"/>
    </row>
    <row r="68" spans="3:11" x14ac:dyDescent="0.35">
      <c r="C68" s="58" t="s">
        <v>6</v>
      </c>
      <c r="D68" s="54"/>
      <c r="E68" s="6"/>
      <c r="F68" s="19"/>
      <c r="G68" s="24" t="s">
        <v>2</v>
      </c>
      <c r="H68" s="24" t="s">
        <v>2</v>
      </c>
      <c r="I68" s="31"/>
      <c r="J68" s="31"/>
      <c r="K68" s="35"/>
    </row>
    <row r="69" spans="3:11" x14ac:dyDescent="0.35">
      <c r="C69" s="57"/>
      <c r="D69" s="54"/>
      <c r="E69" s="6"/>
      <c r="F69" s="19"/>
      <c r="G69" s="24"/>
      <c r="H69" s="24"/>
      <c r="I69" s="31"/>
      <c r="J69" s="31"/>
      <c r="K69" s="35"/>
    </row>
    <row r="70" spans="3:11" x14ac:dyDescent="0.35">
      <c r="C70" s="58" t="s">
        <v>7</v>
      </c>
      <c r="D70" s="54"/>
      <c r="E70" s="6"/>
      <c r="F70" s="19"/>
      <c r="G70" s="24" t="s">
        <v>2</v>
      </c>
      <c r="H70" s="24" t="s">
        <v>2</v>
      </c>
      <c r="I70" s="31"/>
      <c r="J70" s="31"/>
      <c r="K70" s="35"/>
    </row>
    <row r="71" spans="3:11" x14ac:dyDescent="0.35">
      <c r="C71" s="57"/>
      <c r="D71" s="54"/>
      <c r="E71" s="6"/>
      <c r="F71" s="19"/>
      <c r="G71" s="24"/>
      <c r="H71" s="24"/>
      <c r="I71" s="31"/>
      <c r="J71" s="31"/>
      <c r="K71" s="35"/>
    </row>
    <row r="72" spans="3:11" x14ac:dyDescent="0.35">
      <c r="C72" s="58" t="s">
        <v>8</v>
      </c>
      <c r="D72" s="54"/>
      <c r="E72" s="6"/>
      <c r="F72" s="19"/>
      <c r="G72" s="24" t="s">
        <v>2</v>
      </c>
      <c r="H72" s="24" t="s">
        <v>2</v>
      </c>
      <c r="I72" s="31"/>
      <c r="J72" s="31"/>
      <c r="K72" s="35"/>
    </row>
    <row r="73" spans="3:11" x14ac:dyDescent="0.35">
      <c r="C73" s="57"/>
      <c r="D73" s="54"/>
      <c r="E73" s="6"/>
      <c r="F73" s="19"/>
      <c r="G73" s="24"/>
      <c r="H73" s="24"/>
      <c r="I73" s="31"/>
      <c r="J73" s="31"/>
      <c r="K73" s="35"/>
    </row>
    <row r="74" spans="3:11" x14ac:dyDescent="0.35">
      <c r="C74" s="58" t="s">
        <v>9</v>
      </c>
      <c r="D74" s="54"/>
      <c r="E74" s="6"/>
      <c r="F74" s="19"/>
      <c r="G74" s="24" t="s">
        <v>2</v>
      </c>
      <c r="H74" s="24" t="s">
        <v>2</v>
      </c>
      <c r="I74" s="31"/>
      <c r="J74" s="31"/>
      <c r="K74" s="35"/>
    </row>
    <row r="75" spans="3:11" x14ac:dyDescent="0.35">
      <c r="C75" s="57"/>
      <c r="D75" s="54"/>
      <c r="E75" s="6"/>
      <c r="F75" s="19"/>
      <c r="G75" s="24"/>
      <c r="H75" s="24"/>
      <c r="I75" s="31"/>
      <c r="J75" s="31"/>
      <c r="K75" s="35"/>
    </row>
    <row r="76" spans="3:11" x14ac:dyDescent="0.35">
      <c r="C76" s="58" t="s">
        <v>10</v>
      </c>
      <c r="D76" s="54"/>
      <c r="E76" s="6"/>
      <c r="F76" s="19"/>
      <c r="G76" s="24" t="s">
        <v>2</v>
      </c>
      <c r="H76" s="24" t="s">
        <v>2</v>
      </c>
      <c r="I76" s="31"/>
      <c r="J76" s="31"/>
      <c r="K76" s="35"/>
    </row>
    <row r="77" spans="3:11" x14ac:dyDescent="0.35">
      <c r="C77" s="57"/>
      <c r="D77" s="54"/>
      <c r="E77" s="6"/>
      <c r="F77" s="19"/>
      <c r="G77" s="24"/>
      <c r="H77" s="24"/>
      <c r="I77" s="31"/>
      <c r="J77" s="31"/>
      <c r="K77" s="35"/>
    </row>
    <row r="78" spans="3:11" x14ac:dyDescent="0.35">
      <c r="C78" s="58" t="s">
        <v>11</v>
      </c>
      <c r="D78" s="54"/>
      <c r="E78" s="6"/>
      <c r="F78" s="19"/>
      <c r="G78" s="24"/>
      <c r="H78" s="24"/>
      <c r="I78" s="31"/>
      <c r="J78" s="31"/>
      <c r="K78" s="35"/>
    </row>
    <row r="79" spans="3:11" x14ac:dyDescent="0.35">
      <c r="C79" s="57"/>
      <c r="D79" s="54"/>
      <c r="E79" s="6"/>
      <c r="F79" s="19"/>
      <c r="G79" s="24"/>
      <c r="H79" s="24"/>
      <c r="I79" s="31"/>
      <c r="J79" s="31"/>
      <c r="K79" s="35"/>
    </row>
    <row r="80" spans="3:11" x14ac:dyDescent="0.35">
      <c r="C80" s="58" t="s">
        <v>13</v>
      </c>
      <c r="D80" s="54"/>
      <c r="E80" s="6"/>
      <c r="F80" s="19"/>
      <c r="G80" s="24" t="s">
        <v>2</v>
      </c>
      <c r="H80" s="24" t="s">
        <v>2</v>
      </c>
      <c r="I80" s="31"/>
      <c r="J80" s="31"/>
      <c r="K80" s="35"/>
    </row>
    <row r="81" spans="1:11" x14ac:dyDescent="0.35">
      <c r="C81" s="57"/>
      <c r="D81" s="54"/>
      <c r="E81" s="6"/>
      <c r="F81" s="19"/>
      <c r="G81" s="24"/>
      <c r="H81" s="24"/>
      <c r="I81" s="31"/>
      <c r="J81" s="31"/>
      <c r="K81" s="35"/>
    </row>
    <row r="82" spans="1:11" x14ac:dyDescent="0.35">
      <c r="C82" s="58" t="s">
        <v>14</v>
      </c>
      <c r="D82" s="54"/>
      <c r="E82" s="6"/>
      <c r="F82" s="19"/>
      <c r="G82" s="24" t="s">
        <v>2</v>
      </c>
      <c r="H82" s="24" t="s">
        <v>2</v>
      </c>
      <c r="I82" s="31"/>
      <c r="J82" s="31"/>
      <c r="K82" s="35"/>
    </row>
    <row r="83" spans="1:11" x14ac:dyDescent="0.35">
      <c r="C83" s="57"/>
      <c r="D83" s="54"/>
      <c r="E83" s="6"/>
      <c r="F83" s="19"/>
      <c r="G83" s="24"/>
      <c r="H83" s="24"/>
      <c r="I83" s="31"/>
      <c r="J83" s="31"/>
      <c r="K83" s="35"/>
    </row>
    <row r="84" spans="1:11" x14ac:dyDescent="0.35">
      <c r="C84" s="58" t="s">
        <v>15</v>
      </c>
      <c r="D84" s="54"/>
      <c r="E84" s="6"/>
      <c r="F84" s="19"/>
      <c r="G84" s="24" t="s">
        <v>2</v>
      </c>
      <c r="H84" s="24" t="s">
        <v>2</v>
      </c>
      <c r="I84" s="31"/>
      <c r="J84" s="31"/>
      <c r="K84" s="35"/>
    </row>
    <row r="85" spans="1:11" x14ac:dyDescent="0.35">
      <c r="C85" s="57"/>
      <c r="D85" s="54"/>
      <c r="E85" s="6"/>
      <c r="F85" s="19"/>
      <c r="G85" s="24"/>
      <c r="H85" s="24"/>
      <c r="I85" s="31"/>
      <c r="J85" s="31"/>
      <c r="K85" s="35"/>
    </row>
    <row r="86" spans="1:11" x14ac:dyDescent="0.35">
      <c r="C86" s="58" t="s">
        <v>16</v>
      </c>
      <c r="D86" s="54"/>
      <c r="E86" s="6"/>
      <c r="F86" s="19"/>
      <c r="G86" s="24" t="s">
        <v>2</v>
      </c>
      <c r="H86" s="24" t="s">
        <v>2</v>
      </c>
      <c r="I86" s="31"/>
      <c r="J86" s="31"/>
      <c r="K86" s="35"/>
    </row>
    <row r="87" spans="1:11" x14ac:dyDescent="0.35">
      <c r="C87" s="57"/>
      <c r="D87" s="54"/>
      <c r="E87" s="6"/>
      <c r="F87" s="19"/>
      <c r="G87" s="24"/>
      <c r="H87" s="24"/>
      <c r="I87" s="31"/>
      <c r="J87" s="31"/>
      <c r="K87" s="35"/>
    </row>
    <row r="88" spans="1:11" x14ac:dyDescent="0.35">
      <c r="C88" s="58" t="s">
        <v>17</v>
      </c>
      <c r="D88" s="54"/>
      <c r="E88" s="6"/>
      <c r="F88" s="19"/>
      <c r="G88" s="24" t="s">
        <v>2</v>
      </c>
      <c r="H88" s="24" t="s">
        <v>2</v>
      </c>
      <c r="I88" s="31"/>
      <c r="J88" s="31"/>
      <c r="K88" s="35"/>
    </row>
    <row r="89" spans="1:11" x14ac:dyDescent="0.35">
      <c r="C89" s="57"/>
      <c r="D89" s="54"/>
      <c r="E89" s="6"/>
      <c r="F89" s="19"/>
      <c r="G89" s="24"/>
      <c r="H89" s="24"/>
      <c r="I89" s="31"/>
      <c r="J89" s="31"/>
      <c r="K89" s="35"/>
    </row>
    <row r="90" spans="1:11" x14ac:dyDescent="0.35">
      <c r="A90" s="10"/>
      <c r="B90" s="28"/>
      <c r="C90" s="58" t="s">
        <v>18</v>
      </c>
      <c r="D90" s="54"/>
      <c r="E90" s="6"/>
      <c r="F90" s="19"/>
      <c r="G90" s="24"/>
      <c r="H90" s="24"/>
      <c r="I90" s="31"/>
      <c r="J90" s="31"/>
      <c r="K90" s="35"/>
    </row>
    <row r="91" spans="1:11" x14ac:dyDescent="0.35">
      <c r="A91" s="28"/>
      <c r="B91" s="28"/>
      <c r="C91" s="58" t="s">
        <v>19</v>
      </c>
      <c r="D91" s="54"/>
      <c r="E91" s="6"/>
      <c r="F91" s="19"/>
      <c r="G91" s="24" t="s">
        <v>2</v>
      </c>
      <c r="H91" s="24" t="s">
        <v>2</v>
      </c>
      <c r="I91" s="31"/>
      <c r="J91" s="31"/>
      <c r="K91" s="35"/>
    </row>
    <row r="92" spans="1:11" x14ac:dyDescent="0.35">
      <c r="A92" s="28"/>
      <c r="B92" s="28"/>
      <c r="C92" s="58"/>
      <c r="D92" s="54"/>
      <c r="E92" s="6"/>
      <c r="F92" s="19"/>
      <c r="G92" s="24"/>
      <c r="H92" s="24"/>
      <c r="I92" s="31"/>
      <c r="J92" s="31"/>
      <c r="K92" s="35"/>
    </row>
    <row r="93" spans="1:11" x14ac:dyDescent="0.35">
      <c r="A93" s="28"/>
      <c r="B93" s="28"/>
      <c r="C93" s="58" t="s">
        <v>20</v>
      </c>
      <c r="D93" s="54"/>
      <c r="E93" s="6"/>
      <c r="F93" s="19"/>
      <c r="G93" s="24" t="s">
        <v>2</v>
      </c>
      <c r="H93" s="24" t="s">
        <v>2</v>
      </c>
      <c r="I93" s="31"/>
      <c r="J93" s="31"/>
      <c r="K93" s="35"/>
    </row>
    <row r="94" spans="1:11" x14ac:dyDescent="0.35">
      <c r="A94" s="28"/>
      <c r="B94" s="28"/>
      <c r="C94" s="58"/>
      <c r="D94" s="54"/>
      <c r="E94" s="6"/>
      <c r="F94" s="19"/>
      <c r="G94" s="24"/>
      <c r="H94" s="24"/>
      <c r="I94" s="31"/>
      <c r="J94" s="31"/>
      <c r="K94" s="35"/>
    </row>
    <row r="95" spans="1:11" x14ac:dyDescent="0.35">
      <c r="A95" s="28"/>
      <c r="B95" s="28"/>
      <c r="C95" s="58" t="s">
        <v>21</v>
      </c>
      <c r="D95" s="54"/>
      <c r="E95" s="6"/>
      <c r="F95" s="19"/>
      <c r="G95" s="24" t="s">
        <v>2</v>
      </c>
      <c r="H95" s="24" t="s">
        <v>2</v>
      </c>
      <c r="I95" s="31"/>
      <c r="J95" s="31"/>
      <c r="K95" s="35"/>
    </row>
    <row r="96" spans="1:11" x14ac:dyDescent="0.35">
      <c r="A96" s="28"/>
      <c r="B96" s="28"/>
      <c r="C96" s="58"/>
      <c r="D96" s="54"/>
      <c r="E96" s="6"/>
      <c r="F96" s="19"/>
      <c r="G96" s="24"/>
      <c r="H96" s="24"/>
      <c r="I96" s="31"/>
      <c r="J96" s="31"/>
      <c r="K96" s="35"/>
    </row>
    <row r="97" spans="1:54" x14ac:dyDescent="0.35">
      <c r="A97" s="28"/>
      <c r="B97" s="28"/>
      <c r="C97" s="58" t="s">
        <v>22</v>
      </c>
      <c r="D97" s="54"/>
      <c r="E97" s="6"/>
      <c r="F97" s="19"/>
      <c r="G97" s="24" t="s">
        <v>2</v>
      </c>
      <c r="H97" s="24" t="s">
        <v>2</v>
      </c>
      <c r="I97" s="31"/>
      <c r="J97" s="31"/>
      <c r="K97" s="35"/>
    </row>
    <row r="98" spans="1:54" x14ac:dyDescent="0.35">
      <c r="A98" s="28"/>
      <c r="B98" s="28"/>
      <c r="C98" s="58"/>
      <c r="D98" s="54"/>
      <c r="E98" s="6"/>
      <c r="F98" s="19"/>
      <c r="G98" s="24"/>
      <c r="H98" s="24"/>
      <c r="I98" s="31"/>
      <c r="J98" s="31"/>
      <c r="K98" s="35"/>
    </row>
    <row r="99" spans="1:54" x14ac:dyDescent="0.35">
      <c r="A99" s="28"/>
      <c r="B99" s="28"/>
      <c r="C99" s="58" t="s">
        <v>23</v>
      </c>
      <c r="D99" s="54"/>
      <c r="E99" s="6"/>
      <c r="F99" s="19"/>
      <c r="G99" s="24" t="s">
        <v>2</v>
      </c>
      <c r="H99" s="24" t="s">
        <v>2</v>
      </c>
      <c r="I99" s="31"/>
      <c r="J99" s="31"/>
      <c r="K99" s="35"/>
    </row>
    <row r="100" spans="1:54" x14ac:dyDescent="0.35">
      <c r="A100" s="28"/>
      <c r="B100" s="28"/>
      <c r="C100" s="58"/>
      <c r="D100" s="54"/>
      <c r="E100" s="6"/>
      <c r="F100" s="19"/>
      <c r="G100" s="24"/>
      <c r="H100" s="24"/>
      <c r="I100" s="31"/>
      <c r="J100" s="31"/>
      <c r="K100" s="35"/>
    </row>
    <row r="101" spans="1:54" x14ac:dyDescent="0.35">
      <c r="C101" s="59" t="s">
        <v>24</v>
      </c>
      <c r="D101" s="54"/>
      <c r="E101" s="6"/>
      <c r="F101" s="19"/>
      <c r="G101" s="24"/>
      <c r="H101" s="24"/>
      <c r="I101" s="31"/>
      <c r="J101" s="31"/>
      <c r="K101" s="35"/>
    </row>
    <row r="102" spans="1:54" x14ac:dyDescent="0.35">
      <c r="B102" s="8" t="s">
        <v>185</v>
      </c>
      <c r="C102" s="57" t="s">
        <v>186</v>
      </c>
      <c r="D102" s="54"/>
      <c r="E102" s="6"/>
      <c r="F102" s="19"/>
      <c r="G102" s="24">
        <v>7.0000000000000007E-2</v>
      </c>
      <c r="H102" s="24" t="s">
        <v>4842</v>
      </c>
      <c r="I102" s="31"/>
      <c r="J102" s="31"/>
      <c r="K102" s="35"/>
    </row>
    <row r="103" spans="1:54" x14ac:dyDescent="0.35">
      <c r="C103" s="58" t="s">
        <v>174</v>
      </c>
      <c r="D103" s="54"/>
      <c r="E103" s="6"/>
      <c r="F103" s="19"/>
      <c r="G103" s="25">
        <v>7.0000000000000007E-2</v>
      </c>
      <c r="H103" s="25" t="s">
        <v>4842</v>
      </c>
      <c r="I103" s="31"/>
      <c r="J103" s="31"/>
      <c r="K103" s="35"/>
    </row>
    <row r="104" spans="1:54" x14ac:dyDescent="0.35">
      <c r="C104" s="57"/>
      <c r="D104" s="54"/>
      <c r="E104" s="6"/>
      <c r="F104" s="19"/>
      <c r="G104" s="24"/>
      <c r="H104" s="24"/>
      <c r="I104" s="31"/>
      <c r="J104" s="31"/>
      <c r="K104" s="35"/>
    </row>
    <row r="105" spans="1:54" x14ac:dyDescent="0.35">
      <c r="A105" s="10"/>
      <c r="B105" s="28"/>
      <c r="C105" s="58" t="s">
        <v>25</v>
      </c>
      <c r="D105" s="54"/>
      <c r="E105" s="6"/>
      <c r="F105" s="19"/>
      <c r="G105" s="24"/>
      <c r="H105" s="24"/>
      <c r="I105" s="31"/>
      <c r="J105" s="31"/>
      <c r="K105" s="35"/>
    </row>
    <row r="106" spans="1:54" s="2" customFormat="1" ht="13.5" x14ac:dyDescent="0.35">
      <c r="A106" s="28"/>
      <c r="B106" s="28"/>
      <c r="C106" s="57" t="s">
        <v>4841</v>
      </c>
      <c r="D106" s="54"/>
      <c r="E106" s="6"/>
      <c r="F106" s="19"/>
      <c r="G106" s="24" t="s">
        <v>2</v>
      </c>
      <c r="H106" s="24" t="s">
        <v>2</v>
      </c>
      <c r="I106" s="31"/>
      <c r="J106" s="31"/>
      <c r="K106" s="35"/>
      <c r="L106" s="3"/>
      <c r="AI106" s="3"/>
      <c r="AV106" s="3"/>
      <c r="AX106" s="3"/>
      <c r="BB106" s="3"/>
    </row>
    <row r="107" spans="1:54" x14ac:dyDescent="0.35">
      <c r="B107" s="8"/>
      <c r="C107" s="57" t="s">
        <v>187</v>
      </c>
      <c r="D107" s="54"/>
      <c r="E107" s="6"/>
      <c r="F107" s="19"/>
      <c r="G107" s="24">
        <v>2.16</v>
      </c>
      <c r="H107" s="24">
        <v>0.11</v>
      </c>
      <c r="I107" s="31"/>
      <c r="J107" s="31"/>
      <c r="K107" s="35"/>
    </row>
    <row r="108" spans="1:54" x14ac:dyDescent="0.35">
      <c r="C108" s="58" t="s">
        <v>174</v>
      </c>
      <c r="D108" s="54"/>
      <c r="E108" s="6"/>
      <c r="F108" s="19"/>
      <c r="G108" s="25">
        <v>2.16</v>
      </c>
      <c r="H108" s="25">
        <v>0.11</v>
      </c>
      <c r="I108" s="31"/>
      <c r="J108" s="31"/>
      <c r="K108" s="35"/>
    </row>
    <row r="109" spans="1:54" x14ac:dyDescent="0.35">
      <c r="C109" s="57"/>
      <c r="D109" s="54"/>
      <c r="E109" s="6"/>
      <c r="F109" s="19"/>
      <c r="G109" s="24"/>
      <c r="H109" s="24"/>
      <c r="I109" s="31"/>
      <c r="J109" s="31"/>
      <c r="K109" s="35"/>
    </row>
    <row r="110" spans="1:54" x14ac:dyDescent="0.35">
      <c r="C110" s="60" t="s">
        <v>188</v>
      </c>
      <c r="D110" s="55"/>
      <c r="E110" s="5"/>
      <c r="F110" s="20"/>
      <c r="G110" s="26">
        <v>2178.37</v>
      </c>
      <c r="H110" s="26">
        <v>100</v>
      </c>
      <c r="I110" s="32"/>
      <c r="J110" s="32"/>
      <c r="K110" s="36"/>
    </row>
    <row r="113" spans="3:11" x14ac:dyDescent="0.35">
      <c r="C113" s="1" t="s">
        <v>189</v>
      </c>
    </row>
    <row r="114" spans="3:11" x14ac:dyDescent="0.35">
      <c r="C114" s="37" t="s">
        <v>190</v>
      </c>
      <c r="D114" s="37"/>
      <c r="E114" s="37"/>
      <c r="F114" s="37"/>
      <c r="G114" s="37"/>
      <c r="H114" s="37"/>
      <c r="I114" s="37"/>
      <c r="J114" s="37"/>
      <c r="K114" s="37"/>
    </row>
    <row r="115" spans="3:11" x14ac:dyDescent="0.35">
      <c r="C115" s="2" t="s">
        <v>191</v>
      </c>
    </row>
    <row r="116" spans="3:11" x14ac:dyDescent="0.35">
      <c r="C116" s="2" t="s">
        <v>192</v>
      </c>
    </row>
    <row r="117" spans="3:11" ht="28.5" customHeight="1" x14ac:dyDescent="0.35">
      <c r="C117" s="78" t="s">
        <v>4878</v>
      </c>
      <c r="D117" s="78"/>
      <c r="E117" s="78"/>
      <c r="F117" s="78"/>
      <c r="G117" s="78"/>
      <c r="H117" s="78"/>
      <c r="I117" s="78"/>
      <c r="J117" s="78"/>
      <c r="K117" s="78"/>
    </row>
    <row r="118" spans="3:11" x14ac:dyDescent="0.35">
      <c r="C118" s="2" t="s">
        <v>193</v>
      </c>
    </row>
    <row r="120" spans="3:11" x14ac:dyDescent="0.35">
      <c r="C120" s="75" t="s">
        <v>4922</v>
      </c>
      <c r="E120" s="75" t="s">
        <v>4923</v>
      </c>
      <c r="F120" s="76"/>
    </row>
    <row r="121" spans="3:11" x14ac:dyDescent="0.35">
      <c r="E121" s="2" t="s">
        <v>4983</v>
      </c>
    </row>
  </sheetData>
  <mergeCells count="1">
    <mergeCell ref="C117:K117"/>
  </mergeCells>
  <hyperlinks>
    <hyperlink ref="J2" location="'Index'!A1" display="'Index'!A1" xr:uid="{9D87813F-E012-47BE-A0BB-AC5B2BAEE728}"/>
  </hyperlinks>
  <pageMargins left="0.7" right="0.7" top="0.75" bottom="0.75" header="0.3" footer="0.3"/>
  <pageSetup orientation="portrait" horizontalDpi="4294967293"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AD70D-1F42-4482-8400-80A345CC1984}">
  <sheetPr codeName="Sheet1128"/>
  <dimension ref="A1:IV108"/>
  <sheetViews>
    <sheetView showGridLines="0" zoomScale="90" zoomScaleNormal="90" workbookViewId="0">
      <pane ySplit="6" topLeftCell="A100"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4486</v>
      </c>
      <c r="J2" s="38" t="s">
        <v>4607</v>
      </c>
    </row>
    <row r="3" spans="1:54" ht="16" x14ac:dyDescent="0.4">
      <c r="C3" s="1" t="s">
        <v>28</v>
      </c>
      <c r="D3" s="21" t="s">
        <v>4487</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450</v>
      </c>
      <c r="C10" s="57" t="s">
        <v>451</v>
      </c>
      <c r="D10" s="54" t="s">
        <v>452</v>
      </c>
      <c r="E10" s="6" t="s">
        <v>89</v>
      </c>
      <c r="F10" s="19">
        <v>2622167</v>
      </c>
      <c r="G10" s="24">
        <v>48481.25</v>
      </c>
      <c r="H10" s="24">
        <v>6.22</v>
      </c>
      <c r="I10" s="31"/>
      <c r="J10" s="31"/>
      <c r="K10" s="35"/>
    </row>
    <row r="11" spans="1:54" x14ac:dyDescent="0.35">
      <c r="B11" s="8" t="s">
        <v>817</v>
      </c>
      <c r="C11" s="57" t="s">
        <v>818</v>
      </c>
      <c r="D11" s="54" t="s">
        <v>819</v>
      </c>
      <c r="E11" s="6" t="s">
        <v>250</v>
      </c>
      <c r="F11" s="19">
        <v>2883360</v>
      </c>
      <c r="G11" s="24">
        <v>43926.55</v>
      </c>
      <c r="H11" s="24">
        <v>5.64</v>
      </c>
      <c r="I11" s="31"/>
      <c r="J11" s="31"/>
      <c r="K11" s="35"/>
    </row>
    <row r="12" spans="1:54" x14ac:dyDescent="0.35">
      <c r="B12" s="8" t="s">
        <v>810</v>
      </c>
      <c r="C12" s="57" t="s">
        <v>811</v>
      </c>
      <c r="D12" s="54" t="s">
        <v>812</v>
      </c>
      <c r="E12" s="6" t="s">
        <v>131</v>
      </c>
      <c r="F12" s="19">
        <v>16941438</v>
      </c>
      <c r="G12" s="24">
        <v>40955.93</v>
      </c>
      <c r="H12" s="24">
        <v>5.26</v>
      </c>
      <c r="I12" s="31"/>
      <c r="J12" s="31"/>
      <c r="K12" s="35"/>
    </row>
    <row r="13" spans="1:54" x14ac:dyDescent="0.35">
      <c r="B13" s="8" t="s">
        <v>813</v>
      </c>
      <c r="C13" s="57" t="s">
        <v>814</v>
      </c>
      <c r="D13" s="54" t="s">
        <v>815</v>
      </c>
      <c r="E13" s="6" t="s">
        <v>816</v>
      </c>
      <c r="F13" s="19">
        <v>2262814</v>
      </c>
      <c r="G13" s="24">
        <v>38493.86</v>
      </c>
      <c r="H13" s="24">
        <v>4.9400000000000004</v>
      </c>
      <c r="I13" s="31"/>
      <c r="J13" s="31"/>
      <c r="K13" s="35"/>
    </row>
    <row r="14" spans="1:54" x14ac:dyDescent="0.35">
      <c r="B14" s="8" t="s">
        <v>910</v>
      </c>
      <c r="C14" s="57" t="s">
        <v>911</v>
      </c>
      <c r="D14" s="54" t="s">
        <v>912</v>
      </c>
      <c r="E14" s="6" t="s">
        <v>131</v>
      </c>
      <c r="F14" s="19">
        <v>510746</v>
      </c>
      <c r="G14" s="24">
        <v>38004.35</v>
      </c>
      <c r="H14" s="24">
        <v>4.88</v>
      </c>
      <c r="I14" s="31"/>
      <c r="J14" s="31"/>
      <c r="K14" s="35"/>
    </row>
    <row r="15" spans="1:54" x14ac:dyDescent="0.35">
      <c r="B15" s="8" t="s">
        <v>916</v>
      </c>
      <c r="C15" s="57" t="s">
        <v>917</v>
      </c>
      <c r="D15" s="54" t="s">
        <v>918</v>
      </c>
      <c r="E15" s="6" t="s">
        <v>74</v>
      </c>
      <c r="F15" s="19">
        <v>709044</v>
      </c>
      <c r="G15" s="24">
        <v>35378.1</v>
      </c>
      <c r="H15" s="24">
        <v>4.54</v>
      </c>
      <c r="I15" s="31"/>
      <c r="J15" s="31"/>
      <c r="K15" s="35"/>
    </row>
    <row r="16" spans="1:54" x14ac:dyDescent="0.35">
      <c r="B16" s="8" t="s">
        <v>376</v>
      </c>
      <c r="C16" s="57" t="s">
        <v>377</v>
      </c>
      <c r="D16" s="54" t="s">
        <v>378</v>
      </c>
      <c r="E16" s="6" t="s">
        <v>74</v>
      </c>
      <c r="F16" s="19">
        <v>1265350</v>
      </c>
      <c r="G16" s="24">
        <v>34525.71</v>
      </c>
      <c r="H16" s="24">
        <v>4.43</v>
      </c>
      <c r="I16" s="31"/>
      <c r="J16" s="31"/>
      <c r="K16" s="35"/>
    </row>
    <row r="17" spans="2:11" x14ac:dyDescent="0.35">
      <c r="B17" s="8" t="s">
        <v>382</v>
      </c>
      <c r="C17" s="57" t="s">
        <v>383</v>
      </c>
      <c r="D17" s="54" t="s">
        <v>384</v>
      </c>
      <c r="E17" s="6" t="s">
        <v>89</v>
      </c>
      <c r="F17" s="19">
        <v>1263106</v>
      </c>
      <c r="G17" s="24">
        <v>27623.5</v>
      </c>
      <c r="H17" s="24">
        <v>3.54</v>
      </c>
      <c r="I17" s="31"/>
      <c r="J17" s="31"/>
      <c r="K17" s="35"/>
    </row>
    <row r="18" spans="2:11" x14ac:dyDescent="0.35">
      <c r="B18" s="8" t="s">
        <v>307</v>
      </c>
      <c r="C18" s="57" t="s">
        <v>308</v>
      </c>
      <c r="D18" s="54" t="s">
        <v>309</v>
      </c>
      <c r="E18" s="6" t="s">
        <v>272</v>
      </c>
      <c r="F18" s="19">
        <v>56224</v>
      </c>
      <c r="G18" s="24">
        <v>25734.46</v>
      </c>
      <c r="H18" s="24">
        <v>3.3</v>
      </c>
      <c r="I18" s="31"/>
      <c r="J18" s="31"/>
      <c r="K18" s="35"/>
    </row>
    <row r="19" spans="2:11" x14ac:dyDescent="0.35">
      <c r="B19" s="8" t="s">
        <v>201</v>
      </c>
      <c r="C19" s="57" t="s">
        <v>202</v>
      </c>
      <c r="D19" s="54" t="s">
        <v>203</v>
      </c>
      <c r="E19" s="6" t="s">
        <v>89</v>
      </c>
      <c r="F19" s="19">
        <v>86045</v>
      </c>
      <c r="G19" s="24">
        <v>24934.720000000001</v>
      </c>
      <c r="H19" s="24">
        <v>3.2</v>
      </c>
      <c r="I19" s="31"/>
      <c r="J19" s="31"/>
      <c r="K19" s="35"/>
    </row>
    <row r="20" spans="2:11" x14ac:dyDescent="0.35">
      <c r="B20" s="8" t="s">
        <v>379</v>
      </c>
      <c r="C20" s="57" t="s">
        <v>380</v>
      </c>
      <c r="D20" s="54" t="s">
        <v>381</v>
      </c>
      <c r="E20" s="6" t="s">
        <v>74</v>
      </c>
      <c r="F20" s="19">
        <v>2872950</v>
      </c>
      <c r="G20" s="24">
        <v>23961.84</v>
      </c>
      <c r="H20" s="24">
        <v>3.07</v>
      </c>
      <c r="I20" s="31"/>
      <c r="J20" s="31"/>
      <c r="K20" s="35"/>
    </row>
    <row r="21" spans="2:11" x14ac:dyDescent="0.35">
      <c r="B21" s="8" t="s">
        <v>4069</v>
      </c>
      <c r="C21" s="57" t="s">
        <v>4070</v>
      </c>
      <c r="D21" s="54" t="s">
        <v>4071</v>
      </c>
      <c r="E21" s="6" t="s">
        <v>47</v>
      </c>
      <c r="F21" s="19">
        <v>3053445</v>
      </c>
      <c r="G21" s="24">
        <v>23346.639999999999</v>
      </c>
      <c r="H21" s="24">
        <v>3</v>
      </c>
      <c r="I21" s="31"/>
      <c r="J21" s="31"/>
      <c r="K21" s="35"/>
    </row>
    <row r="22" spans="2:11" x14ac:dyDescent="0.35">
      <c r="B22" s="8" t="s">
        <v>806</v>
      </c>
      <c r="C22" s="57" t="s">
        <v>807</v>
      </c>
      <c r="D22" s="54" t="s">
        <v>808</v>
      </c>
      <c r="E22" s="6" t="s">
        <v>809</v>
      </c>
      <c r="F22" s="19">
        <v>6849649</v>
      </c>
      <c r="G22" s="24">
        <v>23302.51</v>
      </c>
      <c r="H22" s="24">
        <v>2.99</v>
      </c>
      <c r="I22" s="31"/>
      <c r="J22" s="31"/>
      <c r="K22" s="35"/>
    </row>
    <row r="23" spans="2:11" x14ac:dyDescent="0.35">
      <c r="B23" s="8" t="s">
        <v>86</v>
      </c>
      <c r="C23" s="57" t="s">
        <v>87</v>
      </c>
      <c r="D23" s="54" t="s">
        <v>88</v>
      </c>
      <c r="E23" s="6" t="s">
        <v>89</v>
      </c>
      <c r="F23" s="19">
        <v>386000</v>
      </c>
      <c r="G23" s="24">
        <v>22734.05</v>
      </c>
      <c r="H23" s="24">
        <v>2.92</v>
      </c>
      <c r="I23" s="31"/>
      <c r="J23" s="31"/>
      <c r="K23" s="35"/>
    </row>
    <row r="24" spans="2:11" x14ac:dyDescent="0.35">
      <c r="B24" s="8" t="s">
        <v>117</v>
      </c>
      <c r="C24" s="57" t="s">
        <v>118</v>
      </c>
      <c r="D24" s="54" t="s">
        <v>119</v>
      </c>
      <c r="E24" s="6" t="s">
        <v>120</v>
      </c>
      <c r="F24" s="19">
        <v>3297389</v>
      </c>
      <c r="G24" s="24">
        <v>22610.2</v>
      </c>
      <c r="H24" s="24">
        <v>2.9</v>
      </c>
      <c r="I24" s="31"/>
      <c r="J24" s="31"/>
      <c r="K24" s="35"/>
    </row>
    <row r="25" spans="2:11" x14ac:dyDescent="0.35">
      <c r="B25" s="8" t="s">
        <v>132</v>
      </c>
      <c r="C25" s="57" t="s">
        <v>133</v>
      </c>
      <c r="D25" s="54" t="s">
        <v>134</v>
      </c>
      <c r="E25" s="6" t="s">
        <v>135</v>
      </c>
      <c r="F25" s="19">
        <v>456000</v>
      </c>
      <c r="G25" s="24">
        <v>22460.05</v>
      </c>
      <c r="H25" s="24">
        <v>2.88</v>
      </c>
      <c r="I25" s="31"/>
      <c r="J25" s="31"/>
      <c r="K25" s="35"/>
    </row>
    <row r="26" spans="2:11" x14ac:dyDescent="0.35">
      <c r="B26" s="8" t="s">
        <v>1897</v>
      </c>
      <c r="C26" s="57" t="s">
        <v>1898</v>
      </c>
      <c r="D26" s="54" t="s">
        <v>1899</v>
      </c>
      <c r="E26" s="6" t="s">
        <v>89</v>
      </c>
      <c r="F26" s="19">
        <v>404515</v>
      </c>
      <c r="G26" s="24">
        <v>20621.77</v>
      </c>
      <c r="H26" s="24">
        <v>2.65</v>
      </c>
      <c r="I26" s="31"/>
      <c r="J26" s="31"/>
      <c r="K26" s="35"/>
    </row>
    <row r="27" spans="2:11" x14ac:dyDescent="0.35">
      <c r="B27" s="8" t="s">
        <v>128</v>
      </c>
      <c r="C27" s="57" t="s">
        <v>129</v>
      </c>
      <c r="D27" s="54" t="s">
        <v>130</v>
      </c>
      <c r="E27" s="6" t="s">
        <v>131</v>
      </c>
      <c r="F27" s="19">
        <v>11232345</v>
      </c>
      <c r="G27" s="24">
        <v>20405.8</v>
      </c>
      <c r="H27" s="24">
        <v>2.62</v>
      </c>
      <c r="I27" s="31"/>
      <c r="J27" s="31"/>
      <c r="K27" s="35"/>
    </row>
    <row r="28" spans="2:11" x14ac:dyDescent="0.35">
      <c r="B28" s="8" t="s">
        <v>820</v>
      </c>
      <c r="C28" s="57" t="s">
        <v>821</v>
      </c>
      <c r="D28" s="54" t="s">
        <v>822</v>
      </c>
      <c r="E28" s="6" t="s">
        <v>131</v>
      </c>
      <c r="F28" s="19">
        <v>795000</v>
      </c>
      <c r="G28" s="24">
        <v>19875</v>
      </c>
      <c r="H28" s="24">
        <v>2.5499999999999998</v>
      </c>
      <c r="I28" s="31"/>
      <c r="J28" s="31"/>
      <c r="K28" s="35"/>
    </row>
    <row r="29" spans="2:11" x14ac:dyDescent="0.35">
      <c r="B29" s="8" t="s">
        <v>416</v>
      </c>
      <c r="C29" s="57" t="s">
        <v>417</v>
      </c>
      <c r="D29" s="54" t="s">
        <v>418</v>
      </c>
      <c r="E29" s="6" t="s">
        <v>124</v>
      </c>
      <c r="F29" s="19">
        <v>473000</v>
      </c>
      <c r="G29" s="24">
        <v>18067.419999999998</v>
      </c>
      <c r="H29" s="24">
        <v>2.3199999999999998</v>
      </c>
      <c r="I29" s="31"/>
      <c r="J29" s="31"/>
      <c r="K29" s="35"/>
    </row>
    <row r="30" spans="2:11" x14ac:dyDescent="0.35">
      <c r="B30" s="8" t="s">
        <v>71</v>
      </c>
      <c r="C30" s="57" t="s">
        <v>72</v>
      </c>
      <c r="D30" s="54" t="s">
        <v>73</v>
      </c>
      <c r="E30" s="6" t="s">
        <v>74</v>
      </c>
      <c r="F30" s="19">
        <v>159285</v>
      </c>
      <c r="G30" s="24">
        <v>17643.12</v>
      </c>
      <c r="H30" s="24">
        <v>2.2599999999999998</v>
      </c>
      <c r="I30" s="31"/>
      <c r="J30" s="31"/>
      <c r="K30" s="35"/>
    </row>
    <row r="31" spans="2:11" x14ac:dyDescent="0.35">
      <c r="B31" s="8" t="s">
        <v>428</v>
      </c>
      <c r="C31" s="57" t="s">
        <v>429</v>
      </c>
      <c r="D31" s="54" t="s">
        <v>430</v>
      </c>
      <c r="E31" s="6" t="s">
        <v>124</v>
      </c>
      <c r="F31" s="19">
        <v>684099</v>
      </c>
      <c r="G31" s="24">
        <v>15142.87</v>
      </c>
      <c r="H31" s="24">
        <v>1.94</v>
      </c>
      <c r="I31" s="31"/>
      <c r="J31" s="31"/>
      <c r="K31" s="35"/>
    </row>
    <row r="32" spans="2:11" x14ac:dyDescent="0.35">
      <c r="B32" s="8" t="s">
        <v>792</v>
      </c>
      <c r="C32" s="57" t="s">
        <v>793</v>
      </c>
      <c r="D32" s="54" t="s">
        <v>794</v>
      </c>
      <c r="E32" s="6" t="s">
        <v>74</v>
      </c>
      <c r="F32" s="19">
        <v>150000</v>
      </c>
      <c r="G32" s="24">
        <v>14754.45</v>
      </c>
      <c r="H32" s="24">
        <v>1.89</v>
      </c>
      <c r="I32" s="31"/>
      <c r="J32" s="31"/>
      <c r="K32" s="35"/>
    </row>
    <row r="33" spans="2:11" x14ac:dyDescent="0.35">
      <c r="B33" s="8" t="s">
        <v>388</v>
      </c>
      <c r="C33" s="57" t="s">
        <v>389</v>
      </c>
      <c r="D33" s="54" t="s">
        <v>390</v>
      </c>
      <c r="E33" s="6" t="s">
        <v>89</v>
      </c>
      <c r="F33" s="19">
        <v>826143</v>
      </c>
      <c r="G33" s="24">
        <v>12819.67</v>
      </c>
      <c r="H33" s="24">
        <v>1.65</v>
      </c>
      <c r="I33" s="31"/>
      <c r="J33" s="31"/>
      <c r="K33" s="35"/>
    </row>
    <row r="34" spans="2:11" x14ac:dyDescent="0.35">
      <c r="B34" s="8" t="s">
        <v>286</v>
      </c>
      <c r="C34" s="57" t="s">
        <v>287</v>
      </c>
      <c r="D34" s="54" t="s">
        <v>288</v>
      </c>
      <c r="E34" s="6" t="s">
        <v>196</v>
      </c>
      <c r="F34" s="19">
        <v>3600000</v>
      </c>
      <c r="G34" s="24">
        <v>12819.6</v>
      </c>
      <c r="H34" s="24">
        <v>1.65</v>
      </c>
      <c r="I34" s="31"/>
      <c r="J34" s="31"/>
      <c r="K34" s="35"/>
    </row>
    <row r="35" spans="2:11" x14ac:dyDescent="0.35">
      <c r="B35" s="8" t="s">
        <v>283</v>
      </c>
      <c r="C35" s="57" t="s">
        <v>284</v>
      </c>
      <c r="D35" s="54" t="s">
        <v>285</v>
      </c>
      <c r="E35" s="6" t="s">
        <v>89</v>
      </c>
      <c r="F35" s="19">
        <v>2522500</v>
      </c>
      <c r="G35" s="24">
        <v>12391.78</v>
      </c>
      <c r="H35" s="24">
        <v>1.59</v>
      </c>
      <c r="I35" s="31"/>
      <c r="J35" s="31"/>
      <c r="K35" s="35"/>
    </row>
    <row r="36" spans="2:11" x14ac:dyDescent="0.35">
      <c r="B36" s="8" t="s">
        <v>1011</v>
      </c>
      <c r="C36" s="57" t="s">
        <v>1012</v>
      </c>
      <c r="D36" s="54" t="s">
        <v>1013</v>
      </c>
      <c r="E36" s="6" t="s">
        <v>104</v>
      </c>
      <c r="F36" s="19">
        <v>650000</v>
      </c>
      <c r="G36" s="24">
        <v>11379.88</v>
      </c>
      <c r="H36" s="24">
        <v>1.46</v>
      </c>
      <c r="I36" s="31"/>
      <c r="J36" s="31"/>
      <c r="K36" s="35"/>
    </row>
    <row r="37" spans="2:11" x14ac:dyDescent="0.35">
      <c r="B37" s="8" t="s">
        <v>4087</v>
      </c>
      <c r="C37" s="57" t="s">
        <v>4088</v>
      </c>
      <c r="D37" s="54" t="s">
        <v>4089</v>
      </c>
      <c r="E37" s="6" t="s">
        <v>104</v>
      </c>
      <c r="F37" s="19">
        <v>859985</v>
      </c>
      <c r="G37" s="24">
        <v>10146.1</v>
      </c>
      <c r="H37" s="24">
        <v>1.3</v>
      </c>
      <c r="I37" s="31"/>
      <c r="J37" s="31"/>
      <c r="K37" s="35"/>
    </row>
    <row r="38" spans="2:11" x14ac:dyDescent="0.35">
      <c r="B38" s="8" t="s">
        <v>823</v>
      </c>
      <c r="C38" s="57" t="s">
        <v>824</v>
      </c>
      <c r="D38" s="54" t="s">
        <v>825</v>
      </c>
      <c r="E38" s="6" t="s">
        <v>156</v>
      </c>
      <c r="F38" s="19">
        <v>581009</v>
      </c>
      <c r="G38" s="24">
        <v>9430.36</v>
      </c>
      <c r="H38" s="24">
        <v>1.21</v>
      </c>
      <c r="I38" s="31"/>
      <c r="J38" s="31"/>
      <c r="K38" s="35"/>
    </row>
    <row r="39" spans="2:11" x14ac:dyDescent="0.35">
      <c r="B39" s="8" t="s">
        <v>105</v>
      </c>
      <c r="C39" s="57" t="s">
        <v>106</v>
      </c>
      <c r="D39" s="54" t="s">
        <v>107</v>
      </c>
      <c r="E39" s="6" t="s">
        <v>108</v>
      </c>
      <c r="F39" s="19">
        <v>146187</v>
      </c>
      <c r="G39" s="24">
        <v>7230.19</v>
      </c>
      <c r="H39" s="24">
        <v>0.93</v>
      </c>
      <c r="I39" s="31"/>
      <c r="J39" s="31"/>
      <c r="K39" s="35"/>
    </row>
    <row r="40" spans="2:11" x14ac:dyDescent="0.35">
      <c r="B40" s="8" t="s">
        <v>525</v>
      </c>
      <c r="C40" s="57" t="s">
        <v>526</v>
      </c>
      <c r="D40" s="54" t="s">
        <v>527</v>
      </c>
      <c r="E40" s="6" t="s">
        <v>104</v>
      </c>
      <c r="F40" s="19">
        <v>100000</v>
      </c>
      <c r="G40" s="24">
        <v>6889.75</v>
      </c>
      <c r="H40" s="24">
        <v>0.88</v>
      </c>
      <c r="I40" s="31"/>
      <c r="J40" s="31"/>
      <c r="K40" s="35"/>
    </row>
    <row r="41" spans="2:11" x14ac:dyDescent="0.35">
      <c r="B41" s="8" t="s">
        <v>866</v>
      </c>
      <c r="C41" s="57" t="s">
        <v>867</v>
      </c>
      <c r="D41" s="54" t="s">
        <v>868</v>
      </c>
      <c r="E41" s="6" t="s">
        <v>143</v>
      </c>
      <c r="F41" s="19">
        <v>331400</v>
      </c>
      <c r="G41" s="24">
        <v>5349.46</v>
      </c>
      <c r="H41" s="24">
        <v>0.69</v>
      </c>
      <c r="I41" s="31"/>
      <c r="J41" s="31"/>
      <c r="K41" s="35"/>
    </row>
    <row r="42" spans="2:11" x14ac:dyDescent="0.35">
      <c r="B42" s="8" t="s">
        <v>836</v>
      </c>
      <c r="C42" s="57" t="s">
        <v>837</v>
      </c>
      <c r="D42" s="54" t="s">
        <v>838</v>
      </c>
      <c r="E42" s="6" t="s">
        <v>143</v>
      </c>
      <c r="F42" s="19">
        <v>717989</v>
      </c>
      <c r="G42" s="24">
        <v>4499.28</v>
      </c>
      <c r="H42" s="24">
        <v>0.57999999999999996</v>
      </c>
      <c r="I42" s="31"/>
      <c r="J42" s="31"/>
      <c r="K42" s="35"/>
    </row>
    <row r="43" spans="2:11" x14ac:dyDescent="0.35">
      <c r="B43" s="8" t="s">
        <v>546</v>
      </c>
      <c r="C43" s="57" t="s">
        <v>547</v>
      </c>
      <c r="D43" s="54" t="s">
        <v>548</v>
      </c>
      <c r="E43" s="6" t="s">
        <v>131</v>
      </c>
      <c r="F43" s="19">
        <v>476088</v>
      </c>
      <c r="G43" s="24">
        <v>2989.36</v>
      </c>
      <c r="H43" s="24">
        <v>0.38</v>
      </c>
      <c r="I43" s="31"/>
      <c r="J43" s="31"/>
      <c r="K43" s="35"/>
    </row>
    <row r="44" spans="2:11" x14ac:dyDescent="0.35">
      <c r="B44" s="8" t="s">
        <v>222</v>
      </c>
      <c r="C44" s="57" t="s">
        <v>223</v>
      </c>
      <c r="D44" s="54" t="s">
        <v>224</v>
      </c>
      <c r="E44" s="6" t="s">
        <v>89</v>
      </c>
      <c r="F44" s="19">
        <v>55451</v>
      </c>
      <c r="G44" s="24">
        <v>915.55</v>
      </c>
      <c r="H44" s="24">
        <v>0.12</v>
      </c>
      <c r="I44" s="31"/>
      <c r="J44" s="31"/>
      <c r="K44" s="35"/>
    </row>
    <row r="45" spans="2:11" x14ac:dyDescent="0.35">
      <c r="B45" s="8" t="s">
        <v>505</v>
      </c>
      <c r="C45" s="57" t="s">
        <v>506</v>
      </c>
      <c r="D45" s="54" t="s">
        <v>507</v>
      </c>
      <c r="E45" s="6" t="s">
        <v>78</v>
      </c>
      <c r="F45" s="19">
        <v>29115</v>
      </c>
      <c r="G45" s="24">
        <v>96.14</v>
      </c>
      <c r="H45" s="24">
        <v>0.01</v>
      </c>
      <c r="I45" s="31"/>
      <c r="J45" s="31"/>
      <c r="K45" s="35"/>
    </row>
    <row r="46" spans="2:11" x14ac:dyDescent="0.35">
      <c r="C46" s="58" t="s">
        <v>174</v>
      </c>
      <c r="D46" s="54"/>
      <c r="E46" s="6"/>
      <c r="F46" s="19"/>
      <c r="G46" s="25">
        <v>719941.27</v>
      </c>
      <c r="H46" s="25">
        <v>92.39</v>
      </c>
      <c r="I46" s="31"/>
      <c r="J46" s="31"/>
      <c r="K46" s="35"/>
    </row>
    <row r="47" spans="2:11" x14ac:dyDescent="0.35">
      <c r="C47" s="57"/>
      <c r="D47" s="54"/>
      <c r="E47" s="6"/>
      <c r="F47" s="19"/>
      <c r="G47" s="24"/>
      <c r="H47" s="24"/>
      <c r="I47" s="31"/>
      <c r="J47" s="31"/>
      <c r="K47" s="35"/>
    </row>
    <row r="48" spans="2:11" x14ac:dyDescent="0.35">
      <c r="C48" s="58" t="s">
        <v>3</v>
      </c>
      <c r="D48" s="54"/>
      <c r="E48" s="6"/>
      <c r="F48" s="19"/>
      <c r="G48" s="24" t="s">
        <v>2</v>
      </c>
      <c r="H48" s="24" t="s">
        <v>2</v>
      </c>
      <c r="I48" s="31"/>
      <c r="J48" s="31"/>
      <c r="K48" s="35"/>
    </row>
    <row r="49" spans="1:11" x14ac:dyDescent="0.35">
      <c r="C49" s="57"/>
      <c r="D49" s="54"/>
      <c r="E49" s="6"/>
      <c r="F49" s="19"/>
      <c r="G49" s="24"/>
      <c r="H49" s="24"/>
      <c r="I49" s="31"/>
      <c r="J49" s="31"/>
      <c r="K49" s="35"/>
    </row>
    <row r="50" spans="1:11" x14ac:dyDescent="0.35">
      <c r="C50" s="58" t="s">
        <v>4</v>
      </c>
      <c r="D50" s="54"/>
      <c r="E50" s="6"/>
      <c r="F50" s="19"/>
      <c r="G50" s="24" t="s">
        <v>2</v>
      </c>
      <c r="H50" s="24" t="s">
        <v>2</v>
      </c>
      <c r="I50" s="31"/>
      <c r="J50" s="31"/>
      <c r="K50" s="35"/>
    </row>
    <row r="51" spans="1:11" x14ac:dyDescent="0.35">
      <c r="C51" s="57"/>
      <c r="D51" s="54"/>
      <c r="E51" s="6"/>
      <c r="F51" s="19"/>
      <c r="G51" s="24"/>
      <c r="H51" s="24"/>
      <c r="I51" s="31"/>
      <c r="J51" s="31"/>
      <c r="K51" s="35"/>
    </row>
    <row r="52" spans="1:11" x14ac:dyDescent="0.35">
      <c r="C52" s="58" t="s">
        <v>5</v>
      </c>
      <c r="D52" s="54"/>
      <c r="E52" s="6"/>
      <c r="F52" s="19"/>
      <c r="G52" s="24"/>
      <c r="H52" s="24"/>
      <c r="I52" s="31"/>
      <c r="J52" s="31"/>
      <c r="K52" s="35"/>
    </row>
    <row r="53" spans="1:11" x14ac:dyDescent="0.35">
      <c r="C53" s="57"/>
      <c r="D53" s="54"/>
      <c r="E53" s="6"/>
      <c r="F53" s="19"/>
      <c r="G53" s="24"/>
      <c r="H53" s="24"/>
      <c r="I53" s="31"/>
      <c r="J53" s="31"/>
      <c r="K53" s="35"/>
    </row>
    <row r="54" spans="1:11" x14ac:dyDescent="0.35">
      <c r="C54" s="58" t="s">
        <v>6</v>
      </c>
      <c r="D54" s="54"/>
      <c r="E54" s="6"/>
      <c r="F54" s="19"/>
      <c r="G54" s="24" t="s">
        <v>2</v>
      </c>
      <c r="H54" s="24" t="s">
        <v>2</v>
      </c>
      <c r="I54" s="31"/>
      <c r="J54" s="31"/>
      <c r="K54" s="35"/>
    </row>
    <row r="55" spans="1:11" x14ac:dyDescent="0.35">
      <c r="C55" s="57"/>
      <c r="D55" s="54"/>
      <c r="E55" s="6"/>
      <c r="F55" s="19"/>
      <c r="G55" s="24"/>
      <c r="H55" s="24"/>
      <c r="I55" s="31"/>
      <c r="J55" s="31"/>
      <c r="K55" s="35"/>
    </row>
    <row r="56" spans="1:11" x14ac:dyDescent="0.35">
      <c r="C56" s="58" t="s">
        <v>7</v>
      </c>
      <c r="D56" s="54"/>
      <c r="E56" s="6"/>
      <c r="F56" s="19"/>
      <c r="G56" s="24" t="s">
        <v>2</v>
      </c>
      <c r="H56" s="24" t="s">
        <v>2</v>
      </c>
      <c r="I56" s="31"/>
      <c r="J56" s="31"/>
      <c r="K56" s="35"/>
    </row>
    <row r="57" spans="1:11" x14ac:dyDescent="0.35">
      <c r="C57" s="57"/>
      <c r="D57" s="54"/>
      <c r="E57" s="6"/>
      <c r="F57" s="19"/>
      <c r="G57" s="24"/>
      <c r="H57" s="24"/>
      <c r="I57" s="31"/>
      <c r="J57" s="31"/>
      <c r="K57" s="35"/>
    </row>
    <row r="58" spans="1:11" x14ac:dyDescent="0.35">
      <c r="C58" s="58" t="s">
        <v>8</v>
      </c>
      <c r="D58" s="54"/>
      <c r="E58" s="6"/>
      <c r="F58" s="19"/>
      <c r="G58" s="24" t="s">
        <v>2</v>
      </c>
      <c r="H58" s="24" t="s">
        <v>2</v>
      </c>
      <c r="I58" s="31"/>
      <c r="J58" s="31"/>
      <c r="K58" s="35"/>
    </row>
    <row r="59" spans="1:11" x14ac:dyDescent="0.35">
      <c r="C59" s="57"/>
      <c r="D59" s="54"/>
      <c r="E59" s="6"/>
      <c r="F59" s="19"/>
      <c r="G59" s="24"/>
      <c r="H59" s="24"/>
      <c r="I59" s="31"/>
      <c r="J59" s="31"/>
      <c r="K59" s="35"/>
    </row>
    <row r="60" spans="1:11" x14ac:dyDescent="0.35">
      <c r="C60" s="58" t="s">
        <v>9</v>
      </c>
      <c r="D60" s="54"/>
      <c r="E60" s="6"/>
      <c r="F60" s="19"/>
      <c r="G60" s="24" t="s">
        <v>2</v>
      </c>
      <c r="H60" s="24" t="s">
        <v>2</v>
      </c>
      <c r="I60" s="31"/>
      <c r="J60" s="31"/>
      <c r="K60" s="35"/>
    </row>
    <row r="61" spans="1:11" x14ac:dyDescent="0.35">
      <c r="C61" s="57"/>
      <c r="D61" s="54"/>
      <c r="E61" s="6"/>
      <c r="F61" s="19"/>
      <c r="G61" s="24"/>
      <c r="H61" s="24"/>
      <c r="I61" s="31"/>
      <c r="J61" s="31"/>
      <c r="K61" s="35"/>
    </row>
    <row r="62" spans="1:11" x14ac:dyDescent="0.35">
      <c r="C62" s="58" t="s">
        <v>10</v>
      </c>
      <c r="D62" s="54"/>
      <c r="E62" s="6"/>
      <c r="F62" s="19"/>
      <c r="G62" s="24" t="s">
        <v>2</v>
      </c>
      <c r="H62" s="24" t="s">
        <v>2</v>
      </c>
      <c r="I62" s="31"/>
      <c r="J62" s="31"/>
      <c r="K62" s="35"/>
    </row>
    <row r="63" spans="1:11" x14ac:dyDescent="0.35">
      <c r="C63" s="57"/>
      <c r="D63" s="54"/>
      <c r="E63" s="6"/>
      <c r="F63" s="19"/>
      <c r="G63" s="24"/>
      <c r="H63" s="24"/>
      <c r="I63" s="31"/>
      <c r="J63" s="31"/>
      <c r="K63" s="35"/>
    </row>
    <row r="64" spans="1:11" x14ac:dyDescent="0.35">
      <c r="A64" s="10"/>
      <c r="B64" s="28"/>
      <c r="C64" s="58" t="s">
        <v>11</v>
      </c>
      <c r="D64" s="54"/>
      <c r="E64" s="6"/>
      <c r="F64" s="19"/>
      <c r="G64" s="24"/>
      <c r="H64" s="24"/>
      <c r="I64" s="31"/>
      <c r="J64" s="31"/>
      <c r="K64" s="35"/>
    </row>
    <row r="65" spans="1:11" x14ac:dyDescent="0.35">
      <c r="A65" s="28"/>
      <c r="B65" s="28"/>
      <c r="C65" s="58" t="s">
        <v>13</v>
      </c>
      <c r="D65" s="54"/>
      <c r="E65" s="6"/>
      <c r="F65" s="19"/>
      <c r="G65" s="24" t="s">
        <v>2</v>
      </c>
      <c r="H65" s="24" t="s">
        <v>2</v>
      </c>
      <c r="I65" s="31"/>
      <c r="J65" s="31"/>
      <c r="K65" s="35"/>
    </row>
    <row r="66" spans="1:11" x14ac:dyDescent="0.35">
      <c r="A66" s="28"/>
      <c r="B66" s="28"/>
      <c r="C66" s="58"/>
      <c r="D66" s="54"/>
      <c r="E66" s="6"/>
      <c r="F66" s="19"/>
      <c r="G66" s="24"/>
      <c r="H66" s="24"/>
      <c r="I66" s="31"/>
      <c r="J66" s="31"/>
      <c r="K66" s="35"/>
    </row>
    <row r="67" spans="1:11" x14ac:dyDescent="0.35">
      <c r="A67" s="28"/>
      <c r="B67" s="28"/>
      <c r="C67" s="58" t="s">
        <v>14</v>
      </c>
      <c r="D67" s="54"/>
      <c r="E67" s="6"/>
      <c r="F67" s="19"/>
      <c r="G67" s="24" t="s">
        <v>2</v>
      </c>
      <c r="H67" s="24" t="s">
        <v>2</v>
      </c>
      <c r="I67" s="31"/>
      <c r="J67" s="31"/>
      <c r="K67" s="35"/>
    </row>
    <row r="68" spans="1:11" x14ac:dyDescent="0.35">
      <c r="A68" s="28"/>
      <c r="B68" s="28"/>
      <c r="C68" s="58"/>
      <c r="D68" s="54"/>
      <c r="E68" s="6"/>
      <c r="F68" s="19"/>
      <c r="G68" s="24"/>
      <c r="H68" s="24"/>
      <c r="I68" s="31"/>
      <c r="J68" s="31"/>
      <c r="K68" s="35"/>
    </row>
    <row r="69" spans="1:11" x14ac:dyDescent="0.35">
      <c r="C69" s="59" t="s">
        <v>15</v>
      </c>
      <c r="D69" s="54"/>
      <c r="E69" s="6"/>
      <c r="F69" s="19"/>
      <c r="G69" s="24"/>
      <c r="H69" s="24"/>
      <c r="I69" s="31"/>
      <c r="J69" s="31"/>
      <c r="K69" s="35"/>
    </row>
    <row r="70" spans="1:11" x14ac:dyDescent="0.35">
      <c r="B70" s="8" t="s">
        <v>1300</v>
      </c>
      <c r="C70" s="57" t="s">
        <v>1301</v>
      </c>
      <c r="D70" s="54" t="s">
        <v>1302</v>
      </c>
      <c r="E70" s="6" t="s">
        <v>677</v>
      </c>
      <c r="F70" s="19">
        <v>10000000</v>
      </c>
      <c r="G70" s="24">
        <v>9975.51</v>
      </c>
      <c r="H70" s="24">
        <v>1.28</v>
      </c>
      <c r="I70" s="31">
        <v>6.4005999999999998</v>
      </c>
      <c r="J70" s="31"/>
      <c r="K70" s="35"/>
    </row>
    <row r="71" spans="1:11" x14ac:dyDescent="0.35">
      <c r="C71" s="58" t="s">
        <v>174</v>
      </c>
      <c r="D71" s="54"/>
      <c r="E71" s="6"/>
      <c r="F71" s="19"/>
      <c r="G71" s="25">
        <v>9975.51</v>
      </c>
      <c r="H71" s="25">
        <v>1.28</v>
      </c>
      <c r="I71" s="31"/>
      <c r="J71" s="31"/>
      <c r="K71" s="35"/>
    </row>
    <row r="72" spans="1:11" x14ac:dyDescent="0.35">
      <c r="C72" s="57"/>
      <c r="D72" s="54"/>
      <c r="E72" s="6"/>
      <c r="F72" s="19"/>
      <c r="G72" s="24"/>
      <c r="H72" s="24"/>
      <c r="I72" s="31"/>
      <c r="J72" s="31"/>
      <c r="K72" s="35"/>
    </row>
    <row r="73" spans="1:11" x14ac:dyDescent="0.35">
      <c r="C73" s="58" t="s">
        <v>16</v>
      </c>
      <c r="D73" s="54"/>
      <c r="E73" s="6"/>
      <c r="F73" s="19"/>
      <c r="G73" s="24" t="s">
        <v>2</v>
      </c>
      <c r="H73" s="24" t="s">
        <v>2</v>
      </c>
      <c r="I73" s="31"/>
      <c r="J73" s="31"/>
      <c r="K73" s="35"/>
    </row>
    <row r="74" spans="1:11" x14ac:dyDescent="0.35">
      <c r="C74" s="57"/>
      <c r="D74" s="54"/>
      <c r="E74" s="6"/>
      <c r="F74" s="19"/>
      <c r="G74" s="24"/>
      <c r="H74" s="24"/>
      <c r="I74" s="31"/>
      <c r="J74" s="31"/>
      <c r="K74" s="35"/>
    </row>
    <row r="75" spans="1:11" x14ac:dyDescent="0.35">
      <c r="C75" s="58" t="s">
        <v>17</v>
      </c>
      <c r="D75" s="54"/>
      <c r="E75" s="6"/>
      <c r="F75" s="19"/>
      <c r="G75" s="24" t="s">
        <v>2</v>
      </c>
      <c r="H75" s="24" t="s">
        <v>2</v>
      </c>
      <c r="I75" s="31"/>
      <c r="J75" s="31"/>
      <c r="K75" s="35"/>
    </row>
    <row r="76" spans="1:11" x14ac:dyDescent="0.35">
      <c r="C76" s="57"/>
      <c r="D76" s="54"/>
      <c r="E76" s="6"/>
      <c r="F76" s="19"/>
      <c r="G76" s="24"/>
      <c r="H76" s="24"/>
      <c r="I76" s="31"/>
      <c r="J76" s="31"/>
      <c r="K76" s="35"/>
    </row>
    <row r="77" spans="1:11" x14ac:dyDescent="0.35">
      <c r="A77" s="10"/>
      <c r="B77" s="28"/>
      <c r="C77" s="58" t="s">
        <v>18</v>
      </c>
      <c r="D77" s="54"/>
      <c r="E77" s="6"/>
      <c r="F77" s="19"/>
      <c r="G77" s="24"/>
      <c r="H77" s="24"/>
      <c r="I77" s="31"/>
      <c r="J77" s="31"/>
      <c r="K77" s="35"/>
    </row>
    <row r="78" spans="1:11" x14ac:dyDescent="0.35">
      <c r="A78" s="28"/>
      <c r="B78" s="28"/>
      <c r="C78" s="58" t="s">
        <v>19</v>
      </c>
      <c r="D78" s="54"/>
      <c r="E78" s="6"/>
      <c r="F78" s="19"/>
      <c r="G78" s="24" t="s">
        <v>2</v>
      </c>
      <c r="H78" s="24" t="s">
        <v>2</v>
      </c>
      <c r="I78" s="31"/>
      <c r="J78" s="31"/>
      <c r="K78" s="35"/>
    </row>
    <row r="79" spans="1:11" x14ac:dyDescent="0.35">
      <c r="A79" s="28"/>
      <c r="B79" s="28"/>
      <c r="C79" s="58"/>
      <c r="D79" s="54"/>
      <c r="E79" s="6"/>
      <c r="F79" s="19"/>
      <c r="G79" s="24"/>
      <c r="H79" s="24"/>
      <c r="I79" s="31"/>
      <c r="J79" s="31"/>
      <c r="K79" s="35"/>
    </row>
    <row r="80" spans="1:11" x14ac:dyDescent="0.35">
      <c r="A80" s="28"/>
      <c r="B80" s="28"/>
      <c r="C80" s="58" t="s">
        <v>20</v>
      </c>
      <c r="D80" s="54"/>
      <c r="E80" s="6"/>
      <c r="F80" s="19"/>
      <c r="G80" s="24" t="s">
        <v>2</v>
      </c>
      <c r="H80" s="24" t="s">
        <v>2</v>
      </c>
      <c r="I80" s="31"/>
      <c r="J80" s="31"/>
      <c r="K80" s="35"/>
    </row>
    <row r="81" spans="1:54" x14ac:dyDescent="0.35">
      <c r="A81" s="28"/>
      <c r="B81" s="28"/>
      <c r="C81" s="58"/>
      <c r="D81" s="54"/>
      <c r="E81" s="6"/>
      <c r="F81" s="19"/>
      <c r="G81" s="24"/>
      <c r="H81" s="24"/>
      <c r="I81" s="31"/>
      <c r="J81" s="31"/>
      <c r="K81" s="35"/>
    </row>
    <row r="82" spans="1:54" x14ac:dyDescent="0.35">
      <c r="A82" s="28"/>
      <c r="B82" s="28"/>
      <c r="C82" s="58" t="s">
        <v>21</v>
      </c>
      <c r="D82" s="54"/>
      <c r="E82" s="6"/>
      <c r="F82" s="19"/>
      <c r="G82" s="24" t="s">
        <v>2</v>
      </c>
      <c r="H82" s="24" t="s">
        <v>2</v>
      </c>
      <c r="I82" s="31"/>
      <c r="J82" s="31"/>
      <c r="K82" s="35"/>
    </row>
    <row r="83" spans="1:54" x14ac:dyDescent="0.35">
      <c r="A83" s="28"/>
      <c r="B83" s="28"/>
      <c r="C83" s="58"/>
      <c r="D83" s="54"/>
      <c r="E83" s="6"/>
      <c r="F83" s="19"/>
      <c r="G83" s="24"/>
      <c r="H83" s="24"/>
      <c r="I83" s="31"/>
      <c r="J83" s="31"/>
      <c r="K83" s="35"/>
    </row>
    <row r="84" spans="1:54" x14ac:dyDescent="0.35">
      <c r="A84" s="28"/>
      <c r="B84" s="28"/>
      <c r="C84" s="58" t="s">
        <v>22</v>
      </c>
      <c r="D84" s="54"/>
      <c r="E84" s="6"/>
      <c r="F84" s="19"/>
      <c r="G84" s="24" t="s">
        <v>2</v>
      </c>
      <c r="H84" s="24" t="s">
        <v>2</v>
      </c>
      <c r="I84" s="31"/>
      <c r="J84" s="31"/>
      <c r="K84" s="35"/>
    </row>
    <row r="85" spans="1:54" x14ac:dyDescent="0.35">
      <c r="A85" s="28"/>
      <c r="B85" s="28"/>
      <c r="C85" s="58"/>
      <c r="D85" s="54"/>
      <c r="E85" s="6"/>
      <c r="F85" s="19"/>
      <c r="G85" s="24"/>
      <c r="H85" s="24"/>
      <c r="I85" s="31"/>
      <c r="J85" s="31"/>
      <c r="K85" s="35"/>
    </row>
    <row r="86" spans="1:54" x14ac:dyDescent="0.35">
      <c r="A86" s="28"/>
      <c r="B86" s="28"/>
      <c r="C86" s="58" t="s">
        <v>23</v>
      </c>
      <c r="D86" s="54"/>
      <c r="E86" s="6"/>
      <c r="F86" s="19"/>
      <c r="G86" s="24" t="s">
        <v>2</v>
      </c>
      <c r="H86" s="24" t="s">
        <v>2</v>
      </c>
      <c r="I86" s="31"/>
      <c r="J86" s="31"/>
      <c r="K86" s="35"/>
    </row>
    <row r="87" spans="1:54" x14ac:dyDescent="0.35">
      <c r="A87" s="28"/>
      <c r="B87" s="28"/>
      <c r="C87" s="58"/>
      <c r="D87" s="54"/>
      <c r="E87" s="6"/>
      <c r="F87" s="19"/>
      <c r="G87" s="24"/>
      <c r="H87" s="24"/>
      <c r="I87" s="31"/>
      <c r="J87" s="31"/>
      <c r="K87" s="35"/>
    </row>
    <row r="88" spans="1:54" x14ac:dyDescent="0.35">
      <c r="C88" s="59" t="s">
        <v>24</v>
      </c>
      <c r="D88" s="54"/>
      <c r="E88" s="6"/>
      <c r="F88" s="19"/>
      <c r="G88" s="24"/>
      <c r="H88" s="24"/>
      <c r="I88" s="31"/>
      <c r="J88" s="31"/>
      <c r="K88" s="35"/>
    </row>
    <row r="89" spans="1:54" x14ac:dyDescent="0.35">
      <c r="B89" s="8" t="s">
        <v>185</v>
      </c>
      <c r="C89" s="57" t="s">
        <v>186</v>
      </c>
      <c r="D89" s="54"/>
      <c r="E89" s="6"/>
      <c r="F89" s="19"/>
      <c r="G89" s="24">
        <v>55397.440000000002</v>
      </c>
      <c r="H89" s="24">
        <v>7.11</v>
      </c>
      <c r="I89" s="31"/>
      <c r="J89" s="31"/>
      <c r="K89" s="35"/>
    </row>
    <row r="90" spans="1:54" x14ac:dyDescent="0.35">
      <c r="C90" s="58" t="s">
        <v>174</v>
      </c>
      <c r="D90" s="54"/>
      <c r="E90" s="6"/>
      <c r="F90" s="19"/>
      <c r="G90" s="25">
        <v>55397.440000000002</v>
      </c>
      <c r="H90" s="25">
        <v>7.11</v>
      </c>
      <c r="I90" s="31"/>
      <c r="J90" s="31"/>
      <c r="K90" s="35"/>
    </row>
    <row r="91" spans="1:54" x14ac:dyDescent="0.35">
      <c r="C91" s="57"/>
      <c r="D91" s="54"/>
      <c r="E91" s="6"/>
      <c r="F91" s="19"/>
      <c r="G91" s="24"/>
      <c r="H91" s="24"/>
      <c r="I91" s="31"/>
      <c r="J91" s="31"/>
      <c r="K91" s="35"/>
    </row>
    <row r="92" spans="1:54" x14ac:dyDescent="0.35">
      <c r="A92" s="10"/>
      <c r="B92" s="28"/>
      <c r="C92" s="58" t="s">
        <v>25</v>
      </c>
      <c r="D92" s="54"/>
      <c r="E92" s="6"/>
      <c r="F92" s="19"/>
      <c r="G92" s="24"/>
      <c r="H92" s="24"/>
      <c r="I92" s="31"/>
      <c r="J92" s="31"/>
      <c r="K92" s="35"/>
    </row>
    <row r="93" spans="1:54" s="2" customFormat="1" ht="13.5" x14ac:dyDescent="0.35">
      <c r="A93" s="28"/>
      <c r="B93" s="28"/>
      <c r="C93" s="57" t="s">
        <v>4841</v>
      </c>
      <c r="D93" s="54"/>
      <c r="E93" s="6"/>
      <c r="F93" s="19"/>
      <c r="G93" s="24" t="s">
        <v>2</v>
      </c>
      <c r="H93" s="24" t="s">
        <v>2</v>
      </c>
      <c r="I93" s="31"/>
      <c r="J93" s="31"/>
      <c r="K93" s="35"/>
      <c r="L93" s="3"/>
      <c r="AI93" s="3"/>
      <c r="AV93" s="3"/>
      <c r="AX93" s="3"/>
      <c r="BB93" s="3"/>
    </row>
    <row r="94" spans="1:54" x14ac:dyDescent="0.35">
      <c r="B94" s="8"/>
      <c r="C94" s="57" t="s">
        <v>187</v>
      </c>
      <c r="D94" s="54"/>
      <c r="E94" s="6"/>
      <c r="F94" s="19"/>
      <c r="G94" s="24">
        <v>-6028.41</v>
      </c>
      <c r="H94" s="24">
        <v>-0.78</v>
      </c>
      <c r="I94" s="31"/>
      <c r="J94" s="31"/>
      <c r="K94" s="35"/>
    </row>
    <row r="95" spans="1:54" x14ac:dyDescent="0.35">
      <c r="C95" s="58" t="s">
        <v>174</v>
      </c>
      <c r="D95" s="54"/>
      <c r="E95" s="6"/>
      <c r="F95" s="19"/>
      <c r="G95" s="25">
        <v>-6028.41</v>
      </c>
      <c r="H95" s="25">
        <v>-0.78</v>
      </c>
      <c r="I95" s="31"/>
      <c r="J95" s="31"/>
      <c r="K95" s="35"/>
    </row>
    <row r="96" spans="1:54" x14ac:dyDescent="0.35">
      <c r="C96" s="57"/>
      <c r="D96" s="54"/>
      <c r="E96" s="6"/>
      <c r="F96" s="19"/>
      <c r="G96" s="24"/>
      <c r="H96" s="24"/>
      <c r="I96" s="31"/>
      <c r="J96" s="31"/>
      <c r="K96" s="35"/>
    </row>
    <row r="97" spans="3:11" x14ac:dyDescent="0.35">
      <c r="C97" s="60" t="s">
        <v>188</v>
      </c>
      <c r="D97" s="55"/>
      <c r="E97" s="5"/>
      <c r="F97" s="20"/>
      <c r="G97" s="26">
        <v>779285.81</v>
      </c>
      <c r="H97" s="26">
        <v>100</v>
      </c>
      <c r="I97" s="32"/>
      <c r="J97" s="32"/>
      <c r="K97" s="36"/>
    </row>
    <row r="100" spans="3:11" x14ac:dyDescent="0.35">
      <c r="C100" s="1" t="s">
        <v>189</v>
      </c>
    </row>
    <row r="101" spans="3:11" x14ac:dyDescent="0.35">
      <c r="C101" s="37" t="s">
        <v>190</v>
      </c>
      <c r="D101" s="37"/>
      <c r="E101" s="37"/>
      <c r="F101" s="37"/>
      <c r="G101" s="37"/>
      <c r="H101" s="37"/>
      <c r="I101" s="37"/>
      <c r="J101" s="37"/>
      <c r="K101" s="37"/>
    </row>
    <row r="102" spans="3:11" x14ac:dyDescent="0.35">
      <c r="C102" s="2" t="s">
        <v>191</v>
      </c>
    </row>
    <row r="103" spans="3:11" x14ac:dyDescent="0.35">
      <c r="C103" s="2" t="s">
        <v>192</v>
      </c>
    </row>
    <row r="104" spans="3:11" ht="27" customHeight="1" x14ac:dyDescent="0.35">
      <c r="C104" s="78" t="s">
        <v>4878</v>
      </c>
      <c r="D104" s="78"/>
      <c r="E104" s="78"/>
      <c r="F104" s="78"/>
      <c r="G104" s="78"/>
      <c r="H104" s="78"/>
      <c r="I104" s="78"/>
      <c r="J104" s="78"/>
      <c r="K104" s="78"/>
    </row>
    <row r="105" spans="3:11" x14ac:dyDescent="0.35">
      <c r="C105" s="2" t="s">
        <v>193</v>
      </c>
    </row>
    <row r="107" spans="3:11" x14ac:dyDescent="0.35">
      <c r="C107" s="75" t="s">
        <v>4922</v>
      </c>
      <c r="E107" s="75" t="s">
        <v>4923</v>
      </c>
      <c r="F107" s="76"/>
    </row>
    <row r="108" spans="3:11" x14ac:dyDescent="0.35">
      <c r="E108" s="2" t="s">
        <v>4981</v>
      </c>
    </row>
  </sheetData>
  <mergeCells count="1">
    <mergeCell ref="C104:K104"/>
  </mergeCells>
  <hyperlinks>
    <hyperlink ref="J2" location="'Index'!A1" display="'Index'!A1" xr:uid="{BB6A8F32-7D1B-475C-A88A-D22C57BE7E77}"/>
  </hyperlinks>
  <pageMargins left="0.7" right="0.7" top="0.75" bottom="0.75" header="0.3" footer="0.3"/>
  <pageSetup orientation="portrait" horizontalDpi="4294967293"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0A089-EB31-4529-B225-7793179B0775}">
  <sheetPr codeName="Sheet1129"/>
  <dimension ref="A1:IV571"/>
  <sheetViews>
    <sheetView showGridLines="0" zoomScale="90" zoomScaleNormal="90" workbookViewId="0">
      <pane ySplit="6" topLeftCell="A563"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4488</v>
      </c>
      <c r="J2" s="38" t="s">
        <v>4607</v>
      </c>
    </row>
    <row r="3" spans="1:54" ht="16" x14ac:dyDescent="0.4">
      <c r="C3" s="1" t="s">
        <v>28</v>
      </c>
      <c r="D3" s="21" t="s">
        <v>4489</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333776</v>
      </c>
      <c r="G10" s="24">
        <v>5793.35</v>
      </c>
      <c r="H10" s="24">
        <v>7.09</v>
      </c>
      <c r="I10" s="31"/>
      <c r="J10" s="31"/>
      <c r="K10" s="35"/>
    </row>
    <row r="11" spans="1:54" x14ac:dyDescent="0.35">
      <c r="B11" s="8" t="s">
        <v>48</v>
      </c>
      <c r="C11" s="57" t="s">
        <v>49</v>
      </c>
      <c r="D11" s="54" t="s">
        <v>50</v>
      </c>
      <c r="E11" s="6" t="s">
        <v>43</v>
      </c>
      <c r="F11" s="19">
        <v>310005</v>
      </c>
      <c r="G11" s="24">
        <v>4006.04</v>
      </c>
      <c r="H11" s="24">
        <v>4.91</v>
      </c>
      <c r="I11" s="31"/>
      <c r="J11" s="31"/>
      <c r="K11" s="35"/>
    </row>
    <row r="12" spans="1:54" x14ac:dyDescent="0.35">
      <c r="B12" s="8" t="s">
        <v>79</v>
      </c>
      <c r="C12" s="57" t="s">
        <v>80</v>
      </c>
      <c r="D12" s="54" t="s">
        <v>81</v>
      </c>
      <c r="E12" s="6" t="s">
        <v>82</v>
      </c>
      <c r="F12" s="19">
        <v>298426</v>
      </c>
      <c r="G12" s="24">
        <v>3975.18</v>
      </c>
      <c r="H12" s="24">
        <v>4.87</v>
      </c>
      <c r="I12" s="31"/>
      <c r="J12" s="31"/>
      <c r="K12" s="35"/>
    </row>
    <row r="13" spans="1:54" x14ac:dyDescent="0.35">
      <c r="B13" s="8" t="s">
        <v>44</v>
      </c>
      <c r="C13" s="57" t="s">
        <v>45</v>
      </c>
      <c r="D13" s="54" t="s">
        <v>46</v>
      </c>
      <c r="E13" s="6" t="s">
        <v>47</v>
      </c>
      <c r="F13" s="19">
        <v>158363</v>
      </c>
      <c r="G13" s="24">
        <v>2782.83</v>
      </c>
      <c r="H13" s="24">
        <v>3.41</v>
      </c>
      <c r="I13" s="31"/>
      <c r="J13" s="31"/>
      <c r="K13" s="35"/>
    </row>
    <row r="14" spans="1:54" x14ac:dyDescent="0.35">
      <c r="B14" s="8" t="s">
        <v>251</v>
      </c>
      <c r="C14" s="57" t="s">
        <v>252</v>
      </c>
      <c r="D14" s="54" t="s">
        <v>253</v>
      </c>
      <c r="E14" s="6" t="s">
        <v>93</v>
      </c>
      <c r="F14" s="19">
        <v>409310</v>
      </c>
      <c r="G14" s="24">
        <v>2000.71</v>
      </c>
      <c r="H14" s="24">
        <v>2.4500000000000002</v>
      </c>
      <c r="I14" s="31"/>
      <c r="J14" s="31"/>
      <c r="K14" s="35"/>
    </row>
    <row r="15" spans="1:54" x14ac:dyDescent="0.35">
      <c r="B15" s="8" t="s">
        <v>263</v>
      </c>
      <c r="C15" s="57" t="s">
        <v>264</v>
      </c>
      <c r="D15" s="54" t="s">
        <v>265</v>
      </c>
      <c r="E15" s="6" t="s">
        <v>250</v>
      </c>
      <c r="F15" s="19">
        <v>117941</v>
      </c>
      <c r="G15" s="24">
        <v>1901.92</v>
      </c>
      <c r="H15" s="24">
        <v>2.33</v>
      </c>
      <c r="I15" s="31"/>
      <c r="J15" s="31"/>
      <c r="K15" s="35"/>
    </row>
    <row r="16" spans="1:54" x14ac:dyDescent="0.35">
      <c r="B16" s="8" t="s">
        <v>54</v>
      </c>
      <c r="C16" s="57" t="s">
        <v>55</v>
      </c>
      <c r="D16" s="54" t="s">
        <v>56</v>
      </c>
      <c r="E16" s="6" t="s">
        <v>57</v>
      </c>
      <c r="F16" s="19">
        <v>51799</v>
      </c>
      <c r="G16" s="24">
        <v>1876.32</v>
      </c>
      <c r="H16" s="24">
        <v>2.2999999999999998</v>
      </c>
      <c r="I16" s="31"/>
      <c r="J16" s="31"/>
      <c r="K16" s="35"/>
    </row>
    <row r="17" spans="2:11" x14ac:dyDescent="0.35">
      <c r="B17" s="8" t="s">
        <v>58</v>
      </c>
      <c r="C17" s="57" t="s">
        <v>59</v>
      </c>
      <c r="D17" s="54" t="s">
        <v>60</v>
      </c>
      <c r="E17" s="6" t="s">
        <v>47</v>
      </c>
      <c r="F17" s="19">
        <v>44976</v>
      </c>
      <c r="G17" s="24">
        <v>1784.85</v>
      </c>
      <c r="H17" s="24">
        <v>2.19</v>
      </c>
      <c r="I17" s="31"/>
      <c r="J17" s="31"/>
      <c r="K17" s="35"/>
    </row>
    <row r="18" spans="2:11" x14ac:dyDescent="0.35">
      <c r="B18" s="8" t="s">
        <v>51</v>
      </c>
      <c r="C18" s="57" t="s">
        <v>52</v>
      </c>
      <c r="D18" s="54" t="s">
        <v>53</v>
      </c>
      <c r="E18" s="6" t="s">
        <v>43</v>
      </c>
      <c r="F18" s="19">
        <v>125413</v>
      </c>
      <c r="G18" s="24">
        <v>1454.23</v>
      </c>
      <c r="H18" s="24">
        <v>1.78</v>
      </c>
      <c r="I18" s="31"/>
      <c r="J18" s="31"/>
      <c r="K18" s="35"/>
    </row>
    <row r="19" spans="2:11" x14ac:dyDescent="0.35">
      <c r="B19" s="8" t="s">
        <v>64</v>
      </c>
      <c r="C19" s="57" t="s">
        <v>65</v>
      </c>
      <c r="D19" s="54" t="s">
        <v>66</v>
      </c>
      <c r="E19" s="6" t="s">
        <v>43</v>
      </c>
      <c r="F19" s="19">
        <v>169291</v>
      </c>
      <c r="G19" s="24">
        <v>1388.52</v>
      </c>
      <c r="H19" s="24">
        <v>1.7</v>
      </c>
      <c r="I19" s="31"/>
      <c r="J19" s="31"/>
      <c r="K19" s="35"/>
    </row>
    <row r="20" spans="2:11" x14ac:dyDescent="0.35">
      <c r="B20" s="8" t="s">
        <v>61</v>
      </c>
      <c r="C20" s="57" t="s">
        <v>62</v>
      </c>
      <c r="D20" s="54" t="s">
        <v>63</v>
      </c>
      <c r="E20" s="6" t="s">
        <v>43</v>
      </c>
      <c r="F20" s="19">
        <v>64611</v>
      </c>
      <c r="G20" s="24">
        <v>1118.48</v>
      </c>
      <c r="H20" s="24">
        <v>1.37</v>
      </c>
      <c r="I20" s="31"/>
      <c r="J20" s="31"/>
      <c r="K20" s="35"/>
    </row>
    <row r="21" spans="2:11" x14ac:dyDescent="0.35">
      <c r="B21" s="8" t="s">
        <v>376</v>
      </c>
      <c r="C21" s="57" t="s">
        <v>377</v>
      </c>
      <c r="D21" s="54" t="s">
        <v>378</v>
      </c>
      <c r="E21" s="6" t="s">
        <v>74</v>
      </c>
      <c r="F21" s="19">
        <v>39208</v>
      </c>
      <c r="G21" s="24">
        <v>1069.81</v>
      </c>
      <c r="H21" s="24">
        <v>1.31</v>
      </c>
      <c r="I21" s="31"/>
      <c r="J21" s="31"/>
      <c r="K21" s="35"/>
    </row>
    <row r="22" spans="2:11" x14ac:dyDescent="0.35">
      <c r="B22" s="8" t="s">
        <v>90</v>
      </c>
      <c r="C22" s="57" t="s">
        <v>91</v>
      </c>
      <c r="D22" s="54" t="s">
        <v>92</v>
      </c>
      <c r="E22" s="6" t="s">
        <v>93</v>
      </c>
      <c r="F22" s="19">
        <v>39178</v>
      </c>
      <c r="G22" s="24">
        <v>990.52</v>
      </c>
      <c r="H22" s="24">
        <v>1.21</v>
      </c>
      <c r="I22" s="31"/>
      <c r="J22" s="31"/>
      <c r="K22" s="35"/>
    </row>
    <row r="23" spans="2:11" x14ac:dyDescent="0.35">
      <c r="B23" s="8" t="s">
        <v>450</v>
      </c>
      <c r="C23" s="57" t="s">
        <v>451</v>
      </c>
      <c r="D23" s="54" t="s">
        <v>452</v>
      </c>
      <c r="E23" s="6" t="s">
        <v>89</v>
      </c>
      <c r="F23" s="19">
        <v>47502</v>
      </c>
      <c r="G23" s="24">
        <v>878.26</v>
      </c>
      <c r="H23" s="24">
        <v>1.08</v>
      </c>
      <c r="I23" s="31"/>
      <c r="J23" s="31"/>
      <c r="K23" s="35"/>
    </row>
    <row r="24" spans="2:11" x14ac:dyDescent="0.35">
      <c r="B24" s="8" t="s">
        <v>994</v>
      </c>
      <c r="C24" s="57" t="s">
        <v>995</v>
      </c>
      <c r="D24" s="54" t="s">
        <v>996</v>
      </c>
      <c r="E24" s="6" t="s">
        <v>116</v>
      </c>
      <c r="F24" s="19">
        <v>208371</v>
      </c>
      <c r="G24" s="24">
        <v>850.47</v>
      </c>
      <c r="H24" s="24">
        <v>1.04</v>
      </c>
      <c r="I24" s="31"/>
      <c r="J24" s="31"/>
      <c r="K24" s="35"/>
    </row>
    <row r="25" spans="2:11" x14ac:dyDescent="0.35">
      <c r="B25" s="8" t="s">
        <v>525</v>
      </c>
      <c r="C25" s="57" t="s">
        <v>526</v>
      </c>
      <c r="D25" s="54" t="s">
        <v>527</v>
      </c>
      <c r="E25" s="6" t="s">
        <v>104</v>
      </c>
      <c r="F25" s="19">
        <v>12309</v>
      </c>
      <c r="G25" s="24">
        <v>848.06</v>
      </c>
      <c r="H25" s="24">
        <v>1.04</v>
      </c>
      <c r="I25" s="31"/>
      <c r="J25" s="31"/>
      <c r="K25" s="35"/>
    </row>
    <row r="26" spans="2:11" x14ac:dyDescent="0.35">
      <c r="B26" s="8" t="s">
        <v>895</v>
      </c>
      <c r="C26" s="57" t="s">
        <v>896</v>
      </c>
      <c r="D26" s="54" t="s">
        <v>897</v>
      </c>
      <c r="E26" s="6" t="s">
        <v>47</v>
      </c>
      <c r="F26" s="19">
        <v>46472</v>
      </c>
      <c r="G26" s="24">
        <v>820.72</v>
      </c>
      <c r="H26" s="24">
        <v>1.01</v>
      </c>
      <c r="I26" s="31"/>
      <c r="J26" s="31"/>
      <c r="K26" s="35"/>
    </row>
    <row r="27" spans="2:11" x14ac:dyDescent="0.35">
      <c r="B27" s="8" t="s">
        <v>379</v>
      </c>
      <c r="C27" s="57" t="s">
        <v>380</v>
      </c>
      <c r="D27" s="54" t="s">
        <v>381</v>
      </c>
      <c r="E27" s="6" t="s">
        <v>74</v>
      </c>
      <c r="F27" s="19">
        <v>93395</v>
      </c>
      <c r="G27" s="24">
        <v>778.96</v>
      </c>
      <c r="H27" s="24">
        <v>0.95</v>
      </c>
      <c r="I27" s="31"/>
      <c r="J27" s="31"/>
      <c r="K27" s="35"/>
    </row>
    <row r="28" spans="2:11" x14ac:dyDescent="0.35">
      <c r="B28" s="8" t="s">
        <v>762</v>
      </c>
      <c r="C28" s="57" t="s">
        <v>763</v>
      </c>
      <c r="D28" s="54" t="s">
        <v>764</v>
      </c>
      <c r="E28" s="6" t="s">
        <v>131</v>
      </c>
      <c r="F28" s="19">
        <v>9777</v>
      </c>
      <c r="G28" s="24">
        <v>696.94</v>
      </c>
      <c r="H28" s="24">
        <v>0.85</v>
      </c>
      <c r="I28" s="31"/>
      <c r="J28" s="31"/>
      <c r="K28" s="35"/>
    </row>
    <row r="29" spans="2:11" x14ac:dyDescent="0.35">
      <c r="B29" s="8" t="s">
        <v>810</v>
      </c>
      <c r="C29" s="57" t="s">
        <v>811</v>
      </c>
      <c r="D29" s="54" t="s">
        <v>812</v>
      </c>
      <c r="E29" s="6" t="s">
        <v>131</v>
      </c>
      <c r="F29" s="19">
        <v>274083</v>
      </c>
      <c r="G29" s="24">
        <v>662.6</v>
      </c>
      <c r="H29" s="24">
        <v>0.81</v>
      </c>
      <c r="I29" s="31"/>
      <c r="J29" s="31"/>
      <c r="K29" s="35"/>
    </row>
    <row r="30" spans="2:11" x14ac:dyDescent="0.35">
      <c r="B30" s="8" t="s">
        <v>71</v>
      </c>
      <c r="C30" s="57" t="s">
        <v>72</v>
      </c>
      <c r="D30" s="54" t="s">
        <v>73</v>
      </c>
      <c r="E30" s="6" t="s">
        <v>74</v>
      </c>
      <c r="F30" s="19">
        <v>5790</v>
      </c>
      <c r="G30" s="24">
        <v>641.33000000000004</v>
      </c>
      <c r="H30" s="24">
        <v>0.79</v>
      </c>
      <c r="I30" s="31"/>
      <c r="J30" s="31"/>
      <c r="K30" s="35"/>
    </row>
    <row r="31" spans="2:11" x14ac:dyDescent="0.35">
      <c r="B31" s="8" t="s">
        <v>113</v>
      </c>
      <c r="C31" s="57" t="s">
        <v>114</v>
      </c>
      <c r="D31" s="54" t="s">
        <v>115</v>
      </c>
      <c r="E31" s="6" t="s">
        <v>116</v>
      </c>
      <c r="F31" s="19">
        <v>199339</v>
      </c>
      <c r="G31" s="24">
        <v>639.48</v>
      </c>
      <c r="H31" s="24">
        <v>0.78</v>
      </c>
      <c r="I31" s="31"/>
      <c r="J31" s="31"/>
      <c r="K31" s="35"/>
    </row>
    <row r="32" spans="2:11" x14ac:dyDescent="0.35">
      <c r="B32" s="8" t="s">
        <v>783</v>
      </c>
      <c r="C32" s="57" t="s">
        <v>784</v>
      </c>
      <c r="D32" s="54" t="s">
        <v>785</v>
      </c>
      <c r="E32" s="6" t="s">
        <v>139</v>
      </c>
      <c r="F32" s="19">
        <v>18204</v>
      </c>
      <c r="G32" s="24">
        <v>594.73</v>
      </c>
      <c r="H32" s="24">
        <v>0.73</v>
      </c>
      <c r="I32" s="31"/>
      <c r="J32" s="31"/>
      <c r="K32" s="35"/>
    </row>
    <row r="33" spans="2:11" x14ac:dyDescent="0.35">
      <c r="B33" s="8" t="s">
        <v>997</v>
      </c>
      <c r="C33" s="57" t="s">
        <v>998</v>
      </c>
      <c r="D33" s="54" t="s">
        <v>999</v>
      </c>
      <c r="E33" s="6" t="s">
        <v>139</v>
      </c>
      <c r="F33" s="19">
        <v>19903</v>
      </c>
      <c r="G33" s="24">
        <v>584.28</v>
      </c>
      <c r="H33" s="24">
        <v>0.72</v>
      </c>
      <c r="I33" s="31"/>
      <c r="J33" s="31"/>
      <c r="K33" s="35"/>
    </row>
    <row r="34" spans="2:11" x14ac:dyDescent="0.35">
      <c r="B34" s="8" t="s">
        <v>67</v>
      </c>
      <c r="C34" s="57" t="s">
        <v>68</v>
      </c>
      <c r="D34" s="54" t="s">
        <v>69</v>
      </c>
      <c r="E34" s="6" t="s">
        <v>70</v>
      </c>
      <c r="F34" s="19">
        <v>5025</v>
      </c>
      <c r="G34" s="24">
        <v>556.04999999999995</v>
      </c>
      <c r="H34" s="24">
        <v>0.68</v>
      </c>
      <c r="I34" s="31"/>
      <c r="J34" s="31"/>
      <c r="K34" s="35"/>
    </row>
    <row r="35" spans="2:11" x14ac:dyDescent="0.35">
      <c r="B35" s="8" t="s">
        <v>327</v>
      </c>
      <c r="C35" s="57" t="s">
        <v>328</v>
      </c>
      <c r="D35" s="54" t="s">
        <v>329</v>
      </c>
      <c r="E35" s="6" t="s">
        <v>194</v>
      </c>
      <c r="F35" s="19">
        <v>364649</v>
      </c>
      <c r="G35" s="24">
        <v>541.72</v>
      </c>
      <c r="H35" s="24">
        <v>0.66</v>
      </c>
      <c r="I35" s="31"/>
      <c r="J35" s="31"/>
      <c r="K35" s="35"/>
    </row>
    <row r="36" spans="2:11" x14ac:dyDescent="0.35">
      <c r="B36" s="8" t="s">
        <v>792</v>
      </c>
      <c r="C36" s="57" t="s">
        <v>793</v>
      </c>
      <c r="D36" s="54" t="s">
        <v>794</v>
      </c>
      <c r="E36" s="6" t="s">
        <v>74</v>
      </c>
      <c r="F36" s="19">
        <v>4881</v>
      </c>
      <c r="G36" s="24">
        <v>480.11</v>
      </c>
      <c r="H36" s="24">
        <v>0.59</v>
      </c>
      <c r="I36" s="31"/>
      <c r="J36" s="31"/>
      <c r="K36" s="35"/>
    </row>
    <row r="37" spans="2:11" x14ac:dyDescent="0.35">
      <c r="B37" s="8" t="s">
        <v>2625</v>
      </c>
      <c r="C37" s="57" t="s">
        <v>2626</v>
      </c>
      <c r="D37" s="54" t="s">
        <v>2627</v>
      </c>
      <c r="E37" s="6" t="s">
        <v>104</v>
      </c>
      <c r="F37" s="19">
        <v>144341</v>
      </c>
      <c r="G37" s="24">
        <v>465.21</v>
      </c>
      <c r="H37" s="24">
        <v>0.56999999999999995</v>
      </c>
      <c r="I37" s="31"/>
      <c r="J37" s="31"/>
      <c r="K37" s="35"/>
    </row>
    <row r="38" spans="2:11" x14ac:dyDescent="0.35">
      <c r="B38" s="8" t="s">
        <v>403</v>
      </c>
      <c r="C38" s="57" t="s">
        <v>404</v>
      </c>
      <c r="D38" s="54" t="s">
        <v>405</v>
      </c>
      <c r="E38" s="6" t="s">
        <v>406</v>
      </c>
      <c r="F38" s="19">
        <v>170701</v>
      </c>
      <c r="G38" s="24">
        <v>454.32</v>
      </c>
      <c r="H38" s="24">
        <v>0.56000000000000005</v>
      </c>
      <c r="I38" s="31"/>
      <c r="J38" s="31"/>
      <c r="K38" s="35"/>
    </row>
    <row r="39" spans="2:11" x14ac:dyDescent="0.35">
      <c r="B39" s="8" t="s">
        <v>1000</v>
      </c>
      <c r="C39" s="57" t="s">
        <v>1001</v>
      </c>
      <c r="D39" s="54" t="s">
        <v>1002</v>
      </c>
      <c r="E39" s="6" t="s">
        <v>1003</v>
      </c>
      <c r="F39" s="19">
        <v>99808</v>
      </c>
      <c r="G39" s="24">
        <v>451.18</v>
      </c>
      <c r="H39" s="24">
        <v>0.55000000000000004</v>
      </c>
      <c r="I39" s="31"/>
      <c r="J39" s="31"/>
      <c r="K39" s="35"/>
    </row>
    <row r="40" spans="2:11" x14ac:dyDescent="0.35">
      <c r="B40" s="8" t="s">
        <v>391</v>
      </c>
      <c r="C40" s="57" t="s">
        <v>392</v>
      </c>
      <c r="D40" s="54" t="s">
        <v>393</v>
      </c>
      <c r="E40" s="6" t="s">
        <v>47</v>
      </c>
      <c r="F40" s="19">
        <v>27922</v>
      </c>
      <c r="G40" s="24">
        <v>449.17</v>
      </c>
      <c r="H40" s="24">
        <v>0.55000000000000004</v>
      </c>
      <c r="I40" s="31"/>
      <c r="J40" s="31"/>
      <c r="K40" s="35"/>
    </row>
    <row r="41" spans="2:11" x14ac:dyDescent="0.35">
      <c r="B41" s="8" t="s">
        <v>1004</v>
      </c>
      <c r="C41" s="57" t="s">
        <v>1005</v>
      </c>
      <c r="D41" s="54" t="s">
        <v>1006</v>
      </c>
      <c r="E41" s="6" t="s">
        <v>1007</v>
      </c>
      <c r="F41" s="19">
        <v>157386</v>
      </c>
      <c r="G41" s="24">
        <v>448.39</v>
      </c>
      <c r="H41" s="24">
        <v>0.55000000000000004</v>
      </c>
      <c r="I41" s="31"/>
      <c r="J41" s="31"/>
      <c r="K41" s="35"/>
    </row>
    <row r="42" spans="2:11" x14ac:dyDescent="0.35">
      <c r="B42" s="8" t="s">
        <v>1008</v>
      </c>
      <c r="C42" s="57" t="s">
        <v>1009</v>
      </c>
      <c r="D42" s="54" t="s">
        <v>1010</v>
      </c>
      <c r="E42" s="6" t="s">
        <v>558</v>
      </c>
      <c r="F42" s="19">
        <v>32436</v>
      </c>
      <c r="G42" s="24">
        <v>446.3</v>
      </c>
      <c r="H42" s="24">
        <v>0.55000000000000004</v>
      </c>
      <c r="I42" s="31"/>
      <c r="J42" s="31"/>
      <c r="K42" s="35"/>
    </row>
    <row r="43" spans="2:11" x14ac:dyDescent="0.35">
      <c r="B43" s="8" t="s">
        <v>213</v>
      </c>
      <c r="C43" s="57" t="s">
        <v>214</v>
      </c>
      <c r="D43" s="54" t="s">
        <v>215</v>
      </c>
      <c r="E43" s="6" t="s">
        <v>70</v>
      </c>
      <c r="F43" s="19">
        <v>16372</v>
      </c>
      <c r="G43" s="24">
        <v>441.36</v>
      </c>
      <c r="H43" s="24">
        <v>0.54</v>
      </c>
      <c r="I43" s="31"/>
      <c r="J43" s="31"/>
      <c r="K43" s="35"/>
    </row>
    <row r="44" spans="2:11" x14ac:dyDescent="0.35">
      <c r="B44" s="8" t="s">
        <v>97</v>
      </c>
      <c r="C44" s="57" t="s">
        <v>98</v>
      </c>
      <c r="D44" s="54" t="s">
        <v>99</v>
      </c>
      <c r="E44" s="6" t="s">
        <v>100</v>
      </c>
      <c r="F44" s="19">
        <v>64027</v>
      </c>
      <c r="G44" s="24">
        <v>439.26</v>
      </c>
      <c r="H44" s="24">
        <v>0.54</v>
      </c>
      <c r="I44" s="31"/>
      <c r="J44" s="31"/>
      <c r="K44" s="35"/>
    </row>
    <row r="45" spans="2:11" x14ac:dyDescent="0.35">
      <c r="B45" s="8" t="s">
        <v>1011</v>
      </c>
      <c r="C45" s="57" t="s">
        <v>1012</v>
      </c>
      <c r="D45" s="54" t="s">
        <v>1013</v>
      </c>
      <c r="E45" s="6" t="s">
        <v>104</v>
      </c>
      <c r="F45" s="19">
        <v>24031</v>
      </c>
      <c r="G45" s="24">
        <v>420.72</v>
      </c>
      <c r="H45" s="24">
        <v>0.52</v>
      </c>
      <c r="I45" s="31"/>
      <c r="J45" s="31"/>
      <c r="K45" s="35"/>
    </row>
    <row r="46" spans="2:11" x14ac:dyDescent="0.35">
      <c r="B46" s="8" t="s">
        <v>1014</v>
      </c>
      <c r="C46" s="57" t="s">
        <v>1015</v>
      </c>
      <c r="D46" s="54" t="s">
        <v>1016</v>
      </c>
      <c r="E46" s="6" t="s">
        <v>194</v>
      </c>
      <c r="F46" s="19">
        <v>42200</v>
      </c>
      <c r="G46" s="24">
        <v>406.66</v>
      </c>
      <c r="H46" s="24">
        <v>0.5</v>
      </c>
      <c r="I46" s="31"/>
      <c r="J46" s="31"/>
      <c r="K46" s="35"/>
    </row>
    <row r="47" spans="2:11" x14ac:dyDescent="0.35">
      <c r="B47" s="8" t="s">
        <v>1017</v>
      </c>
      <c r="C47" s="57" t="s">
        <v>1018</v>
      </c>
      <c r="D47" s="54" t="s">
        <v>1019</v>
      </c>
      <c r="E47" s="6" t="s">
        <v>104</v>
      </c>
      <c r="F47" s="19">
        <v>12297</v>
      </c>
      <c r="G47" s="24">
        <v>385.99</v>
      </c>
      <c r="H47" s="24">
        <v>0.47</v>
      </c>
      <c r="I47" s="31"/>
      <c r="J47" s="31"/>
      <c r="K47" s="35"/>
    </row>
    <row r="48" spans="2:11" x14ac:dyDescent="0.35">
      <c r="B48" s="8" t="s">
        <v>388</v>
      </c>
      <c r="C48" s="57" t="s">
        <v>389</v>
      </c>
      <c r="D48" s="54" t="s">
        <v>390</v>
      </c>
      <c r="E48" s="6" t="s">
        <v>89</v>
      </c>
      <c r="F48" s="19">
        <v>24180</v>
      </c>
      <c r="G48" s="24">
        <v>375.21</v>
      </c>
      <c r="H48" s="24">
        <v>0.46</v>
      </c>
      <c r="I48" s="31"/>
      <c r="J48" s="31"/>
      <c r="K48" s="35"/>
    </row>
    <row r="49" spans="2:11" x14ac:dyDescent="0.35">
      <c r="B49" s="8" t="s">
        <v>508</v>
      </c>
      <c r="C49" s="57" t="s">
        <v>509</v>
      </c>
      <c r="D49" s="54" t="s">
        <v>510</v>
      </c>
      <c r="E49" s="6" t="s">
        <v>326</v>
      </c>
      <c r="F49" s="19">
        <v>15762</v>
      </c>
      <c r="G49" s="24">
        <v>356.69</v>
      </c>
      <c r="H49" s="24">
        <v>0.44</v>
      </c>
      <c r="I49" s="31"/>
      <c r="J49" s="31"/>
      <c r="K49" s="35"/>
    </row>
    <row r="50" spans="2:11" x14ac:dyDescent="0.35">
      <c r="B50" s="8" t="s">
        <v>2048</v>
      </c>
      <c r="C50" s="57" t="s">
        <v>2049</v>
      </c>
      <c r="D50" s="54" t="s">
        <v>2050</v>
      </c>
      <c r="E50" s="6" t="s">
        <v>1007</v>
      </c>
      <c r="F50" s="19">
        <v>8358</v>
      </c>
      <c r="G50" s="24">
        <v>354.94</v>
      </c>
      <c r="H50" s="24">
        <v>0.43</v>
      </c>
      <c r="I50" s="31"/>
      <c r="J50" s="31"/>
      <c r="K50" s="35"/>
    </row>
    <row r="51" spans="2:11" x14ac:dyDescent="0.35">
      <c r="B51" s="8" t="s">
        <v>3725</v>
      </c>
      <c r="C51" s="57" t="s">
        <v>3726</v>
      </c>
      <c r="D51" s="54" t="s">
        <v>3727</v>
      </c>
      <c r="E51" s="6" t="s">
        <v>135</v>
      </c>
      <c r="F51" s="19">
        <v>521290</v>
      </c>
      <c r="G51" s="24">
        <v>349</v>
      </c>
      <c r="H51" s="24">
        <v>0.43</v>
      </c>
      <c r="I51" s="31"/>
      <c r="J51" s="31"/>
      <c r="K51" s="35"/>
    </row>
    <row r="52" spans="2:11" x14ac:dyDescent="0.35">
      <c r="B52" s="8" t="s">
        <v>1916</v>
      </c>
      <c r="C52" s="57" t="s">
        <v>1917</v>
      </c>
      <c r="D52" s="54" t="s">
        <v>1918</v>
      </c>
      <c r="E52" s="6" t="s">
        <v>1919</v>
      </c>
      <c r="F52" s="19">
        <v>74587</v>
      </c>
      <c r="G52" s="24">
        <v>346.12</v>
      </c>
      <c r="H52" s="24">
        <v>0.42</v>
      </c>
      <c r="I52" s="31"/>
      <c r="J52" s="31"/>
      <c r="K52" s="35"/>
    </row>
    <row r="53" spans="2:11" x14ac:dyDescent="0.35">
      <c r="B53" s="8" t="s">
        <v>346</v>
      </c>
      <c r="C53" s="57" t="s">
        <v>347</v>
      </c>
      <c r="D53" s="54" t="s">
        <v>348</v>
      </c>
      <c r="E53" s="6" t="s">
        <v>47</v>
      </c>
      <c r="F53" s="19">
        <v>62214</v>
      </c>
      <c r="G53" s="24">
        <v>343.3</v>
      </c>
      <c r="H53" s="24">
        <v>0.42</v>
      </c>
      <c r="I53" s="31"/>
      <c r="J53" s="31"/>
      <c r="K53" s="35"/>
    </row>
    <row r="54" spans="2:11" x14ac:dyDescent="0.35">
      <c r="B54" s="8" t="s">
        <v>1020</v>
      </c>
      <c r="C54" s="57" t="s">
        <v>1021</v>
      </c>
      <c r="D54" s="54" t="s">
        <v>1022</v>
      </c>
      <c r="E54" s="6" t="s">
        <v>89</v>
      </c>
      <c r="F54" s="19">
        <v>26835</v>
      </c>
      <c r="G54" s="24">
        <v>341.93</v>
      </c>
      <c r="H54" s="24">
        <v>0.42</v>
      </c>
      <c r="I54" s="31"/>
      <c r="J54" s="31"/>
      <c r="K54" s="35"/>
    </row>
    <row r="55" spans="2:11" x14ac:dyDescent="0.35">
      <c r="B55" s="8" t="s">
        <v>75</v>
      </c>
      <c r="C55" s="57" t="s">
        <v>76</v>
      </c>
      <c r="D55" s="54" t="s">
        <v>77</v>
      </c>
      <c r="E55" s="6" t="s">
        <v>78</v>
      </c>
      <c r="F55" s="19">
        <v>46958</v>
      </c>
      <c r="G55" s="24">
        <v>338.17</v>
      </c>
      <c r="H55" s="24">
        <v>0.41</v>
      </c>
      <c r="I55" s="31"/>
      <c r="J55" s="31"/>
      <c r="K55" s="35"/>
    </row>
    <row r="56" spans="2:11" x14ac:dyDescent="0.35">
      <c r="B56" s="8" t="s">
        <v>537</v>
      </c>
      <c r="C56" s="57" t="s">
        <v>538</v>
      </c>
      <c r="D56" s="54" t="s">
        <v>539</v>
      </c>
      <c r="E56" s="6" t="s">
        <v>143</v>
      </c>
      <c r="F56" s="19">
        <v>32659</v>
      </c>
      <c r="G56" s="24">
        <v>332.34</v>
      </c>
      <c r="H56" s="24">
        <v>0.41</v>
      </c>
      <c r="I56" s="31"/>
      <c r="J56" s="31"/>
      <c r="K56" s="35"/>
    </row>
    <row r="57" spans="2:11" x14ac:dyDescent="0.35">
      <c r="B57" s="8" t="s">
        <v>86</v>
      </c>
      <c r="C57" s="57" t="s">
        <v>87</v>
      </c>
      <c r="D57" s="54" t="s">
        <v>88</v>
      </c>
      <c r="E57" s="6" t="s">
        <v>89</v>
      </c>
      <c r="F57" s="19">
        <v>5587</v>
      </c>
      <c r="G57" s="24">
        <v>329.05</v>
      </c>
      <c r="H57" s="24">
        <v>0.4</v>
      </c>
      <c r="I57" s="31"/>
      <c r="J57" s="31"/>
      <c r="K57" s="35"/>
    </row>
    <row r="58" spans="2:11" x14ac:dyDescent="0.35">
      <c r="B58" s="8" t="s">
        <v>2051</v>
      </c>
      <c r="C58" s="57" t="s">
        <v>2052</v>
      </c>
      <c r="D58" s="54" t="s">
        <v>2053</v>
      </c>
      <c r="E58" s="6" t="s">
        <v>116</v>
      </c>
      <c r="F58" s="19">
        <v>74282</v>
      </c>
      <c r="G58" s="24">
        <v>326.88</v>
      </c>
      <c r="H58" s="24">
        <v>0.4</v>
      </c>
      <c r="I58" s="31"/>
      <c r="J58" s="31"/>
      <c r="K58" s="35"/>
    </row>
    <row r="59" spans="2:11" x14ac:dyDescent="0.35">
      <c r="B59" s="8" t="s">
        <v>260</v>
      </c>
      <c r="C59" s="57" t="s">
        <v>261</v>
      </c>
      <c r="D59" s="54" t="s">
        <v>262</v>
      </c>
      <c r="E59" s="6" t="s">
        <v>78</v>
      </c>
      <c r="F59" s="19">
        <v>19681</v>
      </c>
      <c r="G59" s="24">
        <v>319.26</v>
      </c>
      <c r="H59" s="24">
        <v>0.39</v>
      </c>
      <c r="I59" s="31"/>
      <c r="J59" s="31"/>
      <c r="K59" s="35"/>
    </row>
    <row r="60" spans="2:11" x14ac:dyDescent="0.35">
      <c r="B60" s="8" t="s">
        <v>2644</v>
      </c>
      <c r="C60" s="57" t="s">
        <v>2645</v>
      </c>
      <c r="D60" s="54" t="s">
        <v>2646</v>
      </c>
      <c r="E60" s="6" t="s">
        <v>279</v>
      </c>
      <c r="F60" s="19">
        <v>53091</v>
      </c>
      <c r="G60" s="24">
        <v>317.35000000000002</v>
      </c>
      <c r="H60" s="24">
        <v>0.39</v>
      </c>
      <c r="I60" s="31"/>
      <c r="J60" s="31"/>
      <c r="K60" s="35"/>
    </row>
    <row r="61" spans="2:11" x14ac:dyDescent="0.35">
      <c r="B61" s="8" t="s">
        <v>1023</v>
      </c>
      <c r="C61" s="57" t="s">
        <v>1024</v>
      </c>
      <c r="D61" s="54" t="s">
        <v>1025</v>
      </c>
      <c r="E61" s="6" t="s">
        <v>143</v>
      </c>
      <c r="F61" s="19">
        <v>4454</v>
      </c>
      <c r="G61" s="24">
        <v>312.79000000000002</v>
      </c>
      <c r="H61" s="24">
        <v>0.38</v>
      </c>
      <c r="I61" s="31"/>
      <c r="J61" s="31"/>
      <c r="K61" s="35"/>
    </row>
    <row r="62" spans="2:11" x14ac:dyDescent="0.35">
      <c r="B62" s="8" t="s">
        <v>522</v>
      </c>
      <c r="C62" s="57" t="s">
        <v>523</v>
      </c>
      <c r="D62" s="54" t="s">
        <v>524</v>
      </c>
      <c r="E62" s="6" t="s">
        <v>196</v>
      </c>
      <c r="F62" s="19">
        <v>7609</v>
      </c>
      <c r="G62" s="24">
        <v>308.35000000000002</v>
      </c>
      <c r="H62" s="24">
        <v>0.38</v>
      </c>
      <c r="I62" s="31"/>
      <c r="J62" s="31"/>
      <c r="K62" s="35"/>
    </row>
    <row r="63" spans="2:11" x14ac:dyDescent="0.35">
      <c r="B63" s="8" t="s">
        <v>901</v>
      </c>
      <c r="C63" s="57" t="s">
        <v>902</v>
      </c>
      <c r="D63" s="54" t="s">
        <v>903</v>
      </c>
      <c r="E63" s="6" t="s">
        <v>43</v>
      </c>
      <c r="F63" s="19">
        <v>29066</v>
      </c>
      <c r="G63" s="24">
        <v>306.82</v>
      </c>
      <c r="H63" s="24">
        <v>0.38</v>
      </c>
      <c r="I63" s="31"/>
      <c r="J63" s="31"/>
      <c r="K63" s="35"/>
    </row>
    <row r="64" spans="2:11" x14ac:dyDescent="0.35">
      <c r="B64" s="8" t="s">
        <v>1026</v>
      </c>
      <c r="C64" s="57" t="s">
        <v>1027</v>
      </c>
      <c r="D64" s="54" t="s">
        <v>1028</v>
      </c>
      <c r="E64" s="6" t="s">
        <v>1029</v>
      </c>
      <c r="F64" s="19">
        <v>10357</v>
      </c>
      <c r="G64" s="24">
        <v>305.25</v>
      </c>
      <c r="H64" s="24">
        <v>0.37</v>
      </c>
      <c r="I64" s="31"/>
      <c r="J64" s="31"/>
      <c r="K64" s="35"/>
    </row>
    <row r="65" spans="2:11" x14ac:dyDescent="0.35">
      <c r="B65" s="8" t="s">
        <v>740</v>
      </c>
      <c r="C65" s="57" t="s">
        <v>741</v>
      </c>
      <c r="D65" s="54" t="s">
        <v>742</v>
      </c>
      <c r="E65" s="6" t="s">
        <v>326</v>
      </c>
      <c r="F65" s="19">
        <v>5184</v>
      </c>
      <c r="G65" s="24">
        <v>296.88</v>
      </c>
      <c r="H65" s="24">
        <v>0.36</v>
      </c>
      <c r="I65" s="31"/>
      <c r="J65" s="31"/>
      <c r="K65" s="35"/>
    </row>
    <row r="66" spans="2:11" x14ac:dyDescent="0.35">
      <c r="B66" s="8" t="s">
        <v>94</v>
      </c>
      <c r="C66" s="57" t="s">
        <v>95</v>
      </c>
      <c r="D66" s="54" t="s">
        <v>96</v>
      </c>
      <c r="E66" s="6" t="s">
        <v>74</v>
      </c>
      <c r="F66" s="19">
        <v>6052</v>
      </c>
      <c r="G66" s="24">
        <v>296.22000000000003</v>
      </c>
      <c r="H66" s="24">
        <v>0.36</v>
      </c>
      <c r="I66" s="31"/>
      <c r="J66" s="31"/>
      <c r="K66" s="35"/>
    </row>
    <row r="67" spans="2:11" x14ac:dyDescent="0.35">
      <c r="B67" s="8" t="s">
        <v>1976</v>
      </c>
      <c r="C67" s="57" t="s">
        <v>1146</v>
      </c>
      <c r="D67" s="54" t="s">
        <v>1977</v>
      </c>
      <c r="E67" s="6" t="s">
        <v>104</v>
      </c>
      <c r="F67" s="19">
        <v>63983</v>
      </c>
      <c r="G67" s="24">
        <v>291.08999999999997</v>
      </c>
      <c r="H67" s="24">
        <v>0.36</v>
      </c>
      <c r="I67" s="31"/>
      <c r="J67" s="31"/>
      <c r="K67" s="35"/>
    </row>
    <row r="68" spans="2:11" x14ac:dyDescent="0.35">
      <c r="B68" s="8" t="s">
        <v>1030</v>
      </c>
      <c r="C68" s="57" t="s">
        <v>1031</v>
      </c>
      <c r="D68" s="54" t="s">
        <v>1032</v>
      </c>
      <c r="E68" s="6" t="s">
        <v>473</v>
      </c>
      <c r="F68" s="19">
        <v>28623</v>
      </c>
      <c r="G68" s="24">
        <v>286.95999999999998</v>
      </c>
      <c r="H68" s="24">
        <v>0.35</v>
      </c>
      <c r="I68" s="31"/>
      <c r="J68" s="31"/>
      <c r="K68" s="35"/>
    </row>
    <row r="69" spans="2:11" x14ac:dyDescent="0.35">
      <c r="B69" s="8" t="s">
        <v>1954</v>
      </c>
      <c r="C69" s="57" t="s">
        <v>1143</v>
      </c>
      <c r="D69" s="54" t="s">
        <v>1955</v>
      </c>
      <c r="E69" s="6" t="s">
        <v>104</v>
      </c>
      <c r="F69" s="19">
        <v>54886</v>
      </c>
      <c r="G69" s="24">
        <v>286.83</v>
      </c>
      <c r="H69" s="24">
        <v>0.35</v>
      </c>
      <c r="I69" s="31"/>
      <c r="J69" s="31"/>
      <c r="K69" s="35"/>
    </row>
    <row r="70" spans="2:11" x14ac:dyDescent="0.35">
      <c r="B70" s="8" t="s">
        <v>916</v>
      </c>
      <c r="C70" s="57" t="s">
        <v>917</v>
      </c>
      <c r="D70" s="54" t="s">
        <v>918</v>
      </c>
      <c r="E70" s="6" t="s">
        <v>74</v>
      </c>
      <c r="F70" s="19">
        <v>5706</v>
      </c>
      <c r="G70" s="24">
        <v>284.7</v>
      </c>
      <c r="H70" s="24">
        <v>0.35</v>
      </c>
      <c r="I70" s="31"/>
      <c r="J70" s="31"/>
      <c r="K70" s="35"/>
    </row>
    <row r="71" spans="2:11" x14ac:dyDescent="0.35">
      <c r="B71" s="8" t="s">
        <v>2079</v>
      </c>
      <c r="C71" s="57" t="s">
        <v>2080</v>
      </c>
      <c r="D71" s="54" t="s">
        <v>2081</v>
      </c>
      <c r="E71" s="6" t="s">
        <v>135</v>
      </c>
      <c r="F71" s="19">
        <v>3885</v>
      </c>
      <c r="G71" s="24">
        <v>271.02999999999997</v>
      </c>
      <c r="H71" s="24">
        <v>0.33</v>
      </c>
      <c r="I71" s="31"/>
      <c r="J71" s="31"/>
      <c r="K71" s="35"/>
    </row>
    <row r="72" spans="2:11" x14ac:dyDescent="0.35">
      <c r="B72" s="8" t="s">
        <v>3728</v>
      </c>
      <c r="C72" s="57" t="s">
        <v>3729</v>
      </c>
      <c r="D72" s="54" t="s">
        <v>3730</v>
      </c>
      <c r="E72" s="6" t="s">
        <v>173</v>
      </c>
      <c r="F72" s="19">
        <v>5964</v>
      </c>
      <c r="G72" s="24">
        <v>266.33</v>
      </c>
      <c r="H72" s="24">
        <v>0.33</v>
      </c>
      <c r="I72" s="31"/>
      <c r="J72" s="31"/>
      <c r="K72" s="35"/>
    </row>
    <row r="73" spans="2:11" x14ac:dyDescent="0.35">
      <c r="B73" s="8" t="s">
        <v>410</v>
      </c>
      <c r="C73" s="57" t="s">
        <v>411</v>
      </c>
      <c r="D73" s="54" t="s">
        <v>412</v>
      </c>
      <c r="E73" s="6" t="s">
        <v>82</v>
      </c>
      <c r="F73" s="19">
        <v>85170</v>
      </c>
      <c r="G73" s="24">
        <v>264.67</v>
      </c>
      <c r="H73" s="24">
        <v>0.32</v>
      </c>
      <c r="I73" s="31"/>
      <c r="J73" s="31"/>
      <c r="K73" s="35"/>
    </row>
    <row r="74" spans="2:11" x14ac:dyDescent="0.35">
      <c r="B74" s="8" t="s">
        <v>1866</v>
      </c>
      <c r="C74" s="57" t="s">
        <v>1867</v>
      </c>
      <c r="D74" s="54" t="s">
        <v>1868</v>
      </c>
      <c r="E74" s="6" t="s">
        <v>156</v>
      </c>
      <c r="F74" s="19">
        <v>38559</v>
      </c>
      <c r="G74" s="24">
        <v>260.93</v>
      </c>
      <c r="H74" s="24">
        <v>0.32</v>
      </c>
      <c r="I74" s="31"/>
      <c r="J74" s="31"/>
      <c r="K74" s="35"/>
    </row>
    <row r="75" spans="2:11" x14ac:dyDescent="0.35">
      <c r="B75" s="8" t="s">
        <v>125</v>
      </c>
      <c r="C75" s="57" t="s">
        <v>126</v>
      </c>
      <c r="D75" s="54" t="s">
        <v>127</v>
      </c>
      <c r="E75" s="6" t="s">
        <v>74</v>
      </c>
      <c r="F75" s="19">
        <v>10336</v>
      </c>
      <c r="G75" s="24">
        <v>257.75</v>
      </c>
      <c r="H75" s="24">
        <v>0.32</v>
      </c>
      <c r="I75" s="31"/>
      <c r="J75" s="31"/>
      <c r="K75" s="35"/>
    </row>
    <row r="76" spans="2:11" x14ac:dyDescent="0.35">
      <c r="B76" s="8" t="s">
        <v>531</v>
      </c>
      <c r="C76" s="57" t="s">
        <v>532</v>
      </c>
      <c r="D76" s="54" t="s">
        <v>533</v>
      </c>
      <c r="E76" s="6" t="s">
        <v>131</v>
      </c>
      <c r="F76" s="19">
        <v>6507</v>
      </c>
      <c r="G76" s="24">
        <v>255.77</v>
      </c>
      <c r="H76" s="24">
        <v>0.31</v>
      </c>
      <c r="I76" s="31"/>
      <c r="J76" s="31"/>
      <c r="K76" s="35"/>
    </row>
    <row r="77" spans="2:11" x14ac:dyDescent="0.35">
      <c r="B77" s="8" t="s">
        <v>910</v>
      </c>
      <c r="C77" s="57" t="s">
        <v>911</v>
      </c>
      <c r="D77" s="54" t="s">
        <v>912</v>
      </c>
      <c r="E77" s="6" t="s">
        <v>131</v>
      </c>
      <c r="F77" s="19">
        <v>3427</v>
      </c>
      <c r="G77" s="24">
        <v>255</v>
      </c>
      <c r="H77" s="24">
        <v>0.31</v>
      </c>
      <c r="I77" s="31"/>
      <c r="J77" s="31"/>
      <c r="K77" s="35"/>
    </row>
    <row r="78" spans="2:11" x14ac:dyDescent="0.35">
      <c r="B78" s="8" t="s">
        <v>2647</v>
      </c>
      <c r="C78" s="57" t="s">
        <v>2648</v>
      </c>
      <c r="D78" s="54" t="s">
        <v>2649</v>
      </c>
      <c r="E78" s="6" t="s">
        <v>116</v>
      </c>
      <c r="F78" s="19">
        <v>15856</v>
      </c>
      <c r="G78" s="24">
        <v>253.43</v>
      </c>
      <c r="H78" s="24">
        <v>0.31</v>
      </c>
      <c r="I78" s="31"/>
      <c r="J78" s="31"/>
      <c r="K78" s="35"/>
    </row>
    <row r="79" spans="2:11" x14ac:dyDescent="0.35">
      <c r="B79" s="8" t="s">
        <v>292</v>
      </c>
      <c r="C79" s="57" t="s">
        <v>293</v>
      </c>
      <c r="D79" s="54" t="s">
        <v>294</v>
      </c>
      <c r="E79" s="6" t="s">
        <v>47</v>
      </c>
      <c r="F79" s="19">
        <v>4672</v>
      </c>
      <c r="G79" s="24">
        <v>251</v>
      </c>
      <c r="H79" s="24">
        <v>0.31</v>
      </c>
      <c r="I79" s="31"/>
      <c r="J79" s="31"/>
      <c r="K79" s="35"/>
    </row>
    <row r="80" spans="2:11" x14ac:dyDescent="0.35">
      <c r="B80" s="8" t="s">
        <v>385</v>
      </c>
      <c r="C80" s="57" t="s">
        <v>386</v>
      </c>
      <c r="D80" s="54" t="s">
        <v>387</v>
      </c>
      <c r="E80" s="6" t="s">
        <v>342</v>
      </c>
      <c r="F80" s="19">
        <v>118838</v>
      </c>
      <c r="G80" s="24">
        <v>237.66</v>
      </c>
      <c r="H80" s="24">
        <v>0.28999999999999998</v>
      </c>
      <c r="I80" s="31"/>
      <c r="J80" s="31"/>
      <c r="K80" s="35"/>
    </row>
    <row r="81" spans="2:11" x14ac:dyDescent="0.35">
      <c r="B81" s="8" t="s">
        <v>813</v>
      </c>
      <c r="C81" s="57" t="s">
        <v>814</v>
      </c>
      <c r="D81" s="54" t="s">
        <v>815</v>
      </c>
      <c r="E81" s="6" t="s">
        <v>816</v>
      </c>
      <c r="F81" s="19">
        <v>13932</v>
      </c>
      <c r="G81" s="24">
        <v>237</v>
      </c>
      <c r="H81" s="24">
        <v>0.28999999999999998</v>
      </c>
      <c r="I81" s="31"/>
      <c r="J81" s="31"/>
      <c r="K81" s="35"/>
    </row>
    <row r="82" spans="2:11" x14ac:dyDescent="0.35">
      <c r="B82" s="8" t="s">
        <v>913</v>
      </c>
      <c r="C82" s="57" t="s">
        <v>914</v>
      </c>
      <c r="D82" s="54" t="s">
        <v>915</v>
      </c>
      <c r="E82" s="6" t="s">
        <v>82</v>
      </c>
      <c r="F82" s="19">
        <v>164849</v>
      </c>
      <c r="G82" s="24">
        <v>235.11</v>
      </c>
      <c r="H82" s="24">
        <v>0.28999999999999998</v>
      </c>
      <c r="I82" s="31"/>
      <c r="J82" s="31"/>
      <c r="K82" s="35"/>
    </row>
    <row r="83" spans="2:11" x14ac:dyDescent="0.35">
      <c r="B83" s="8" t="s">
        <v>2087</v>
      </c>
      <c r="C83" s="57" t="s">
        <v>2088</v>
      </c>
      <c r="D83" s="54" t="s">
        <v>2089</v>
      </c>
      <c r="E83" s="6" t="s">
        <v>139</v>
      </c>
      <c r="F83" s="19">
        <v>1663</v>
      </c>
      <c r="G83" s="24">
        <v>233.84</v>
      </c>
      <c r="H83" s="24">
        <v>0.28999999999999998</v>
      </c>
      <c r="I83" s="31"/>
      <c r="J83" s="31"/>
      <c r="K83" s="35"/>
    </row>
    <row r="84" spans="2:11" x14ac:dyDescent="0.35">
      <c r="B84" s="8" t="s">
        <v>101</v>
      </c>
      <c r="C84" s="57" t="s">
        <v>102</v>
      </c>
      <c r="D84" s="54" t="s">
        <v>103</v>
      </c>
      <c r="E84" s="6" t="s">
        <v>104</v>
      </c>
      <c r="F84" s="19">
        <v>18341</v>
      </c>
      <c r="G84" s="24">
        <v>233.44</v>
      </c>
      <c r="H84" s="24">
        <v>0.28999999999999998</v>
      </c>
      <c r="I84" s="31"/>
      <c r="J84" s="31"/>
      <c r="K84" s="35"/>
    </row>
    <row r="85" spans="2:11" x14ac:dyDescent="0.35">
      <c r="B85" s="8" t="s">
        <v>83</v>
      </c>
      <c r="C85" s="57" t="s">
        <v>84</v>
      </c>
      <c r="D85" s="54" t="s">
        <v>85</v>
      </c>
      <c r="E85" s="6" t="s">
        <v>47</v>
      </c>
      <c r="F85" s="19">
        <v>4068</v>
      </c>
      <c r="G85" s="24">
        <v>232.32</v>
      </c>
      <c r="H85" s="24">
        <v>0.28000000000000003</v>
      </c>
      <c r="I85" s="31"/>
      <c r="J85" s="31"/>
      <c r="K85" s="35"/>
    </row>
    <row r="86" spans="2:11" x14ac:dyDescent="0.35">
      <c r="B86" s="8" t="s">
        <v>382</v>
      </c>
      <c r="C86" s="57" t="s">
        <v>383</v>
      </c>
      <c r="D86" s="54" t="s">
        <v>384</v>
      </c>
      <c r="E86" s="6" t="s">
        <v>89</v>
      </c>
      <c r="F86" s="19">
        <v>10601</v>
      </c>
      <c r="G86" s="24">
        <v>231.84</v>
      </c>
      <c r="H86" s="24">
        <v>0.28000000000000003</v>
      </c>
      <c r="I86" s="31"/>
      <c r="J86" s="31"/>
      <c r="K86" s="35"/>
    </row>
    <row r="87" spans="2:11" x14ac:dyDescent="0.35">
      <c r="B87" s="8" t="s">
        <v>2040</v>
      </c>
      <c r="C87" s="57" t="s">
        <v>2041</v>
      </c>
      <c r="D87" s="54" t="s">
        <v>2042</v>
      </c>
      <c r="E87" s="6" t="s">
        <v>198</v>
      </c>
      <c r="F87" s="19">
        <v>28200</v>
      </c>
      <c r="G87" s="24">
        <v>231.2</v>
      </c>
      <c r="H87" s="24">
        <v>0.28000000000000003</v>
      </c>
      <c r="I87" s="31"/>
      <c r="J87" s="31"/>
      <c r="K87" s="35"/>
    </row>
    <row r="88" spans="2:11" x14ac:dyDescent="0.35">
      <c r="B88" s="8" t="s">
        <v>2650</v>
      </c>
      <c r="C88" s="57" t="s">
        <v>2651</v>
      </c>
      <c r="D88" s="54" t="s">
        <v>2652</v>
      </c>
      <c r="E88" s="6" t="s">
        <v>116</v>
      </c>
      <c r="F88" s="19">
        <v>38420</v>
      </c>
      <c r="G88" s="24">
        <v>227.72</v>
      </c>
      <c r="H88" s="24">
        <v>0.28000000000000003</v>
      </c>
      <c r="I88" s="31"/>
      <c r="J88" s="31"/>
      <c r="K88" s="35"/>
    </row>
    <row r="89" spans="2:11" x14ac:dyDescent="0.35">
      <c r="B89" s="8" t="s">
        <v>204</v>
      </c>
      <c r="C89" s="57" t="s">
        <v>205</v>
      </c>
      <c r="D89" s="54" t="s">
        <v>206</v>
      </c>
      <c r="E89" s="6" t="s">
        <v>47</v>
      </c>
      <c r="F89" s="19">
        <v>2921</v>
      </c>
      <c r="G89" s="24">
        <v>222.7</v>
      </c>
      <c r="H89" s="24">
        <v>0.27</v>
      </c>
      <c r="I89" s="31"/>
      <c r="J89" s="31"/>
      <c r="K89" s="35"/>
    </row>
    <row r="90" spans="2:11" x14ac:dyDescent="0.35">
      <c r="B90" s="8" t="s">
        <v>496</v>
      </c>
      <c r="C90" s="57" t="s">
        <v>497</v>
      </c>
      <c r="D90" s="54" t="s">
        <v>498</v>
      </c>
      <c r="E90" s="6" t="s">
        <v>120</v>
      </c>
      <c r="F90" s="19">
        <v>122801</v>
      </c>
      <c r="G90" s="24">
        <v>222.21</v>
      </c>
      <c r="H90" s="24">
        <v>0.27</v>
      </c>
      <c r="I90" s="31"/>
      <c r="J90" s="31"/>
      <c r="K90" s="35"/>
    </row>
    <row r="91" spans="2:11" x14ac:dyDescent="0.35">
      <c r="B91" s="8" t="s">
        <v>1864</v>
      </c>
      <c r="C91" s="57" t="s">
        <v>1542</v>
      </c>
      <c r="D91" s="54" t="s">
        <v>1865</v>
      </c>
      <c r="E91" s="6" t="s">
        <v>43</v>
      </c>
      <c r="F91" s="19">
        <v>107612</v>
      </c>
      <c r="G91" s="24">
        <v>219.43</v>
      </c>
      <c r="H91" s="24">
        <v>0.27</v>
      </c>
      <c r="I91" s="31"/>
      <c r="J91" s="31"/>
      <c r="K91" s="35"/>
    </row>
    <row r="92" spans="2:11" x14ac:dyDescent="0.35">
      <c r="B92" s="8" t="s">
        <v>238</v>
      </c>
      <c r="C92" s="57" t="s">
        <v>239</v>
      </c>
      <c r="D92" s="54" t="s">
        <v>240</v>
      </c>
      <c r="E92" s="6" t="s">
        <v>234</v>
      </c>
      <c r="F92" s="19">
        <v>16557</v>
      </c>
      <c r="G92" s="24">
        <v>212.45</v>
      </c>
      <c r="H92" s="24">
        <v>0.26</v>
      </c>
      <c r="I92" s="31"/>
      <c r="J92" s="31"/>
      <c r="K92" s="35"/>
    </row>
    <row r="93" spans="2:11" x14ac:dyDescent="0.35">
      <c r="B93" s="8" t="s">
        <v>2114</v>
      </c>
      <c r="C93" s="57" t="s">
        <v>2115</v>
      </c>
      <c r="D93" s="54" t="s">
        <v>2116</v>
      </c>
      <c r="E93" s="6" t="s">
        <v>313</v>
      </c>
      <c r="F93" s="19">
        <v>6731</v>
      </c>
      <c r="G93" s="24">
        <v>211.75</v>
      </c>
      <c r="H93" s="24">
        <v>0.26</v>
      </c>
      <c r="I93" s="31"/>
      <c r="J93" s="31"/>
      <c r="K93" s="35"/>
    </row>
    <row r="94" spans="2:11" x14ac:dyDescent="0.35">
      <c r="B94" s="8" t="s">
        <v>304</v>
      </c>
      <c r="C94" s="57" t="s">
        <v>305</v>
      </c>
      <c r="D94" s="54" t="s">
        <v>306</v>
      </c>
      <c r="E94" s="6" t="s">
        <v>120</v>
      </c>
      <c r="F94" s="19">
        <v>4680</v>
      </c>
      <c r="G94" s="24">
        <v>209.76</v>
      </c>
      <c r="H94" s="24">
        <v>0.26</v>
      </c>
      <c r="I94" s="31"/>
      <c r="J94" s="31"/>
      <c r="K94" s="35"/>
    </row>
    <row r="95" spans="2:11" x14ac:dyDescent="0.35">
      <c r="B95" s="8" t="s">
        <v>160</v>
      </c>
      <c r="C95" s="57" t="s">
        <v>161</v>
      </c>
      <c r="D95" s="54" t="s">
        <v>162</v>
      </c>
      <c r="E95" s="6" t="s">
        <v>124</v>
      </c>
      <c r="F95" s="19">
        <v>5956</v>
      </c>
      <c r="G95" s="24">
        <v>208.5</v>
      </c>
      <c r="H95" s="24">
        <v>0.26</v>
      </c>
      <c r="I95" s="31"/>
      <c r="J95" s="31"/>
      <c r="K95" s="35"/>
    </row>
    <row r="96" spans="2:11" x14ac:dyDescent="0.35">
      <c r="B96" s="8" t="s">
        <v>1956</v>
      </c>
      <c r="C96" s="57" t="s">
        <v>1252</v>
      </c>
      <c r="D96" s="54" t="s">
        <v>1957</v>
      </c>
      <c r="E96" s="6" t="s">
        <v>43</v>
      </c>
      <c r="F96" s="19">
        <v>81972</v>
      </c>
      <c r="G96" s="24">
        <v>205.72</v>
      </c>
      <c r="H96" s="24">
        <v>0.25</v>
      </c>
      <c r="I96" s="31"/>
      <c r="J96" s="31"/>
      <c r="K96" s="35"/>
    </row>
    <row r="97" spans="2:11" x14ac:dyDescent="0.35">
      <c r="B97" s="8" t="s">
        <v>534</v>
      </c>
      <c r="C97" s="57" t="s">
        <v>535</v>
      </c>
      <c r="D97" s="54" t="s">
        <v>536</v>
      </c>
      <c r="E97" s="6" t="s">
        <v>78</v>
      </c>
      <c r="F97" s="19">
        <v>10467</v>
      </c>
      <c r="G97" s="24">
        <v>200.69</v>
      </c>
      <c r="H97" s="24">
        <v>0.25</v>
      </c>
      <c r="I97" s="31"/>
      <c r="J97" s="31"/>
      <c r="K97" s="35"/>
    </row>
    <row r="98" spans="2:11" x14ac:dyDescent="0.35">
      <c r="B98" s="8" t="s">
        <v>3731</v>
      </c>
      <c r="C98" s="57" t="s">
        <v>3732</v>
      </c>
      <c r="D98" s="54" t="s">
        <v>3733</v>
      </c>
      <c r="E98" s="6" t="s">
        <v>135</v>
      </c>
      <c r="F98" s="19">
        <v>28098</v>
      </c>
      <c r="G98" s="24">
        <v>197.92</v>
      </c>
      <c r="H98" s="24">
        <v>0.24</v>
      </c>
      <c r="I98" s="31"/>
      <c r="J98" s="31"/>
      <c r="K98" s="35"/>
    </row>
    <row r="99" spans="2:11" x14ac:dyDescent="0.35">
      <c r="B99" s="8" t="s">
        <v>2653</v>
      </c>
      <c r="C99" s="57" t="s">
        <v>2654</v>
      </c>
      <c r="D99" s="54" t="s">
        <v>2655</v>
      </c>
      <c r="E99" s="6" t="s">
        <v>104</v>
      </c>
      <c r="F99" s="19">
        <v>1904</v>
      </c>
      <c r="G99" s="24">
        <v>195.15</v>
      </c>
      <c r="H99" s="24">
        <v>0.24</v>
      </c>
      <c r="I99" s="31"/>
      <c r="J99" s="31"/>
      <c r="K99" s="35"/>
    </row>
    <row r="100" spans="2:11" x14ac:dyDescent="0.35">
      <c r="B100" s="8" t="s">
        <v>170</v>
      </c>
      <c r="C100" s="57" t="s">
        <v>171</v>
      </c>
      <c r="D100" s="54" t="s">
        <v>172</v>
      </c>
      <c r="E100" s="6" t="s">
        <v>173</v>
      </c>
      <c r="F100" s="19">
        <v>4447</v>
      </c>
      <c r="G100" s="24">
        <v>191.2</v>
      </c>
      <c r="H100" s="24">
        <v>0.23</v>
      </c>
      <c r="I100" s="31"/>
      <c r="J100" s="31"/>
      <c r="K100" s="35"/>
    </row>
    <row r="101" spans="2:11" x14ac:dyDescent="0.35">
      <c r="B101" s="8" t="s">
        <v>2122</v>
      </c>
      <c r="C101" s="57" t="s">
        <v>1269</v>
      </c>
      <c r="D101" s="54" t="s">
        <v>2123</v>
      </c>
      <c r="E101" s="6" t="s">
        <v>43</v>
      </c>
      <c r="F101" s="19">
        <v>289426</v>
      </c>
      <c r="G101" s="24">
        <v>190.82</v>
      </c>
      <c r="H101" s="24">
        <v>0.23</v>
      </c>
      <c r="I101" s="31"/>
      <c r="J101" s="31"/>
      <c r="K101" s="35"/>
    </row>
    <row r="102" spans="2:11" x14ac:dyDescent="0.35">
      <c r="B102" s="8" t="s">
        <v>759</v>
      </c>
      <c r="C102" s="57" t="s">
        <v>760</v>
      </c>
      <c r="D102" s="54" t="s">
        <v>761</v>
      </c>
      <c r="E102" s="6" t="s">
        <v>279</v>
      </c>
      <c r="F102" s="19">
        <v>12978</v>
      </c>
      <c r="G102" s="24">
        <v>188.06</v>
      </c>
      <c r="H102" s="24">
        <v>0.23</v>
      </c>
      <c r="I102" s="31"/>
      <c r="J102" s="31"/>
      <c r="K102" s="35"/>
    </row>
    <row r="103" spans="2:11" x14ac:dyDescent="0.35">
      <c r="B103" s="8" t="s">
        <v>247</v>
      </c>
      <c r="C103" s="57" t="s">
        <v>248</v>
      </c>
      <c r="D103" s="54" t="s">
        <v>249</v>
      </c>
      <c r="E103" s="6" t="s">
        <v>250</v>
      </c>
      <c r="F103" s="19">
        <v>54612</v>
      </c>
      <c r="G103" s="24">
        <v>185.98</v>
      </c>
      <c r="H103" s="24">
        <v>0.23</v>
      </c>
      <c r="I103" s="31"/>
      <c r="J103" s="31"/>
      <c r="K103" s="35"/>
    </row>
    <row r="104" spans="2:11" x14ac:dyDescent="0.35">
      <c r="B104" s="8" t="s">
        <v>2082</v>
      </c>
      <c r="C104" s="57" t="s">
        <v>2083</v>
      </c>
      <c r="D104" s="54" t="s">
        <v>2084</v>
      </c>
      <c r="E104" s="6" t="s">
        <v>139</v>
      </c>
      <c r="F104" s="19">
        <v>11127</v>
      </c>
      <c r="G104" s="24">
        <v>182.3</v>
      </c>
      <c r="H104" s="24">
        <v>0.22</v>
      </c>
      <c r="I104" s="31"/>
      <c r="J104" s="31"/>
      <c r="K104" s="35"/>
    </row>
    <row r="105" spans="2:11" x14ac:dyDescent="0.35">
      <c r="B105" s="8" t="s">
        <v>493</v>
      </c>
      <c r="C105" s="57" t="s">
        <v>494</v>
      </c>
      <c r="D105" s="54" t="s">
        <v>495</v>
      </c>
      <c r="E105" s="6" t="s">
        <v>234</v>
      </c>
      <c r="F105" s="19">
        <v>5823</v>
      </c>
      <c r="G105" s="24">
        <v>178.33</v>
      </c>
      <c r="H105" s="24">
        <v>0.22</v>
      </c>
      <c r="I105" s="31"/>
      <c r="J105" s="31"/>
      <c r="K105" s="35"/>
    </row>
    <row r="106" spans="2:11" x14ac:dyDescent="0.35">
      <c r="B106" s="8" t="s">
        <v>869</v>
      </c>
      <c r="C106" s="57" t="s">
        <v>870</v>
      </c>
      <c r="D106" s="54" t="s">
        <v>871</v>
      </c>
      <c r="E106" s="6" t="s">
        <v>89</v>
      </c>
      <c r="F106" s="19">
        <v>12297</v>
      </c>
      <c r="G106" s="24">
        <v>171.73</v>
      </c>
      <c r="H106" s="24">
        <v>0.21</v>
      </c>
      <c r="I106" s="31"/>
      <c r="J106" s="31"/>
      <c r="K106" s="35"/>
    </row>
    <row r="107" spans="2:11" x14ac:dyDescent="0.35">
      <c r="B107" s="8" t="s">
        <v>147</v>
      </c>
      <c r="C107" s="57" t="s">
        <v>148</v>
      </c>
      <c r="D107" s="54" t="s">
        <v>149</v>
      </c>
      <c r="E107" s="6" t="s">
        <v>135</v>
      </c>
      <c r="F107" s="19">
        <v>2307</v>
      </c>
      <c r="G107" s="24">
        <v>171.4</v>
      </c>
      <c r="H107" s="24">
        <v>0.21</v>
      </c>
      <c r="I107" s="31"/>
      <c r="J107" s="31"/>
      <c r="K107" s="35"/>
    </row>
    <row r="108" spans="2:11" x14ac:dyDescent="0.35">
      <c r="B108" s="8" t="s">
        <v>2675</v>
      </c>
      <c r="C108" s="57" t="s">
        <v>1090</v>
      </c>
      <c r="D108" s="54" t="s">
        <v>2676</v>
      </c>
      <c r="E108" s="6" t="s">
        <v>43</v>
      </c>
      <c r="F108" s="19">
        <v>828220</v>
      </c>
      <c r="G108" s="24">
        <v>168.96</v>
      </c>
      <c r="H108" s="24">
        <v>0.21</v>
      </c>
      <c r="I108" s="31"/>
      <c r="J108" s="31"/>
      <c r="K108" s="35"/>
    </row>
    <row r="109" spans="2:11" x14ac:dyDescent="0.35">
      <c r="B109" s="8" t="s">
        <v>317</v>
      </c>
      <c r="C109" s="57" t="s">
        <v>318</v>
      </c>
      <c r="D109" s="54" t="s">
        <v>319</v>
      </c>
      <c r="E109" s="6" t="s">
        <v>139</v>
      </c>
      <c r="F109" s="19">
        <v>10034</v>
      </c>
      <c r="G109" s="24">
        <v>165.51</v>
      </c>
      <c r="H109" s="24">
        <v>0.2</v>
      </c>
      <c r="I109" s="31"/>
      <c r="J109" s="31"/>
      <c r="K109" s="35"/>
    </row>
    <row r="110" spans="2:11" x14ac:dyDescent="0.35">
      <c r="B110" s="8" t="s">
        <v>1878</v>
      </c>
      <c r="C110" s="57" t="s">
        <v>1149</v>
      </c>
      <c r="D110" s="54" t="s">
        <v>1879</v>
      </c>
      <c r="E110" s="6" t="s">
        <v>82</v>
      </c>
      <c r="F110" s="19">
        <v>42212</v>
      </c>
      <c r="G110" s="24">
        <v>160.79</v>
      </c>
      <c r="H110" s="24">
        <v>0.2</v>
      </c>
      <c r="I110" s="31"/>
      <c r="J110" s="31"/>
      <c r="K110" s="35"/>
    </row>
    <row r="111" spans="2:11" x14ac:dyDescent="0.35">
      <c r="B111" s="8" t="s">
        <v>1888</v>
      </c>
      <c r="C111" s="57" t="s">
        <v>1889</v>
      </c>
      <c r="D111" s="54" t="s">
        <v>1890</v>
      </c>
      <c r="E111" s="6" t="s">
        <v>434</v>
      </c>
      <c r="F111" s="19">
        <v>3567</v>
      </c>
      <c r="G111" s="24">
        <v>160.1</v>
      </c>
      <c r="H111" s="24">
        <v>0.2</v>
      </c>
      <c r="I111" s="31"/>
      <c r="J111" s="31"/>
      <c r="K111" s="35"/>
    </row>
    <row r="112" spans="2:11" x14ac:dyDescent="0.35">
      <c r="B112" s="8" t="s">
        <v>2656</v>
      </c>
      <c r="C112" s="57" t="s">
        <v>2657</v>
      </c>
      <c r="D112" s="54" t="s">
        <v>2658</v>
      </c>
      <c r="E112" s="6" t="s">
        <v>116</v>
      </c>
      <c r="F112" s="19">
        <v>23460</v>
      </c>
      <c r="G112" s="24">
        <v>159.33000000000001</v>
      </c>
      <c r="H112" s="24">
        <v>0.2</v>
      </c>
      <c r="I112" s="31"/>
      <c r="J112" s="31"/>
      <c r="K112" s="35"/>
    </row>
    <row r="113" spans="2:11" x14ac:dyDescent="0.35">
      <c r="B113" s="8" t="s">
        <v>1894</v>
      </c>
      <c r="C113" s="57" t="s">
        <v>1895</v>
      </c>
      <c r="D113" s="54" t="s">
        <v>1896</v>
      </c>
      <c r="E113" s="6" t="s">
        <v>120</v>
      </c>
      <c r="F113" s="19">
        <v>11204</v>
      </c>
      <c r="G113" s="24">
        <v>157.99</v>
      </c>
      <c r="H113" s="24">
        <v>0.19</v>
      </c>
      <c r="I113" s="31"/>
      <c r="J113" s="31"/>
      <c r="K113" s="35"/>
    </row>
    <row r="114" spans="2:11" x14ac:dyDescent="0.35">
      <c r="B114" s="8" t="s">
        <v>228</v>
      </c>
      <c r="C114" s="57" t="s">
        <v>229</v>
      </c>
      <c r="D114" s="54" t="s">
        <v>230</v>
      </c>
      <c r="E114" s="6" t="s">
        <v>116</v>
      </c>
      <c r="F114" s="19">
        <v>16094</v>
      </c>
      <c r="G114" s="24">
        <v>157.11000000000001</v>
      </c>
      <c r="H114" s="24">
        <v>0.19</v>
      </c>
      <c r="I114" s="31"/>
      <c r="J114" s="31"/>
      <c r="K114" s="35"/>
    </row>
    <row r="115" spans="2:11" x14ac:dyDescent="0.35">
      <c r="B115" s="8" t="s">
        <v>1926</v>
      </c>
      <c r="C115" s="57" t="s">
        <v>1927</v>
      </c>
      <c r="D115" s="54" t="s">
        <v>1928</v>
      </c>
      <c r="E115" s="6" t="s">
        <v>70</v>
      </c>
      <c r="F115" s="19">
        <v>26535</v>
      </c>
      <c r="G115" s="24">
        <v>154.05000000000001</v>
      </c>
      <c r="H115" s="24">
        <v>0.19</v>
      </c>
      <c r="I115" s="31"/>
      <c r="J115" s="31"/>
      <c r="K115" s="35"/>
    </row>
    <row r="116" spans="2:11" x14ac:dyDescent="0.35">
      <c r="B116" s="8" t="s">
        <v>225</v>
      </c>
      <c r="C116" s="57" t="s">
        <v>226</v>
      </c>
      <c r="D116" s="54" t="s">
        <v>227</v>
      </c>
      <c r="E116" s="6" t="s">
        <v>194</v>
      </c>
      <c r="F116" s="19">
        <v>16692</v>
      </c>
      <c r="G116" s="24">
        <v>153.65</v>
      </c>
      <c r="H116" s="24">
        <v>0.19</v>
      </c>
      <c r="I116" s="31"/>
      <c r="J116" s="31"/>
      <c r="K116" s="35"/>
    </row>
    <row r="117" spans="2:11" x14ac:dyDescent="0.35">
      <c r="B117" s="8" t="s">
        <v>2063</v>
      </c>
      <c r="C117" s="57" t="s">
        <v>1242</v>
      </c>
      <c r="D117" s="54" t="s">
        <v>2064</v>
      </c>
      <c r="E117" s="6" t="s">
        <v>43</v>
      </c>
      <c r="F117" s="19">
        <v>148141</v>
      </c>
      <c r="G117" s="24">
        <v>152.07</v>
      </c>
      <c r="H117" s="24">
        <v>0.19</v>
      </c>
      <c r="I117" s="31"/>
      <c r="J117" s="31"/>
      <c r="K117" s="35"/>
    </row>
    <row r="118" spans="2:11" x14ac:dyDescent="0.35">
      <c r="B118" s="8" t="s">
        <v>2187</v>
      </c>
      <c r="C118" s="57" t="s">
        <v>2188</v>
      </c>
      <c r="D118" s="54" t="s">
        <v>2189</v>
      </c>
      <c r="E118" s="6" t="s">
        <v>43</v>
      </c>
      <c r="F118" s="19">
        <v>24625</v>
      </c>
      <c r="G118" s="24">
        <v>150.82</v>
      </c>
      <c r="H118" s="24">
        <v>0.18</v>
      </c>
      <c r="I118" s="31"/>
      <c r="J118" s="31"/>
      <c r="K118" s="35"/>
    </row>
    <row r="119" spans="2:11" x14ac:dyDescent="0.35">
      <c r="B119" s="8" t="s">
        <v>216</v>
      </c>
      <c r="C119" s="57" t="s">
        <v>217</v>
      </c>
      <c r="D119" s="54" t="s">
        <v>218</v>
      </c>
      <c r="E119" s="6" t="s">
        <v>70</v>
      </c>
      <c r="F119" s="19">
        <v>593</v>
      </c>
      <c r="G119" s="24">
        <v>148.68</v>
      </c>
      <c r="H119" s="24">
        <v>0.18</v>
      </c>
      <c r="I119" s="31"/>
      <c r="J119" s="31"/>
      <c r="K119" s="35"/>
    </row>
    <row r="120" spans="2:11" x14ac:dyDescent="0.35">
      <c r="B120" s="8" t="s">
        <v>2111</v>
      </c>
      <c r="C120" s="57" t="s">
        <v>2112</v>
      </c>
      <c r="D120" s="54" t="s">
        <v>2113</v>
      </c>
      <c r="E120" s="6" t="s">
        <v>473</v>
      </c>
      <c r="F120" s="19">
        <v>23121</v>
      </c>
      <c r="G120" s="24">
        <v>147.97</v>
      </c>
      <c r="H120" s="24">
        <v>0.18</v>
      </c>
      <c r="I120" s="31"/>
      <c r="J120" s="31"/>
      <c r="K120" s="35"/>
    </row>
    <row r="121" spans="2:11" x14ac:dyDescent="0.35">
      <c r="B121" s="8" t="s">
        <v>2659</v>
      </c>
      <c r="C121" s="57" t="s">
        <v>2660</v>
      </c>
      <c r="D121" s="54" t="s">
        <v>2661</v>
      </c>
      <c r="E121" s="6" t="s">
        <v>198</v>
      </c>
      <c r="F121" s="19">
        <v>12224</v>
      </c>
      <c r="G121" s="24">
        <v>147.44999999999999</v>
      </c>
      <c r="H121" s="24">
        <v>0.18</v>
      </c>
      <c r="I121" s="31"/>
      <c r="J121" s="31"/>
      <c r="K121" s="35"/>
    </row>
    <row r="122" spans="2:11" x14ac:dyDescent="0.35">
      <c r="B122" s="8" t="s">
        <v>1886</v>
      </c>
      <c r="C122" s="57" t="s">
        <v>707</v>
      </c>
      <c r="D122" s="54" t="s">
        <v>1887</v>
      </c>
      <c r="E122" s="6" t="s">
        <v>198</v>
      </c>
      <c r="F122" s="19">
        <v>5084</v>
      </c>
      <c r="G122" s="24">
        <v>146.19999999999999</v>
      </c>
      <c r="H122" s="24">
        <v>0.18</v>
      </c>
      <c r="I122" s="31"/>
      <c r="J122" s="31"/>
      <c r="K122" s="35"/>
    </row>
    <row r="123" spans="2:11" x14ac:dyDescent="0.35">
      <c r="B123" s="8" t="s">
        <v>1984</v>
      </c>
      <c r="C123" s="57" t="s">
        <v>1985</v>
      </c>
      <c r="D123" s="54" t="s">
        <v>1986</v>
      </c>
      <c r="E123" s="6" t="s">
        <v>173</v>
      </c>
      <c r="F123" s="19">
        <v>2243</v>
      </c>
      <c r="G123" s="24">
        <v>146.15</v>
      </c>
      <c r="H123" s="24">
        <v>0.18</v>
      </c>
      <c r="I123" s="31"/>
      <c r="J123" s="31"/>
      <c r="K123" s="35"/>
    </row>
    <row r="124" spans="2:11" x14ac:dyDescent="0.35">
      <c r="B124" s="8" t="s">
        <v>1862</v>
      </c>
      <c r="C124" s="57" t="s">
        <v>1048</v>
      </c>
      <c r="D124" s="54" t="s">
        <v>1863</v>
      </c>
      <c r="E124" s="6" t="s">
        <v>104</v>
      </c>
      <c r="F124" s="19">
        <v>2998</v>
      </c>
      <c r="G124" s="24">
        <v>144.03</v>
      </c>
      <c r="H124" s="24">
        <v>0.18</v>
      </c>
      <c r="I124" s="31"/>
      <c r="J124" s="31"/>
      <c r="K124" s="35"/>
    </row>
    <row r="125" spans="2:11" x14ac:dyDescent="0.35">
      <c r="B125" s="8" t="s">
        <v>2102</v>
      </c>
      <c r="C125" s="57" t="s">
        <v>2103</v>
      </c>
      <c r="D125" s="54" t="s">
        <v>2104</v>
      </c>
      <c r="E125" s="6" t="s">
        <v>313</v>
      </c>
      <c r="F125" s="19">
        <v>6383</v>
      </c>
      <c r="G125" s="24">
        <v>143.18</v>
      </c>
      <c r="H125" s="24">
        <v>0.18</v>
      </c>
      <c r="I125" s="31"/>
      <c r="J125" s="31"/>
      <c r="K125" s="35"/>
    </row>
    <row r="126" spans="2:11" x14ac:dyDescent="0.35">
      <c r="B126" s="8" t="s">
        <v>407</v>
      </c>
      <c r="C126" s="57" t="s">
        <v>408</v>
      </c>
      <c r="D126" s="54" t="s">
        <v>409</v>
      </c>
      <c r="E126" s="6" t="s">
        <v>143</v>
      </c>
      <c r="F126" s="19">
        <v>22898</v>
      </c>
      <c r="G126" s="24">
        <v>143.04</v>
      </c>
      <c r="H126" s="24">
        <v>0.18</v>
      </c>
      <c r="I126" s="31"/>
      <c r="J126" s="31"/>
      <c r="K126" s="35"/>
    </row>
    <row r="127" spans="2:11" x14ac:dyDescent="0.35">
      <c r="B127" s="8" t="s">
        <v>2117</v>
      </c>
      <c r="C127" s="57" t="s">
        <v>2118</v>
      </c>
      <c r="D127" s="54" t="s">
        <v>2119</v>
      </c>
      <c r="E127" s="6" t="s">
        <v>47</v>
      </c>
      <c r="F127" s="19">
        <v>4963</v>
      </c>
      <c r="G127" s="24">
        <v>142.91</v>
      </c>
      <c r="H127" s="24">
        <v>0.18</v>
      </c>
      <c r="I127" s="31"/>
      <c r="J127" s="31"/>
      <c r="K127" s="35"/>
    </row>
    <row r="128" spans="2:11" x14ac:dyDescent="0.35">
      <c r="B128" s="8" t="s">
        <v>892</v>
      </c>
      <c r="C128" s="57" t="s">
        <v>893</v>
      </c>
      <c r="D128" s="54" t="s">
        <v>894</v>
      </c>
      <c r="E128" s="6" t="s">
        <v>234</v>
      </c>
      <c r="F128" s="19">
        <v>25957</v>
      </c>
      <c r="G128" s="24">
        <v>140.16999999999999</v>
      </c>
      <c r="H128" s="24">
        <v>0.17</v>
      </c>
      <c r="I128" s="31"/>
      <c r="J128" s="31"/>
      <c r="K128" s="35"/>
    </row>
    <row r="129" spans="2:11" x14ac:dyDescent="0.35">
      <c r="B129" s="8" t="s">
        <v>2130</v>
      </c>
      <c r="C129" s="57" t="s">
        <v>2131</v>
      </c>
      <c r="D129" s="54" t="s">
        <v>2132</v>
      </c>
      <c r="E129" s="6" t="s">
        <v>78</v>
      </c>
      <c r="F129" s="19">
        <v>10852</v>
      </c>
      <c r="G129" s="24">
        <v>139.22999999999999</v>
      </c>
      <c r="H129" s="24">
        <v>0.17</v>
      </c>
      <c r="I129" s="31"/>
      <c r="J129" s="31"/>
      <c r="K129" s="35"/>
    </row>
    <row r="130" spans="2:11" x14ac:dyDescent="0.35">
      <c r="B130" s="8" t="s">
        <v>2054</v>
      </c>
      <c r="C130" s="57" t="s">
        <v>2055</v>
      </c>
      <c r="D130" s="54" t="s">
        <v>2056</v>
      </c>
      <c r="E130" s="6" t="s">
        <v>135</v>
      </c>
      <c r="F130" s="19">
        <v>56482</v>
      </c>
      <c r="G130" s="24">
        <v>134.99</v>
      </c>
      <c r="H130" s="24">
        <v>0.17</v>
      </c>
      <c r="I130" s="31"/>
      <c r="J130" s="31"/>
      <c r="K130" s="35"/>
    </row>
    <row r="131" spans="2:11" x14ac:dyDescent="0.35">
      <c r="B131" s="8" t="s">
        <v>117</v>
      </c>
      <c r="C131" s="57" t="s">
        <v>118</v>
      </c>
      <c r="D131" s="54" t="s">
        <v>119</v>
      </c>
      <c r="E131" s="6" t="s">
        <v>120</v>
      </c>
      <c r="F131" s="19">
        <v>19684</v>
      </c>
      <c r="G131" s="24">
        <v>134.97</v>
      </c>
      <c r="H131" s="24">
        <v>0.17</v>
      </c>
      <c r="I131" s="31"/>
      <c r="J131" s="31"/>
      <c r="K131" s="35"/>
    </row>
    <row r="132" spans="2:11" x14ac:dyDescent="0.35">
      <c r="B132" s="8" t="s">
        <v>2127</v>
      </c>
      <c r="C132" s="57" t="s">
        <v>2128</v>
      </c>
      <c r="D132" s="54" t="s">
        <v>2129</v>
      </c>
      <c r="E132" s="6" t="s">
        <v>124</v>
      </c>
      <c r="F132" s="19">
        <v>2073</v>
      </c>
      <c r="G132" s="24">
        <v>134.34</v>
      </c>
      <c r="H132" s="24">
        <v>0.16</v>
      </c>
      <c r="I132" s="31"/>
      <c r="J132" s="31"/>
      <c r="K132" s="35"/>
    </row>
    <row r="133" spans="2:11" x14ac:dyDescent="0.35">
      <c r="B133" s="8" t="s">
        <v>244</v>
      </c>
      <c r="C133" s="57" t="s">
        <v>245</v>
      </c>
      <c r="D133" s="54" t="s">
        <v>246</v>
      </c>
      <c r="E133" s="6" t="s">
        <v>116</v>
      </c>
      <c r="F133" s="19">
        <v>7348</v>
      </c>
      <c r="G133" s="24">
        <v>133.86000000000001</v>
      </c>
      <c r="H133" s="24">
        <v>0.16</v>
      </c>
      <c r="I133" s="31"/>
      <c r="J133" s="31"/>
      <c r="K133" s="35"/>
    </row>
    <row r="134" spans="2:11" x14ac:dyDescent="0.35">
      <c r="B134" s="8" t="s">
        <v>2199</v>
      </c>
      <c r="C134" s="57" t="s">
        <v>552</v>
      </c>
      <c r="D134" s="54" t="s">
        <v>2200</v>
      </c>
      <c r="E134" s="6" t="s">
        <v>120</v>
      </c>
      <c r="F134" s="19">
        <v>381</v>
      </c>
      <c r="G134" s="24">
        <v>133.81</v>
      </c>
      <c r="H134" s="24">
        <v>0.16</v>
      </c>
      <c r="I134" s="31"/>
      <c r="J134" s="31"/>
      <c r="K134" s="35"/>
    </row>
    <row r="135" spans="2:11" x14ac:dyDescent="0.35">
      <c r="B135" s="8" t="s">
        <v>219</v>
      </c>
      <c r="C135" s="57" t="s">
        <v>220</v>
      </c>
      <c r="D135" s="54" t="s">
        <v>221</v>
      </c>
      <c r="E135" s="6" t="s">
        <v>89</v>
      </c>
      <c r="F135" s="19">
        <v>2301</v>
      </c>
      <c r="G135" s="24">
        <v>132.97999999999999</v>
      </c>
      <c r="H135" s="24">
        <v>0.16</v>
      </c>
      <c r="I135" s="31"/>
      <c r="J135" s="31"/>
      <c r="K135" s="35"/>
    </row>
    <row r="136" spans="2:11" x14ac:dyDescent="0.35">
      <c r="B136" s="8" t="s">
        <v>166</v>
      </c>
      <c r="C136" s="57" t="s">
        <v>167</v>
      </c>
      <c r="D136" s="54" t="s">
        <v>168</v>
      </c>
      <c r="E136" s="6" t="s">
        <v>169</v>
      </c>
      <c r="F136" s="19">
        <v>62966</v>
      </c>
      <c r="G136" s="24">
        <v>131.08000000000001</v>
      </c>
      <c r="H136" s="24">
        <v>0.16</v>
      </c>
      <c r="I136" s="31"/>
      <c r="J136" s="31"/>
      <c r="K136" s="35"/>
    </row>
    <row r="137" spans="2:11" x14ac:dyDescent="0.35">
      <c r="B137" s="8" t="s">
        <v>872</v>
      </c>
      <c r="C137" s="57" t="s">
        <v>873</v>
      </c>
      <c r="D137" s="54" t="s">
        <v>874</v>
      </c>
      <c r="E137" s="6" t="s">
        <v>89</v>
      </c>
      <c r="F137" s="19">
        <v>4064</v>
      </c>
      <c r="G137" s="24">
        <v>130.16</v>
      </c>
      <c r="H137" s="24">
        <v>0.16</v>
      </c>
      <c r="I137" s="31"/>
      <c r="J137" s="31"/>
      <c r="K137" s="35"/>
    </row>
    <row r="138" spans="2:11" x14ac:dyDescent="0.35">
      <c r="B138" s="8" t="s">
        <v>435</v>
      </c>
      <c r="C138" s="57" t="s">
        <v>436</v>
      </c>
      <c r="D138" s="54" t="s">
        <v>437</v>
      </c>
      <c r="E138" s="6" t="s">
        <v>43</v>
      </c>
      <c r="F138" s="19">
        <v>130275</v>
      </c>
      <c r="G138" s="24">
        <v>127.54</v>
      </c>
      <c r="H138" s="24">
        <v>0.16</v>
      </c>
      <c r="I138" s="31"/>
      <c r="J138" s="31"/>
      <c r="K138" s="35"/>
    </row>
    <row r="139" spans="2:11" x14ac:dyDescent="0.35">
      <c r="B139" s="8" t="s">
        <v>394</v>
      </c>
      <c r="C139" s="57" t="s">
        <v>395</v>
      </c>
      <c r="D139" s="54" t="s">
        <v>396</v>
      </c>
      <c r="E139" s="6" t="s">
        <v>78</v>
      </c>
      <c r="F139" s="19">
        <v>17068</v>
      </c>
      <c r="G139" s="24">
        <v>126.47</v>
      </c>
      <c r="H139" s="24">
        <v>0.15</v>
      </c>
      <c r="I139" s="31"/>
      <c r="J139" s="31"/>
      <c r="K139" s="35"/>
    </row>
    <row r="140" spans="2:11" x14ac:dyDescent="0.35">
      <c r="B140" s="8" t="s">
        <v>2057</v>
      </c>
      <c r="C140" s="57" t="s">
        <v>2058</v>
      </c>
      <c r="D140" s="54" t="s">
        <v>2059</v>
      </c>
      <c r="E140" s="6" t="s">
        <v>558</v>
      </c>
      <c r="F140" s="19">
        <v>157606</v>
      </c>
      <c r="G140" s="24">
        <v>125.01</v>
      </c>
      <c r="H140" s="24">
        <v>0.15</v>
      </c>
      <c r="I140" s="31"/>
      <c r="J140" s="31"/>
      <c r="K140" s="35"/>
    </row>
    <row r="141" spans="2:11" x14ac:dyDescent="0.35">
      <c r="B141" s="8" t="s">
        <v>1872</v>
      </c>
      <c r="C141" s="57" t="s">
        <v>1873</v>
      </c>
      <c r="D141" s="54" t="s">
        <v>1874</v>
      </c>
      <c r="E141" s="6" t="s">
        <v>198</v>
      </c>
      <c r="F141" s="19">
        <v>8191</v>
      </c>
      <c r="G141" s="24">
        <v>124.68</v>
      </c>
      <c r="H141" s="24">
        <v>0.15</v>
      </c>
      <c r="I141" s="31"/>
      <c r="J141" s="31"/>
      <c r="K141" s="35"/>
    </row>
    <row r="142" spans="2:11" x14ac:dyDescent="0.35">
      <c r="B142" s="8" t="s">
        <v>2065</v>
      </c>
      <c r="C142" s="57" t="s">
        <v>2066</v>
      </c>
      <c r="D142" s="54" t="s">
        <v>2067</v>
      </c>
      <c r="E142" s="6" t="s">
        <v>434</v>
      </c>
      <c r="F142" s="19">
        <v>22243</v>
      </c>
      <c r="G142" s="24">
        <v>123.15</v>
      </c>
      <c r="H142" s="24">
        <v>0.15</v>
      </c>
      <c r="I142" s="31"/>
      <c r="J142" s="31"/>
      <c r="K142" s="35"/>
    </row>
    <row r="143" spans="2:11" x14ac:dyDescent="0.35">
      <c r="B143" s="8" t="s">
        <v>2662</v>
      </c>
      <c r="C143" s="57" t="s">
        <v>1338</v>
      </c>
      <c r="D143" s="54" t="s">
        <v>2663</v>
      </c>
      <c r="E143" s="6" t="s">
        <v>104</v>
      </c>
      <c r="F143" s="19">
        <v>78523</v>
      </c>
      <c r="G143" s="24">
        <v>122.46</v>
      </c>
      <c r="H143" s="24">
        <v>0.15</v>
      </c>
      <c r="I143" s="31"/>
      <c r="J143" s="31"/>
      <c r="K143" s="35"/>
    </row>
    <row r="144" spans="2:11" x14ac:dyDescent="0.35">
      <c r="B144" s="8" t="s">
        <v>3734</v>
      </c>
      <c r="C144" s="57" t="s">
        <v>3735</v>
      </c>
      <c r="D144" s="54" t="s">
        <v>3736</v>
      </c>
      <c r="E144" s="6" t="s">
        <v>124</v>
      </c>
      <c r="F144" s="19">
        <v>2839</v>
      </c>
      <c r="G144" s="24">
        <v>121.93</v>
      </c>
      <c r="H144" s="24">
        <v>0.15</v>
      </c>
      <c r="I144" s="31"/>
      <c r="J144" s="31"/>
      <c r="K144" s="35"/>
    </row>
    <row r="145" spans="2:11" x14ac:dyDescent="0.35">
      <c r="B145" s="8" t="s">
        <v>3737</v>
      </c>
      <c r="C145" s="57" t="s">
        <v>3738</v>
      </c>
      <c r="D145" s="54" t="s">
        <v>3739</v>
      </c>
      <c r="E145" s="6" t="s">
        <v>198</v>
      </c>
      <c r="F145" s="19">
        <v>7415</v>
      </c>
      <c r="G145" s="24">
        <v>121.34</v>
      </c>
      <c r="H145" s="24">
        <v>0.15</v>
      </c>
      <c r="I145" s="31"/>
      <c r="J145" s="31"/>
      <c r="K145" s="35"/>
    </row>
    <row r="146" spans="2:11" x14ac:dyDescent="0.35">
      <c r="B146" s="8" t="s">
        <v>3846</v>
      </c>
      <c r="C146" s="57" t="s">
        <v>3847</v>
      </c>
      <c r="D146" s="54" t="s">
        <v>3848</v>
      </c>
      <c r="E146" s="6" t="s">
        <v>173</v>
      </c>
      <c r="F146" s="19">
        <v>7828</v>
      </c>
      <c r="G146" s="24">
        <v>121.01</v>
      </c>
      <c r="H146" s="24">
        <v>0.15</v>
      </c>
      <c r="I146" s="31"/>
      <c r="J146" s="31"/>
      <c r="K146" s="35"/>
    </row>
    <row r="147" spans="2:11" x14ac:dyDescent="0.35">
      <c r="B147" s="8" t="s">
        <v>2677</v>
      </c>
      <c r="C147" s="57" t="s">
        <v>2678</v>
      </c>
      <c r="D147" s="54" t="s">
        <v>2679</v>
      </c>
      <c r="E147" s="6" t="s">
        <v>124</v>
      </c>
      <c r="F147" s="19">
        <v>7951</v>
      </c>
      <c r="G147" s="24">
        <v>120.89</v>
      </c>
      <c r="H147" s="24">
        <v>0.15</v>
      </c>
      <c r="I147" s="31"/>
      <c r="J147" s="31"/>
      <c r="K147" s="35"/>
    </row>
    <row r="148" spans="2:11" x14ac:dyDescent="0.35">
      <c r="B148" s="8" t="s">
        <v>3740</v>
      </c>
      <c r="C148" s="57" t="s">
        <v>3741</v>
      </c>
      <c r="D148" s="54" t="s">
        <v>3742</v>
      </c>
      <c r="E148" s="6" t="s">
        <v>57</v>
      </c>
      <c r="F148" s="19">
        <v>24955</v>
      </c>
      <c r="G148" s="24">
        <v>117.74</v>
      </c>
      <c r="H148" s="24">
        <v>0.14000000000000001</v>
      </c>
      <c r="I148" s="31"/>
      <c r="J148" s="31"/>
      <c r="K148" s="35"/>
    </row>
    <row r="149" spans="2:11" x14ac:dyDescent="0.35">
      <c r="B149" s="8" t="s">
        <v>109</v>
      </c>
      <c r="C149" s="57" t="s">
        <v>110</v>
      </c>
      <c r="D149" s="54" t="s">
        <v>111</v>
      </c>
      <c r="E149" s="6" t="s">
        <v>112</v>
      </c>
      <c r="F149" s="19">
        <v>269</v>
      </c>
      <c r="G149" s="24">
        <v>116.11</v>
      </c>
      <c r="H149" s="24">
        <v>0.14000000000000001</v>
      </c>
      <c r="I149" s="31"/>
      <c r="J149" s="31"/>
      <c r="K149" s="35"/>
    </row>
    <row r="150" spans="2:11" x14ac:dyDescent="0.35">
      <c r="B150" s="8" t="s">
        <v>932</v>
      </c>
      <c r="C150" s="57" t="s">
        <v>933</v>
      </c>
      <c r="D150" s="54" t="s">
        <v>934</v>
      </c>
      <c r="E150" s="6" t="s">
        <v>116</v>
      </c>
      <c r="F150" s="19">
        <v>138403</v>
      </c>
      <c r="G150" s="24">
        <v>114.32</v>
      </c>
      <c r="H150" s="24">
        <v>0.14000000000000001</v>
      </c>
      <c r="I150" s="31"/>
      <c r="J150" s="31"/>
      <c r="K150" s="35"/>
    </row>
    <row r="151" spans="2:11" x14ac:dyDescent="0.35">
      <c r="B151" s="8" t="s">
        <v>1929</v>
      </c>
      <c r="C151" s="57" t="s">
        <v>1930</v>
      </c>
      <c r="D151" s="54" t="s">
        <v>1931</v>
      </c>
      <c r="E151" s="6" t="s">
        <v>406</v>
      </c>
      <c r="F151" s="19">
        <v>23965</v>
      </c>
      <c r="G151" s="24">
        <v>113.05</v>
      </c>
      <c r="H151" s="24">
        <v>0.14000000000000001</v>
      </c>
      <c r="I151" s="31"/>
      <c r="J151" s="31"/>
      <c r="K151" s="35"/>
    </row>
    <row r="152" spans="2:11" x14ac:dyDescent="0.35">
      <c r="B152" s="8" t="s">
        <v>2148</v>
      </c>
      <c r="C152" s="57" t="s">
        <v>2149</v>
      </c>
      <c r="D152" s="54" t="s">
        <v>2150</v>
      </c>
      <c r="E152" s="6" t="s">
        <v>47</v>
      </c>
      <c r="F152" s="19">
        <v>1036</v>
      </c>
      <c r="G152" s="24">
        <v>112.78</v>
      </c>
      <c r="H152" s="24">
        <v>0.14000000000000001</v>
      </c>
      <c r="I152" s="31"/>
      <c r="J152" s="31"/>
      <c r="K152" s="35"/>
    </row>
    <row r="153" spans="2:11" x14ac:dyDescent="0.35">
      <c r="B153" s="8" t="s">
        <v>3743</v>
      </c>
      <c r="C153" s="57" t="s">
        <v>3744</v>
      </c>
      <c r="D153" s="54" t="s">
        <v>3745</v>
      </c>
      <c r="E153" s="6" t="s">
        <v>816</v>
      </c>
      <c r="F153" s="19">
        <v>14839</v>
      </c>
      <c r="G153" s="24">
        <v>112.61</v>
      </c>
      <c r="H153" s="24">
        <v>0.14000000000000001</v>
      </c>
      <c r="I153" s="31"/>
      <c r="J153" s="31"/>
      <c r="K153" s="35"/>
    </row>
    <row r="154" spans="2:11" x14ac:dyDescent="0.35">
      <c r="B154" s="8" t="s">
        <v>922</v>
      </c>
      <c r="C154" s="57" t="s">
        <v>923</v>
      </c>
      <c r="D154" s="54" t="s">
        <v>924</v>
      </c>
      <c r="E154" s="6" t="s">
        <v>925</v>
      </c>
      <c r="F154" s="19">
        <v>50624</v>
      </c>
      <c r="G154" s="24">
        <v>112.32</v>
      </c>
      <c r="H154" s="24">
        <v>0.14000000000000001</v>
      </c>
      <c r="I154" s="31"/>
      <c r="J154" s="31"/>
      <c r="K154" s="35"/>
    </row>
    <row r="155" spans="2:11" x14ac:dyDescent="0.35">
      <c r="B155" s="8" t="s">
        <v>2178</v>
      </c>
      <c r="C155" s="57" t="s">
        <v>2179</v>
      </c>
      <c r="D155" s="54" t="s">
        <v>2180</v>
      </c>
      <c r="E155" s="6" t="s">
        <v>89</v>
      </c>
      <c r="F155" s="19">
        <v>6620</v>
      </c>
      <c r="G155" s="24">
        <v>112.18</v>
      </c>
      <c r="H155" s="24">
        <v>0.14000000000000001</v>
      </c>
      <c r="I155" s="31"/>
      <c r="J155" s="31"/>
      <c r="K155" s="35"/>
    </row>
    <row r="156" spans="2:11" x14ac:dyDescent="0.35">
      <c r="B156" s="8" t="s">
        <v>355</v>
      </c>
      <c r="C156" s="57" t="s">
        <v>356</v>
      </c>
      <c r="D156" s="54" t="s">
        <v>357</v>
      </c>
      <c r="E156" s="6" t="s">
        <v>89</v>
      </c>
      <c r="F156" s="19">
        <v>4148</v>
      </c>
      <c r="G156" s="24">
        <v>110.64</v>
      </c>
      <c r="H156" s="24">
        <v>0.14000000000000001</v>
      </c>
      <c r="I156" s="31"/>
      <c r="J156" s="31"/>
      <c r="K156" s="35"/>
    </row>
    <row r="157" spans="2:11" x14ac:dyDescent="0.35">
      <c r="B157" s="8" t="s">
        <v>2099</v>
      </c>
      <c r="C157" s="57" t="s">
        <v>2100</v>
      </c>
      <c r="D157" s="54" t="s">
        <v>2101</v>
      </c>
      <c r="E157" s="6" t="s">
        <v>139</v>
      </c>
      <c r="F157" s="19">
        <v>28292</v>
      </c>
      <c r="G157" s="24">
        <v>110.62</v>
      </c>
      <c r="H157" s="24">
        <v>0.14000000000000001</v>
      </c>
      <c r="I157" s="31"/>
      <c r="J157" s="31"/>
      <c r="K157" s="35"/>
    </row>
    <row r="158" spans="2:11" x14ac:dyDescent="0.35">
      <c r="B158" s="8" t="s">
        <v>2093</v>
      </c>
      <c r="C158" s="57" t="s">
        <v>2094</v>
      </c>
      <c r="D158" s="54" t="s">
        <v>2095</v>
      </c>
      <c r="E158" s="6" t="s">
        <v>89</v>
      </c>
      <c r="F158" s="19">
        <v>10999</v>
      </c>
      <c r="G158" s="24">
        <v>110.13</v>
      </c>
      <c r="H158" s="24">
        <v>0.13</v>
      </c>
      <c r="I158" s="31"/>
      <c r="J158" s="31"/>
      <c r="K158" s="35"/>
    </row>
    <row r="159" spans="2:11" x14ac:dyDescent="0.35">
      <c r="B159" s="8" t="s">
        <v>419</v>
      </c>
      <c r="C159" s="57" t="s">
        <v>420</v>
      </c>
      <c r="D159" s="54" t="s">
        <v>421</v>
      </c>
      <c r="E159" s="6" t="s">
        <v>342</v>
      </c>
      <c r="F159" s="19">
        <v>32939</v>
      </c>
      <c r="G159" s="24">
        <v>109.69</v>
      </c>
      <c r="H159" s="24">
        <v>0.13</v>
      </c>
      <c r="I159" s="31"/>
      <c r="J159" s="31"/>
      <c r="K159" s="35"/>
    </row>
    <row r="160" spans="2:11" x14ac:dyDescent="0.35">
      <c r="B160" s="8" t="s">
        <v>519</v>
      </c>
      <c r="C160" s="57" t="s">
        <v>520</v>
      </c>
      <c r="D160" s="54" t="s">
        <v>521</v>
      </c>
      <c r="E160" s="6" t="s">
        <v>313</v>
      </c>
      <c r="F160" s="19">
        <v>1070</v>
      </c>
      <c r="G160" s="24">
        <v>109.46</v>
      </c>
      <c r="H160" s="24">
        <v>0.13</v>
      </c>
      <c r="I160" s="31"/>
      <c r="J160" s="31"/>
      <c r="K160" s="35"/>
    </row>
    <row r="161" spans="2:11" x14ac:dyDescent="0.35">
      <c r="B161" s="8" t="s">
        <v>528</v>
      </c>
      <c r="C161" s="57" t="s">
        <v>529</v>
      </c>
      <c r="D161" s="54" t="s">
        <v>530</v>
      </c>
      <c r="E161" s="6" t="s">
        <v>120</v>
      </c>
      <c r="F161" s="19">
        <v>89</v>
      </c>
      <c r="G161" s="24">
        <v>109.05</v>
      </c>
      <c r="H161" s="24">
        <v>0.13</v>
      </c>
      <c r="I161" s="31"/>
      <c r="J161" s="31"/>
      <c r="K161" s="35"/>
    </row>
    <row r="162" spans="2:11" x14ac:dyDescent="0.35">
      <c r="B162" s="8" t="s">
        <v>2090</v>
      </c>
      <c r="C162" s="57" t="s">
        <v>2091</v>
      </c>
      <c r="D162" s="54" t="s">
        <v>2092</v>
      </c>
      <c r="E162" s="6" t="s">
        <v>156</v>
      </c>
      <c r="F162" s="19">
        <v>13255</v>
      </c>
      <c r="G162" s="24">
        <v>108.86</v>
      </c>
      <c r="H162" s="24">
        <v>0.13</v>
      </c>
      <c r="I162" s="31"/>
      <c r="J162" s="31"/>
      <c r="K162" s="35"/>
    </row>
    <row r="163" spans="2:11" x14ac:dyDescent="0.35">
      <c r="B163" s="8" t="s">
        <v>128</v>
      </c>
      <c r="C163" s="57" t="s">
        <v>129</v>
      </c>
      <c r="D163" s="54" t="s">
        <v>130</v>
      </c>
      <c r="E163" s="6" t="s">
        <v>131</v>
      </c>
      <c r="F163" s="19">
        <v>59807</v>
      </c>
      <c r="G163" s="24">
        <v>108.65</v>
      </c>
      <c r="H163" s="24">
        <v>0.13</v>
      </c>
      <c r="I163" s="31"/>
      <c r="J163" s="31"/>
      <c r="K163" s="35"/>
    </row>
    <row r="164" spans="2:11" x14ac:dyDescent="0.35">
      <c r="B164" s="8" t="s">
        <v>3746</v>
      </c>
      <c r="C164" s="57" t="s">
        <v>3747</v>
      </c>
      <c r="D164" s="54" t="s">
        <v>3748</v>
      </c>
      <c r="E164" s="6" t="s">
        <v>47</v>
      </c>
      <c r="F164" s="19">
        <v>1523</v>
      </c>
      <c r="G164" s="24">
        <v>106.94</v>
      </c>
      <c r="H164" s="24">
        <v>0.13</v>
      </c>
      <c r="I164" s="31"/>
      <c r="J164" s="31"/>
      <c r="K164" s="35"/>
    </row>
    <row r="165" spans="2:11" x14ac:dyDescent="0.35">
      <c r="B165" s="8" t="s">
        <v>280</v>
      </c>
      <c r="C165" s="57" t="s">
        <v>281</v>
      </c>
      <c r="D165" s="54" t="s">
        <v>282</v>
      </c>
      <c r="E165" s="6" t="s">
        <v>139</v>
      </c>
      <c r="F165" s="19">
        <v>5702</v>
      </c>
      <c r="G165" s="24">
        <v>106.69</v>
      </c>
      <c r="H165" s="24">
        <v>0.13</v>
      </c>
      <c r="I165" s="31"/>
      <c r="J165" s="31"/>
      <c r="K165" s="35"/>
    </row>
    <row r="166" spans="2:11" x14ac:dyDescent="0.35">
      <c r="B166" s="8" t="s">
        <v>2073</v>
      </c>
      <c r="C166" s="57" t="s">
        <v>2074</v>
      </c>
      <c r="D166" s="54" t="s">
        <v>2075</v>
      </c>
      <c r="E166" s="6" t="s">
        <v>196</v>
      </c>
      <c r="F166" s="19">
        <v>12104</v>
      </c>
      <c r="G166" s="24">
        <v>102.53</v>
      </c>
      <c r="H166" s="24">
        <v>0.13</v>
      </c>
      <c r="I166" s="31"/>
      <c r="J166" s="31"/>
      <c r="K166" s="35"/>
    </row>
    <row r="167" spans="2:11" x14ac:dyDescent="0.35">
      <c r="B167" s="8" t="s">
        <v>1875</v>
      </c>
      <c r="C167" s="57" t="s">
        <v>1876</v>
      </c>
      <c r="D167" s="54" t="s">
        <v>1877</v>
      </c>
      <c r="E167" s="6" t="s">
        <v>198</v>
      </c>
      <c r="F167" s="19">
        <v>5169</v>
      </c>
      <c r="G167" s="24">
        <v>101.66</v>
      </c>
      <c r="H167" s="24">
        <v>0.12</v>
      </c>
      <c r="I167" s="31"/>
      <c r="J167" s="31"/>
      <c r="K167" s="35"/>
    </row>
    <row r="168" spans="2:11" x14ac:dyDescent="0.35">
      <c r="B168" s="8" t="s">
        <v>3749</v>
      </c>
      <c r="C168" s="57" t="s">
        <v>3750</v>
      </c>
      <c r="D168" s="54" t="s">
        <v>3751</v>
      </c>
      <c r="E168" s="6" t="s">
        <v>124</v>
      </c>
      <c r="F168" s="19">
        <v>2477</v>
      </c>
      <c r="G168" s="24">
        <v>100.36</v>
      </c>
      <c r="H168" s="24">
        <v>0.12</v>
      </c>
      <c r="I168" s="31"/>
      <c r="J168" s="31"/>
      <c r="K168" s="35"/>
    </row>
    <row r="169" spans="2:11" x14ac:dyDescent="0.35">
      <c r="B169" s="8" t="s">
        <v>2190</v>
      </c>
      <c r="C169" s="57" t="s">
        <v>2191</v>
      </c>
      <c r="D169" s="54" t="s">
        <v>2192</v>
      </c>
      <c r="E169" s="6" t="s">
        <v>120</v>
      </c>
      <c r="F169" s="19">
        <v>3529</v>
      </c>
      <c r="G169" s="24">
        <v>100.13</v>
      </c>
      <c r="H169" s="24">
        <v>0.12</v>
      </c>
      <c r="I169" s="31"/>
      <c r="J169" s="31"/>
      <c r="K169" s="35"/>
    </row>
    <row r="170" spans="2:11" x14ac:dyDescent="0.35">
      <c r="B170" s="8" t="s">
        <v>3752</v>
      </c>
      <c r="C170" s="57" t="s">
        <v>3753</v>
      </c>
      <c r="D170" s="54" t="s">
        <v>3754</v>
      </c>
      <c r="E170" s="6" t="s">
        <v>47</v>
      </c>
      <c r="F170" s="19">
        <v>7158</v>
      </c>
      <c r="G170" s="24">
        <v>99.73</v>
      </c>
      <c r="H170" s="24">
        <v>0.12</v>
      </c>
      <c r="I170" s="31"/>
      <c r="J170" s="31"/>
      <c r="K170" s="35"/>
    </row>
    <row r="171" spans="2:11" x14ac:dyDescent="0.35">
      <c r="B171" s="8" t="s">
        <v>2664</v>
      </c>
      <c r="C171" s="57" t="s">
        <v>1245</v>
      </c>
      <c r="D171" s="54" t="s">
        <v>2665</v>
      </c>
      <c r="E171" s="6" t="s">
        <v>43</v>
      </c>
      <c r="F171" s="19">
        <v>84904</v>
      </c>
      <c r="G171" s="24">
        <v>99.48</v>
      </c>
      <c r="H171" s="24">
        <v>0.12</v>
      </c>
      <c r="I171" s="31"/>
      <c r="J171" s="31"/>
      <c r="K171" s="35"/>
    </row>
    <row r="172" spans="2:11" x14ac:dyDescent="0.35">
      <c r="B172" s="8" t="s">
        <v>352</v>
      </c>
      <c r="C172" s="57" t="s">
        <v>353</v>
      </c>
      <c r="D172" s="54" t="s">
        <v>354</v>
      </c>
      <c r="E172" s="6" t="s">
        <v>194</v>
      </c>
      <c r="F172" s="19">
        <v>14333</v>
      </c>
      <c r="G172" s="24">
        <v>96.79</v>
      </c>
      <c r="H172" s="24">
        <v>0.12</v>
      </c>
      <c r="I172" s="31"/>
      <c r="J172" s="31"/>
      <c r="K172" s="35"/>
    </row>
    <row r="173" spans="2:11" x14ac:dyDescent="0.35">
      <c r="B173" s="8" t="s">
        <v>153</v>
      </c>
      <c r="C173" s="57" t="s">
        <v>154</v>
      </c>
      <c r="D173" s="54" t="s">
        <v>155</v>
      </c>
      <c r="E173" s="6" t="s">
        <v>156</v>
      </c>
      <c r="F173" s="19">
        <v>16778</v>
      </c>
      <c r="G173" s="24">
        <v>96.64</v>
      </c>
      <c r="H173" s="24">
        <v>0.12</v>
      </c>
      <c r="I173" s="31"/>
      <c r="J173" s="31"/>
      <c r="K173" s="35"/>
    </row>
    <row r="174" spans="2:11" x14ac:dyDescent="0.35">
      <c r="B174" s="8" t="s">
        <v>2193</v>
      </c>
      <c r="C174" s="57" t="s">
        <v>2194</v>
      </c>
      <c r="D174" s="54" t="s">
        <v>2195</v>
      </c>
      <c r="E174" s="6" t="s">
        <v>124</v>
      </c>
      <c r="F174" s="19">
        <v>5430</v>
      </c>
      <c r="G174" s="24">
        <v>96.13</v>
      </c>
      <c r="H174" s="24">
        <v>0.12</v>
      </c>
      <c r="I174" s="31"/>
      <c r="J174" s="31"/>
      <c r="K174" s="35"/>
    </row>
    <row r="175" spans="2:11" x14ac:dyDescent="0.35">
      <c r="B175" s="8" t="s">
        <v>2184</v>
      </c>
      <c r="C175" s="57" t="s">
        <v>2185</v>
      </c>
      <c r="D175" s="54" t="s">
        <v>2186</v>
      </c>
      <c r="E175" s="6" t="s">
        <v>89</v>
      </c>
      <c r="F175" s="19">
        <v>5967</v>
      </c>
      <c r="G175" s="24">
        <v>94.8</v>
      </c>
      <c r="H175" s="24">
        <v>0.12</v>
      </c>
      <c r="I175" s="31"/>
      <c r="J175" s="31"/>
      <c r="K175" s="35"/>
    </row>
    <row r="176" spans="2:11" x14ac:dyDescent="0.35">
      <c r="B176" s="8" t="s">
        <v>3849</v>
      </c>
      <c r="C176" s="57" t="s">
        <v>3850</v>
      </c>
      <c r="D176" s="54" t="s">
        <v>3851</v>
      </c>
      <c r="E176" s="6" t="s">
        <v>173</v>
      </c>
      <c r="F176" s="19">
        <v>2100</v>
      </c>
      <c r="G176" s="24">
        <v>93.32</v>
      </c>
      <c r="H176" s="24">
        <v>0.11</v>
      </c>
      <c r="I176" s="31"/>
      <c r="J176" s="31"/>
      <c r="K176" s="35"/>
    </row>
    <row r="177" spans="2:11" x14ac:dyDescent="0.35">
      <c r="B177" s="8" t="s">
        <v>2000</v>
      </c>
      <c r="C177" s="57" t="s">
        <v>1281</v>
      </c>
      <c r="D177" s="54" t="s">
        <v>2001</v>
      </c>
      <c r="E177" s="6" t="s">
        <v>43</v>
      </c>
      <c r="F177" s="19">
        <v>15528</v>
      </c>
      <c r="G177" s="24">
        <v>92.01</v>
      </c>
      <c r="H177" s="24">
        <v>0.11</v>
      </c>
      <c r="I177" s="31"/>
      <c r="J177" s="31"/>
      <c r="K177" s="35"/>
    </row>
    <row r="178" spans="2:11" x14ac:dyDescent="0.35">
      <c r="B178" s="8" t="s">
        <v>2085</v>
      </c>
      <c r="C178" s="57" t="s">
        <v>582</v>
      </c>
      <c r="D178" s="54" t="s">
        <v>2086</v>
      </c>
      <c r="E178" s="6" t="s">
        <v>250</v>
      </c>
      <c r="F178" s="19">
        <v>5158</v>
      </c>
      <c r="G178" s="24">
        <v>91.54</v>
      </c>
      <c r="H178" s="24">
        <v>0.11</v>
      </c>
      <c r="I178" s="31"/>
      <c r="J178" s="31"/>
      <c r="K178" s="35"/>
    </row>
    <row r="179" spans="2:11" x14ac:dyDescent="0.35">
      <c r="B179" s="8" t="s">
        <v>2068</v>
      </c>
      <c r="C179" s="57" t="s">
        <v>2069</v>
      </c>
      <c r="D179" s="54" t="s">
        <v>2070</v>
      </c>
      <c r="E179" s="6" t="s">
        <v>120</v>
      </c>
      <c r="F179" s="19">
        <v>20009</v>
      </c>
      <c r="G179" s="24">
        <v>91.13</v>
      </c>
      <c r="H179" s="24">
        <v>0.11</v>
      </c>
      <c r="I179" s="31"/>
      <c r="J179" s="31"/>
      <c r="K179" s="35"/>
    </row>
    <row r="180" spans="2:11" x14ac:dyDescent="0.35">
      <c r="B180" s="8" t="s">
        <v>207</v>
      </c>
      <c r="C180" s="57" t="s">
        <v>208</v>
      </c>
      <c r="D180" s="54" t="s">
        <v>209</v>
      </c>
      <c r="E180" s="6" t="s">
        <v>104</v>
      </c>
      <c r="F180" s="19">
        <v>4712</v>
      </c>
      <c r="G180" s="24">
        <v>90.96</v>
      </c>
      <c r="H180" s="24">
        <v>0.11</v>
      </c>
      <c r="I180" s="31"/>
      <c r="J180" s="31"/>
      <c r="K180" s="35"/>
    </row>
    <row r="181" spans="2:11" x14ac:dyDescent="0.35">
      <c r="B181" s="8" t="s">
        <v>2516</v>
      </c>
      <c r="C181" s="57" t="s">
        <v>2517</v>
      </c>
      <c r="D181" s="54" t="s">
        <v>2518</v>
      </c>
      <c r="E181" s="6" t="s">
        <v>104</v>
      </c>
      <c r="F181" s="19">
        <v>13149</v>
      </c>
      <c r="G181" s="24">
        <v>90.52</v>
      </c>
      <c r="H181" s="24">
        <v>0.11</v>
      </c>
      <c r="I181" s="31"/>
      <c r="J181" s="31"/>
      <c r="K181" s="35"/>
    </row>
    <row r="182" spans="2:11" x14ac:dyDescent="0.35">
      <c r="B182" s="8" t="s">
        <v>3755</v>
      </c>
      <c r="C182" s="57" t="s">
        <v>3756</v>
      </c>
      <c r="D182" s="54" t="s">
        <v>3757</v>
      </c>
      <c r="E182" s="6" t="s">
        <v>139</v>
      </c>
      <c r="F182" s="19">
        <v>13735</v>
      </c>
      <c r="G182" s="24">
        <v>90.26</v>
      </c>
      <c r="H182" s="24">
        <v>0.11</v>
      </c>
      <c r="I182" s="31"/>
      <c r="J182" s="31"/>
      <c r="K182" s="35"/>
    </row>
    <row r="183" spans="2:11" x14ac:dyDescent="0.35">
      <c r="B183" s="8" t="s">
        <v>441</v>
      </c>
      <c r="C183" s="57" t="s">
        <v>442</v>
      </c>
      <c r="D183" s="54" t="s">
        <v>443</v>
      </c>
      <c r="E183" s="6" t="s">
        <v>78</v>
      </c>
      <c r="F183" s="19">
        <v>9755</v>
      </c>
      <c r="G183" s="24">
        <v>90.04</v>
      </c>
      <c r="H183" s="24">
        <v>0.11</v>
      </c>
      <c r="I183" s="31"/>
      <c r="J183" s="31"/>
      <c r="K183" s="35"/>
    </row>
    <row r="184" spans="2:11" x14ac:dyDescent="0.35">
      <c r="B184" s="8" t="s">
        <v>210</v>
      </c>
      <c r="C184" s="57" t="s">
        <v>211</v>
      </c>
      <c r="D184" s="54" t="s">
        <v>212</v>
      </c>
      <c r="E184" s="6" t="s">
        <v>100</v>
      </c>
      <c r="F184" s="19">
        <v>39406</v>
      </c>
      <c r="G184" s="24">
        <v>89.58</v>
      </c>
      <c r="H184" s="24">
        <v>0.11</v>
      </c>
      <c r="I184" s="31"/>
      <c r="J184" s="31"/>
      <c r="K184" s="35"/>
    </row>
    <row r="185" spans="2:11" x14ac:dyDescent="0.35">
      <c r="B185" s="8" t="s">
        <v>2666</v>
      </c>
      <c r="C185" s="57" t="s">
        <v>2667</v>
      </c>
      <c r="D185" s="54" t="s">
        <v>2668</v>
      </c>
      <c r="E185" s="6" t="s">
        <v>342</v>
      </c>
      <c r="F185" s="19">
        <v>12187</v>
      </c>
      <c r="G185" s="24">
        <v>87.55</v>
      </c>
      <c r="H185" s="24">
        <v>0.11</v>
      </c>
      <c r="I185" s="31"/>
      <c r="J185" s="31"/>
      <c r="K185" s="35"/>
    </row>
    <row r="186" spans="2:11" x14ac:dyDescent="0.35">
      <c r="B186" s="8" t="s">
        <v>907</v>
      </c>
      <c r="C186" s="57" t="s">
        <v>908</v>
      </c>
      <c r="D186" s="54" t="s">
        <v>909</v>
      </c>
      <c r="E186" s="6" t="s">
        <v>434</v>
      </c>
      <c r="F186" s="19">
        <v>5145</v>
      </c>
      <c r="G186" s="24">
        <v>85.85</v>
      </c>
      <c r="H186" s="24">
        <v>0.11</v>
      </c>
      <c r="I186" s="31"/>
      <c r="J186" s="31"/>
      <c r="K186" s="35"/>
    </row>
    <row r="187" spans="2:11" x14ac:dyDescent="0.35">
      <c r="B187" s="8" t="s">
        <v>283</v>
      </c>
      <c r="C187" s="57" t="s">
        <v>284</v>
      </c>
      <c r="D187" s="54" t="s">
        <v>285</v>
      </c>
      <c r="E187" s="6" t="s">
        <v>89</v>
      </c>
      <c r="F187" s="19">
        <v>17300</v>
      </c>
      <c r="G187" s="24">
        <v>84.99</v>
      </c>
      <c r="H187" s="24">
        <v>0.1</v>
      </c>
      <c r="I187" s="31"/>
      <c r="J187" s="31"/>
      <c r="K187" s="35"/>
    </row>
    <row r="188" spans="2:11" x14ac:dyDescent="0.35">
      <c r="B188" s="8" t="s">
        <v>2060</v>
      </c>
      <c r="C188" s="57" t="s">
        <v>2061</v>
      </c>
      <c r="D188" s="54" t="s">
        <v>2062</v>
      </c>
      <c r="E188" s="6" t="s">
        <v>250</v>
      </c>
      <c r="F188" s="19">
        <v>1037049</v>
      </c>
      <c r="G188" s="24">
        <v>84.21</v>
      </c>
      <c r="H188" s="24">
        <v>0.1</v>
      </c>
      <c r="I188" s="31"/>
      <c r="J188" s="31"/>
      <c r="K188" s="35"/>
    </row>
    <row r="189" spans="2:11" x14ac:dyDescent="0.35">
      <c r="B189" s="8" t="s">
        <v>132</v>
      </c>
      <c r="C189" s="57" t="s">
        <v>133</v>
      </c>
      <c r="D189" s="54" t="s">
        <v>134</v>
      </c>
      <c r="E189" s="6" t="s">
        <v>135</v>
      </c>
      <c r="F189" s="19">
        <v>1702</v>
      </c>
      <c r="G189" s="24">
        <v>83.83</v>
      </c>
      <c r="H189" s="24">
        <v>0.1</v>
      </c>
      <c r="I189" s="31"/>
      <c r="J189" s="31"/>
      <c r="K189" s="35"/>
    </row>
    <row r="190" spans="2:11" x14ac:dyDescent="0.35">
      <c r="B190" s="8" t="s">
        <v>2071</v>
      </c>
      <c r="C190" s="57" t="s">
        <v>1106</v>
      </c>
      <c r="D190" s="54" t="s">
        <v>2072</v>
      </c>
      <c r="E190" s="6" t="s">
        <v>104</v>
      </c>
      <c r="F190" s="19">
        <v>13216</v>
      </c>
      <c r="G190" s="24">
        <v>83.4</v>
      </c>
      <c r="H190" s="24">
        <v>0.1</v>
      </c>
      <c r="I190" s="31"/>
      <c r="J190" s="31"/>
      <c r="K190" s="35"/>
    </row>
    <row r="191" spans="2:11" x14ac:dyDescent="0.35">
      <c r="B191" s="8" t="s">
        <v>3852</v>
      </c>
      <c r="C191" s="57" t="s">
        <v>3853</v>
      </c>
      <c r="D191" s="54" t="s">
        <v>3854</v>
      </c>
      <c r="E191" s="6" t="s">
        <v>279</v>
      </c>
      <c r="F191" s="19">
        <v>3431</v>
      </c>
      <c r="G191" s="24">
        <v>81.62</v>
      </c>
      <c r="H191" s="24">
        <v>0.1</v>
      </c>
      <c r="I191" s="31"/>
      <c r="J191" s="31"/>
      <c r="K191" s="35"/>
    </row>
    <row r="192" spans="2:11" x14ac:dyDescent="0.35">
      <c r="B192" s="8" t="s">
        <v>2181</v>
      </c>
      <c r="C192" s="57" t="s">
        <v>2182</v>
      </c>
      <c r="D192" s="54" t="s">
        <v>2183</v>
      </c>
      <c r="E192" s="6" t="s">
        <v>313</v>
      </c>
      <c r="F192" s="19">
        <v>3025</v>
      </c>
      <c r="G192" s="24">
        <v>79.75</v>
      </c>
      <c r="H192" s="24">
        <v>0.1</v>
      </c>
      <c r="I192" s="31"/>
      <c r="J192" s="31"/>
      <c r="K192" s="35"/>
    </row>
    <row r="193" spans="2:11" x14ac:dyDescent="0.35">
      <c r="B193" s="8" t="s">
        <v>1869</v>
      </c>
      <c r="C193" s="57" t="s">
        <v>1870</v>
      </c>
      <c r="D193" s="54" t="s">
        <v>1871</v>
      </c>
      <c r="E193" s="6" t="s">
        <v>70</v>
      </c>
      <c r="F193" s="19">
        <v>1837</v>
      </c>
      <c r="G193" s="24">
        <v>79.400000000000006</v>
      </c>
      <c r="H193" s="24">
        <v>0.1</v>
      </c>
      <c r="I193" s="31"/>
      <c r="J193" s="31"/>
      <c r="K193" s="35"/>
    </row>
    <row r="194" spans="2:11" x14ac:dyDescent="0.35">
      <c r="B194" s="8" t="s">
        <v>2163</v>
      </c>
      <c r="C194" s="57" t="s">
        <v>2164</v>
      </c>
      <c r="D194" s="54" t="s">
        <v>2165</v>
      </c>
      <c r="E194" s="6" t="s">
        <v>313</v>
      </c>
      <c r="F194" s="19">
        <v>6876</v>
      </c>
      <c r="G194" s="24">
        <v>79</v>
      </c>
      <c r="H194" s="24">
        <v>0.1</v>
      </c>
      <c r="I194" s="31"/>
      <c r="J194" s="31"/>
      <c r="K194" s="35"/>
    </row>
    <row r="195" spans="2:11" x14ac:dyDescent="0.35">
      <c r="B195" s="8" t="s">
        <v>2539</v>
      </c>
      <c r="C195" s="57" t="s">
        <v>2540</v>
      </c>
      <c r="D195" s="54" t="s">
        <v>2541</v>
      </c>
      <c r="E195" s="6" t="s">
        <v>43</v>
      </c>
      <c r="F195" s="19">
        <v>34528</v>
      </c>
      <c r="G195" s="24">
        <v>78.03</v>
      </c>
      <c r="H195" s="24">
        <v>0.1</v>
      </c>
      <c r="I195" s="31"/>
      <c r="J195" s="31"/>
      <c r="K195" s="35"/>
    </row>
    <row r="196" spans="2:11" x14ac:dyDescent="0.35">
      <c r="B196" s="8" t="s">
        <v>3758</v>
      </c>
      <c r="C196" s="57" t="s">
        <v>3759</v>
      </c>
      <c r="D196" s="54" t="s">
        <v>3760</v>
      </c>
      <c r="E196" s="6" t="s">
        <v>473</v>
      </c>
      <c r="F196" s="19">
        <v>4339</v>
      </c>
      <c r="G196" s="24">
        <v>77.81</v>
      </c>
      <c r="H196" s="24">
        <v>0.1</v>
      </c>
      <c r="I196" s="31"/>
      <c r="J196" s="31"/>
      <c r="K196" s="35"/>
    </row>
    <row r="197" spans="2:11" x14ac:dyDescent="0.35">
      <c r="B197" s="8" t="s">
        <v>3855</v>
      </c>
      <c r="C197" s="57" t="s">
        <v>3856</v>
      </c>
      <c r="D197" s="54" t="s">
        <v>3857</v>
      </c>
      <c r="E197" s="6" t="s">
        <v>173</v>
      </c>
      <c r="F197" s="19">
        <v>2543</v>
      </c>
      <c r="G197" s="24">
        <v>77.599999999999994</v>
      </c>
      <c r="H197" s="24">
        <v>0.1</v>
      </c>
      <c r="I197" s="31"/>
      <c r="J197" s="31"/>
      <c r="K197" s="35"/>
    </row>
    <row r="198" spans="2:11" x14ac:dyDescent="0.35">
      <c r="B198" s="8" t="s">
        <v>3761</v>
      </c>
      <c r="C198" s="57" t="s">
        <v>3762</v>
      </c>
      <c r="D198" s="54" t="s">
        <v>3763</v>
      </c>
      <c r="E198" s="6" t="s">
        <v>313</v>
      </c>
      <c r="F198" s="19">
        <v>1794</v>
      </c>
      <c r="G198" s="24">
        <v>77.290000000000006</v>
      </c>
      <c r="H198" s="24">
        <v>0.09</v>
      </c>
      <c r="I198" s="31"/>
      <c r="J198" s="31"/>
      <c r="K198" s="35"/>
    </row>
    <row r="199" spans="2:11" x14ac:dyDescent="0.35">
      <c r="B199" s="8" t="s">
        <v>254</v>
      </c>
      <c r="C199" s="57" t="s">
        <v>255</v>
      </c>
      <c r="D199" s="54" t="s">
        <v>256</v>
      </c>
      <c r="E199" s="6" t="s">
        <v>120</v>
      </c>
      <c r="F199" s="19">
        <v>7856</v>
      </c>
      <c r="G199" s="24">
        <v>77.25</v>
      </c>
      <c r="H199" s="24">
        <v>0.09</v>
      </c>
      <c r="I199" s="31"/>
      <c r="J199" s="31"/>
      <c r="K199" s="35"/>
    </row>
    <row r="200" spans="2:11" x14ac:dyDescent="0.35">
      <c r="B200" s="8" t="s">
        <v>3858</v>
      </c>
      <c r="C200" s="57" t="s">
        <v>3859</v>
      </c>
      <c r="D200" s="54" t="s">
        <v>3860</v>
      </c>
      <c r="E200" s="6" t="s">
        <v>120</v>
      </c>
      <c r="F200" s="19">
        <v>5384</v>
      </c>
      <c r="G200" s="24">
        <v>74.87</v>
      </c>
      <c r="H200" s="24">
        <v>0.09</v>
      </c>
      <c r="I200" s="31"/>
      <c r="J200" s="31"/>
      <c r="K200" s="35"/>
    </row>
    <row r="201" spans="2:11" x14ac:dyDescent="0.35">
      <c r="B201" s="8" t="s">
        <v>3861</v>
      </c>
      <c r="C201" s="57" t="s">
        <v>3862</v>
      </c>
      <c r="D201" s="54" t="s">
        <v>3863</v>
      </c>
      <c r="E201" s="6" t="s">
        <v>135</v>
      </c>
      <c r="F201" s="19">
        <v>741</v>
      </c>
      <c r="G201" s="24">
        <v>74.56</v>
      </c>
      <c r="H201" s="24">
        <v>0.09</v>
      </c>
      <c r="I201" s="31"/>
      <c r="J201" s="31"/>
      <c r="K201" s="35"/>
    </row>
    <row r="202" spans="2:11" x14ac:dyDescent="0.35">
      <c r="B202" s="8" t="s">
        <v>295</v>
      </c>
      <c r="C202" s="57" t="s">
        <v>296</v>
      </c>
      <c r="D202" s="54" t="s">
        <v>297</v>
      </c>
      <c r="E202" s="6" t="s">
        <v>104</v>
      </c>
      <c r="F202" s="19">
        <v>4319</v>
      </c>
      <c r="G202" s="24">
        <v>74.09</v>
      </c>
      <c r="H202" s="24">
        <v>0.09</v>
      </c>
      <c r="I202" s="31"/>
      <c r="J202" s="31"/>
      <c r="K202" s="35"/>
    </row>
    <row r="203" spans="2:11" x14ac:dyDescent="0.35">
      <c r="B203" s="8" t="s">
        <v>3764</v>
      </c>
      <c r="C203" s="57" t="s">
        <v>3765</v>
      </c>
      <c r="D203" s="54" t="s">
        <v>3766</v>
      </c>
      <c r="E203" s="6" t="s">
        <v>120</v>
      </c>
      <c r="F203" s="19">
        <v>14624</v>
      </c>
      <c r="G203" s="24">
        <v>73.84</v>
      </c>
      <c r="H203" s="24">
        <v>0.09</v>
      </c>
      <c r="I203" s="31"/>
      <c r="J203" s="31"/>
      <c r="K203" s="35"/>
    </row>
    <row r="204" spans="2:11" x14ac:dyDescent="0.35">
      <c r="B204" s="8" t="s">
        <v>950</v>
      </c>
      <c r="C204" s="57" t="s">
        <v>951</v>
      </c>
      <c r="D204" s="54" t="s">
        <v>952</v>
      </c>
      <c r="E204" s="6" t="s">
        <v>194</v>
      </c>
      <c r="F204" s="19">
        <v>63521</v>
      </c>
      <c r="G204" s="24">
        <v>73.53</v>
      </c>
      <c r="H204" s="24">
        <v>0.09</v>
      </c>
      <c r="I204" s="31"/>
      <c r="J204" s="31"/>
      <c r="K204" s="35"/>
    </row>
    <row r="205" spans="2:11" x14ac:dyDescent="0.35">
      <c r="B205" s="8" t="s">
        <v>878</v>
      </c>
      <c r="C205" s="57" t="s">
        <v>879</v>
      </c>
      <c r="D205" s="54" t="s">
        <v>880</v>
      </c>
      <c r="E205" s="6" t="s">
        <v>89</v>
      </c>
      <c r="F205" s="19">
        <v>5582</v>
      </c>
      <c r="G205" s="24">
        <v>73.31</v>
      </c>
      <c r="H205" s="24">
        <v>0.09</v>
      </c>
      <c r="I205" s="31"/>
      <c r="J205" s="31"/>
      <c r="K205" s="35"/>
    </row>
    <row r="206" spans="2:11" x14ac:dyDescent="0.35">
      <c r="B206" s="8" t="s">
        <v>3864</v>
      </c>
      <c r="C206" s="57" t="s">
        <v>3865</v>
      </c>
      <c r="D206" s="54" t="s">
        <v>3866</v>
      </c>
      <c r="E206" s="6" t="s">
        <v>89</v>
      </c>
      <c r="F206" s="19">
        <v>27059</v>
      </c>
      <c r="G206" s="24">
        <v>72.650000000000006</v>
      </c>
      <c r="H206" s="24">
        <v>0.09</v>
      </c>
      <c r="I206" s="31"/>
      <c r="J206" s="31"/>
      <c r="K206" s="35"/>
    </row>
    <row r="207" spans="2:11" x14ac:dyDescent="0.35">
      <c r="B207" s="8" t="s">
        <v>286</v>
      </c>
      <c r="C207" s="57" t="s">
        <v>287</v>
      </c>
      <c r="D207" s="54" t="s">
        <v>288</v>
      </c>
      <c r="E207" s="6" t="s">
        <v>196</v>
      </c>
      <c r="F207" s="19">
        <v>20370</v>
      </c>
      <c r="G207" s="24">
        <v>72.540000000000006</v>
      </c>
      <c r="H207" s="24">
        <v>0.09</v>
      </c>
      <c r="I207" s="31"/>
      <c r="J207" s="31"/>
      <c r="K207" s="35"/>
    </row>
    <row r="208" spans="2:11" x14ac:dyDescent="0.35">
      <c r="B208" s="8" t="s">
        <v>3767</v>
      </c>
      <c r="C208" s="57" t="s">
        <v>3768</v>
      </c>
      <c r="D208" s="54" t="s">
        <v>3769</v>
      </c>
      <c r="E208" s="6" t="s">
        <v>100</v>
      </c>
      <c r="F208" s="19">
        <v>13103</v>
      </c>
      <c r="G208" s="24">
        <v>72.489999999999995</v>
      </c>
      <c r="H208" s="24">
        <v>0.09</v>
      </c>
      <c r="I208" s="31"/>
      <c r="J208" s="31"/>
      <c r="K208" s="35"/>
    </row>
    <row r="209" spans="2:11" x14ac:dyDescent="0.35">
      <c r="B209" s="8" t="s">
        <v>2256</v>
      </c>
      <c r="C209" s="57" t="s">
        <v>2257</v>
      </c>
      <c r="D209" s="54" t="s">
        <v>2258</v>
      </c>
      <c r="E209" s="6" t="s">
        <v>198</v>
      </c>
      <c r="F209" s="19">
        <v>6069</v>
      </c>
      <c r="G209" s="24">
        <v>71.540000000000006</v>
      </c>
      <c r="H209" s="24">
        <v>0.09</v>
      </c>
      <c r="I209" s="31"/>
      <c r="J209" s="31"/>
      <c r="K209" s="35"/>
    </row>
    <row r="210" spans="2:11" x14ac:dyDescent="0.35">
      <c r="B210" s="8" t="s">
        <v>3770</v>
      </c>
      <c r="C210" s="57" t="s">
        <v>3771</v>
      </c>
      <c r="D210" s="54" t="s">
        <v>3772</v>
      </c>
      <c r="E210" s="6" t="s">
        <v>313</v>
      </c>
      <c r="F210" s="19">
        <v>924</v>
      </c>
      <c r="G210" s="24">
        <v>70.73</v>
      </c>
      <c r="H210" s="24">
        <v>0.09</v>
      </c>
      <c r="I210" s="31"/>
      <c r="J210" s="31"/>
      <c r="K210" s="35"/>
    </row>
    <row r="211" spans="2:11" x14ac:dyDescent="0.35">
      <c r="B211" s="8" t="s">
        <v>397</v>
      </c>
      <c r="C211" s="57" t="s">
        <v>398</v>
      </c>
      <c r="D211" s="54" t="s">
        <v>399</v>
      </c>
      <c r="E211" s="6" t="s">
        <v>104</v>
      </c>
      <c r="F211" s="19">
        <v>25994</v>
      </c>
      <c r="G211" s="24">
        <v>70.34</v>
      </c>
      <c r="H211" s="24">
        <v>0.09</v>
      </c>
      <c r="I211" s="31"/>
      <c r="J211" s="31"/>
      <c r="K211" s="35"/>
    </row>
    <row r="212" spans="2:11" x14ac:dyDescent="0.35">
      <c r="B212" s="8" t="s">
        <v>266</v>
      </c>
      <c r="C212" s="57" t="s">
        <v>267</v>
      </c>
      <c r="D212" s="54" t="s">
        <v>268</v>
      </c>
      <c r="E212" s="6" t="s">
        <v>70</v>
      </c>
      <c r="F212" s="19">
        <v>2996</v>
      </c>
      <c r="G212" s="24">
        <v>69.52</v>
      </c>
      <c r="H212" s="24">
        <v>0.09</v>
      </c>
      <c r="I212" s="31"/>
      <c r="J212" s="31"/>
      <c r="K212" s="35"/>
    </row>
    <row r="213" spans="2:11" x14ac:dyDescent="0.35">
      <c r="B213" s="8" t="s">
        <v>2124</v>
      </c>
      <c r="C213" s="57" t="s">
        <v>2125</v>
      </c>
      <c r="D213" s="54" t="s">
        <v>2126</v>
      </c>
      <c r="E213" s="6" t="s">
        <v>143</v>
      </c>
      <c r="F213" s="19">
        <v>7931</v>
      </c>
      <c r="G213" s="24">
        <v>68.23</v>
      </c>
      <c r="H213" s="24">
        <v>0.08</v>
      </c>
      <c r="I213" s="31"/>
      <c r="J213" s="31"/>
      <c r="K213" s="35"/>
    </row>
    <row r="214" spans="2:11" x14ac:dyDescent="0.35">
      <c r="B214" s="8" t="s">
        <v>3867</v>
      </c>
      <c r="C214" s="57" t="s">
        <v>3868</v>
      </c>
      <c r="D214" s="54" t="s">
        <v>3869</v>
      </c>
      <c r="E214" s="6" t="s">
        <v>108</v>
      </c>
      <c r="F214" s="19">
        <v>3712</v>
      </c>
      <c r="G214" s="24">
        <v>68.14</v>
      </c>
      <c r="H214" s="24">
        <v>0.08</v>
      </c>
      <c r="I214" s="31"/>
      <c r="J214" s="31"/>
      <c r="K214" s="35"/>
    </row>
    <row r="215" spans="2:11" x14ac:dyDescent="0.35">
      <c r="B215" s="8" t="s">
        <v>947</v>
      </c>
      <c r="C215" s="57" t="s">
        <v>948</v>
      </c>
      <c r="D215" s="54" t="s">
        <v>949</v>
      </c>
      <c r="E215" s="6" t="s">
        <v>124</v>
      </c>
      <c r="F215" s="19">
        <v>4886</v>
      </c>
      <c r="G215" s="24">
        <v>67.38</v>
      </c>
      <c r="H215" s="24">
        <v>0.08</v>
      </c>
      <c r="I215" s="31"/>
      <c r="J215" s="31"/>
      <c r="K215" s="35"/>
    </row>
    <row r="216" spans="2:11" x14ac:dyDescent="0.35">
      <c r="B216" s="8" t="s">
        <v>273</v>
      </c>
      <c r="C216" s="57" t="s">
        <v>274</v>
      </c>
      <c r="D216" s="54" t="s">
        <v>275</v>
      </c>
      <c r="E216" s="6" t="s">
        <v>139</v>
      </c>
      <c r="F216" s="19">
        <v>12512</v>
      </c>
      <c r="G216" s="24">
        <v>67.16</v>
      </c>
      <c r="H216" s="24">
        <v>0.08</v>
      </c>
      <c r="I216" s="31"/>
      <c r="J216" s="31"/>
      <c r="K216" s="35"/>
    </row>
    <row r="217" spans="2:11" x14ac:dyDescent="0.35">
      <c r="B217" s="8" t="s">
        <v>467</v>
      </c>
      <c r="C217" s="57" t="s">
        <v>468</v>
      </c>
      <c r="D217" s="54" t="s">
        <v>469</v>
      </c>
      <c r="E217" s="6" t="s">
        <v>234</v>
      </c>
      <c r="F217" s="19">
        <v>417</v>
      </c>
      <c r="G217" s="24">
        <v>67.11</v>
      </c>
      <c r="H217" s="24">
        <v>0.08</v>
      </c>
      <c r="I217" s="31"/>
      <c r="J217" s="31"/>
      <c r="K217" s="35"/>
    </row>
    <row r="218" spans="2:11" x14ac:dyDescent="0.35">
      <c r="B218" s="8" t="s">
        <v>3870</v>
      </c>
      <c r="C218" s="57" t="s">
        <v>3871</v>
      </c>
      <c r="D218" s="54" t="s">
        <v>3872</v>
      </c>
      <c r="E218" s="6" t="s">
        <v>173</v>
      </c>
      <c r="F218" s="19">
        <v>6100</v>
      </c>
      <c r="G218" s="24">
        <v>66.52</v>
      </c>
      <c r="H218" s="24">
        <v>0.08</v>
      </c>
      <c r="I218" s="31"/>
      <c r="J218" s="31"/>
      <c r="K218" s="35"/>
    </row>
    <row r="219" spans="2:11" x14ac:dyDescent="0.35">
      <c r="B219" s="8" t="s">
        <v>1992</v>
      </c>
      <c r="C219" s="57" t="s">
        <v>1993</v>
      </c>
      <c r="D219" s="54" t="s">
        <v>1994</v>
      </c>
      <c r="E219" s="6" t="s">
        <v>43</v>
      </c>
      <c r="F219" s="19">
        <v>36484</v>
      </c>
      <c r="G219" s="24">
        <v>66.48</v>
      </c>
      <c r="H219" s="24">
        <v>0.08</v>
      </c>
      <c r="I219" s="31"/>
      <c r="J219" s="31"/>
      <c r="K219" s="35"/>
    </row>
    <row r="220" spans="2:11" x14ac:dyDescent="0.35">
      <c r="B220" s="8" t="s">
        <v>201</v>
      </c>
      <c r="C220" s="57" t="s">
        <v>202</v>
      </c>
      <c r="D220" s="54" t="s">
        <v>203</v>
      </c>
      <c r="E220" s="6" t="s">
        <v>89</v>
      </c>
      <c r="F220" s="19">
        <v>229</v>
      </c>
      <c r="G220" s="24">
        <v>66.36</v>
      </c>
      <c r="H220" s="24">
        <v>0.08</v>
      </c>
      <c r="I220" s="31"/>
      <c r="J220" s="31"/>
      <c r="K220" s="35"/>
    </row>
    <row r="221" spans="2:11" x14ac:dyDescent="0.35">
      <c r="B221" s="8" t="s">
        <v>416</v>
      </c>
      <c r="C221" s="57" t="s">
        <v>417</v>
      </c>
      <c r="D221" s="54" t="s">
        <v>418</v>
      </c>
      <c r="E221" s="6" t="s">
        <v>124</v>
      </c>
      <c r="F221" s="19">
        <v>1724</v>
      </c>
      <c r="G221" s="24">
        <v>65.849999999999994</v>
      </c>
      <c r="H221" s="24">
        <v>0.08</v>
      </c>
      <c r="I221" s="31"/>
      <c r="J221" s="31"/>
      <c r="K221" s="35"/>
    </row>
    <row r="222" spans="2:11" x14ac:dyDescent="0.35">
      <c r="B222" s="8" t="s">
        <v>3873</v>
      </c>
      <c r="C222" s="57" t="s">
        <v>3874</v>
      </c>
      <c r="D222" s="54" t="s">
        <v>3875</v>
      </c>
      <c r="E222" s="6" t="s">
        <v>272</v>
      </c>
      <c r="F222" s="19">
        <v>1191</v>
      </c>
      <c r="G222" s="24">
        <v>64.790000000000006</v>
      </c>
      <c r="H222" s="24">
        <v>0.08</v>
      </c>
      <c r="I222" s="31"/>
      <c r="J222" s="31"/>
      <c r="K222" s="35"/>
    </row>
    <row r="223" spans="2:11" x14ac:dyDescent="0.35">
      <c r="B223" s="8" t="s">
        <v>2151</v>
      </c>
      <c r="C223" s="57" t="s">
        <v>2152</v>
      </c>
      <c r="D223" s="54" t="s">
        <v>2153</v>
      </c>
      <c r="E223" s="6" t="s">
        <v>342</v>
      </c>
      <c r="F223" s="19">
        <v>15412</v>
      </c>
      <c r="G223" s="24">
        <v>64.75</v>
      </c>
      <c r="H223" s="24">
        <v>0.08</v>
      </c>
      <c r="I223" s="31"/>
      <c r="J223" s="31"/>
      <c r="K223" s="35"/>
    </row>
    <row r="224" spans="2:11" x14ac:dyDescent="0.35">
      <c r="B224" s="8" t="s">
        <v>3876</v>
      </c>
      <c r="C224" s="57" t="s">
        <v>3877</v>
      </c>
      <c r="D224" s="54" t="s">
        <v>3878</v>
      </c>
      <c r="E224" s="6" t="s">
        <v>57</v>
      </c>
      <c r="F224" s="19">
        <v>21555</v>
      </c>
      <c r="G224" s="24">
        <v>64.41</v>
      </c>
      <c r="H224" s="24">
        <v>0.08</v>
      </c>
      <c r="I224" s="31"/>
      <c r="J224" s="31"/>
      <c r="K224" s="35"/>
    </row>
    <row r="225" spans="2:11" x14ac:dyDescent="0.35">
      <c r="B225" s="8" t="s">
        <v>2172</v>
      </c>
      <c r="C225" s="57" t="s">
        <v>2173</v>
      </c>
      <c r="D225" s="54" t="s">
        <v>2174</v>
      </c>
      <c r="E225" s="6" t="s">
        <v>70</v>
      </c>
      <c r="F225" s="19">
        <v>3508</v>
      </c>
      <c r="G225" s="24">
        <v>64.31</v>
      </c>
      <c r="H225" s="24">
        <v>0.08</v>
      </c>
      <c r="I225" s="31"/>
      <c r="J225" s="31"/>
      <c r="K225" s="35"/>
    </row>
    <row r="226" spans="2:11" x14ac:dyDescent="0.35">
      <c r="B226" s="8" t="s">
        <v>3879</v>
      </c>
      <c r="C226" s="57" t="s">
        <v>3880</v>
      </c>
      <c r="D226" s="54" t="s">
        <v>3881</v>
      </c>
      <c r="E226" s="6" t="s">
        <v>135</v>
      </c>
      <c r="F226" s="19">
        <v>28537</v>
      </c>
      <c r="G226" s="24">
        <v>63.87</v>
      </c>
      <c r="H226" s="24">
        <v>0.08</v>
      </c>
      <c r="I226" s="31"/>
      <c r="J226" s="31"/>
      <c r="K226" s="35"/>
    </row>
    <row r="227" spans="2:11" x14ac:dyDescent="0.35">
      <c r="B227" s="8" t="s">
        <v>150</v>
      </c>
      <c r="C227" s="57" t="s">
        <v>151</v>
      </c>
      <c r="D227" s="54" t="s">
        <v>152</v>
      </c>
      <c r="E227" s="6" t="s">
        <v>135</v>
      </c>
      <c r="F227" s="19">
        <v>461</v>
      </c>
      <c r="G227" s="24">
        <v>63.71</v>
      </c>
      <c r="H227" s="24">
        <v>0.08</v>
      </c>
      <c r="I227" s="31"/>
      <c r="J227" s="31"/>
      <c r="K227" s="35"/>
    </row>
    <row r="228" spans="2:11" x14ac:dyDescent="0.35">
      <c r="B228" s="8" t="s">
        <v>276</v>
      </c>
      <c r="C228" s="57" t="s">
        <v>277</v>
      </c>
      <c r="D228" s="54" t="s">
        <v>278</v>
      </c>
      <c r="E228" s="6" t="s">
        <v>279</v>
      </c>
      <c r="F228" s="19">
        <v>3309</v>
      </c>
      <c r="G228" s="24">
        <v>63.58</v>
      </c>
      <c r="H228" s="24">
        <v>0.08</v>
      </c>
      <c r="I228" s="31"/>
      <c r="J228" s="31"/>
      <c r="K228" s="35"/>
    </row>
    <row r="229" spans="2:11" x14ac:dyDescent="0.35">
      <c r="B229" s="8" t="s">
        <v>2076</v>
      </c>
      <c r="C229" s="57" t="s">
        <v>2077</v>
      </c>
      <c r="D229" s="54" t="s">
        <v>2078</v>
      </c>
      <c r="E229" s="6" t="s">
        <v>104</v>
      </c>
      <c r="F229" s="19">
        <v>31276</v>
      </c>
      <c r="G229" s="24">
        <v>63.56</v>
      </c>
      <c r="H229" s="24">
        <v>0.08</v>
      </c>
      <c r="I229" s="31"/>
      <c r="J229" s="31"/>
      <c r="K229" s="35"/>
    </row>
    <row r="230" spans="2:11" x14ac:dyDescent="0.35">
      <c r="B230" s="8" t="s">
        <v>235</v>
      </c>
      <c r="C230" s="57" t="s">
        <v>236</v>
      </c>
      <c r="D230" s="54" t="s">
        <v>237</v>
      </c>
      <c r="E230" s="6" t="s">
        <v>120</v>
      </c>
      <c r="F230" s="19">
        <v>4715</v>
      </c>
      <c r="G230" s="24">
        <v>63.42</v>
      </c>
      <c r="H230" s="24">
        <v>0.08</v>
      </c>
      <c r="I230" s="31"/>
      <c r="J230" s="31"/>
      <c r="K230" s="35"/>
    </row>
    <row r="231" spans="2:11" x14ac:dyDescent="0.35">
      <c r="B231" s="8" t="s">
        <v>1978</v>
      </c>
      <c r="C231" s="57" t="s">
        <v>624</v>
      </c>
      <c r="D231" s="54" t="s">
        <v>1979</v>
      </c>
      <c r="E231" s="6" t="s">
        <v>1980</v>
      </c>
      <c r="F231" s="19">
        <v>2300</v>
      </c>
      <c r="G231" s="24">
        <v>63.08</v>
      </c>
      <c r="H231" s="24">
        <v>0.08</v>
      </c>
      <c r="I231" s="31"/>
      <c r="J231" s="31"/>
      <c r="K231" s="35"/>
    </row>
    <row r="232" spans="2:11" x14ac:dyDescent="0.35">
      <c r="B232" s="8" t="s">
        <v>2536</v>
      </c>
      <c r="C232" s="57" t="s">
        <v>2537</v>
      </c>
      <c r="D232" s="54" t="s">
        <v>2538</v>
      </c>
      <c r="E232" s="6" t="s">
        <v>124</v>
      </c>
      <c r="F232" s="19">
        <v>9480</v>
      </c>
      <c r="G232" s="24">
        <v>62.81</v>
      </c>
      <c r="H232" s="24">
        <v>0.08</v>
      </c>
      <c r="I232" s="31"/>
      <c r="J232" s="31"/>
      <c r="K232" s="35"/>
    </row>
    <row r="233" spans="2:11" x14ac:dyDescent="0.35">
      <c r="B233" s="8" t="s">
        <v>898</v>
      </c>
      <c r="C233" s="57" t="s">
        <v>899</v>
      </c>
      <c r="D233" s="54" t="s">
        <v>900</v>
      </c>
      <c r="E233" s="6" t="s">
        <v>89</v>
      </c>
      <c r="F233" s="19">
        <v>19771</v>
      </c>
      <c r="G233" s="24">
        <v>62.5</v>
      </c>
      <c r="H233" s="24">
        <v>0.08</v>
      </c>
      <c r="I233" s="31"/>
      <c r="J233" s="31"/>
      <c r="K233" s="35"/>
    </row>
    <row r="234" spans="2:11" x14ac:dyDescent="0.35">
      <c r="B234" s="8" t="s">
        <v>3773</v>
      </c>
      <c r="C234" s="57" t="s">
        <v>3774</v>
      </c>
      <c r="D234" s="54" t="s">
        <v>3775</v>
      </c>
      <c r="E234" s="6" t="s">
        <v>104</v>
      </c>
      <c r="F234" s="19">
        <v>29606</v>
      </c>
      <c r="G234" s="24">
        <v>62.18</v>
      </c>
      <c r="H234" s="24">
        <v>0.08</v>
      </c>
      <c r="I234" s="31"/>
      <c r="J234" s="31"/>
      <c r="K234" s="35"/>
    </row>
    <row r="235" spans="2:11" x14ac:dyDescent="0.35">
      <c r="B235" s="8" t="s">
        <v>3882</v>
      </c>
      <c r="C235" s="57" t="s">
        <v>3883</v>
      </c>
      <c r="D235" s="54" t="s">
        <v>3884</v>
      </c>
      <c r="E235" s="6" t="s">
        <v>89</v>
      </c>
      <c r="F235" s="19">
        <v>3138</v>
      </c>
      <c r="G235" s="24">
        <v>61.54</v>
      </c>
      <c r="H235" s="24">
        <v>0.08</v>
      </c>
      <c r="I235" s="31"/>
      <c r="J235" s="31"/>
      <c r="K235" s="35"/>
    </row>
    <row r="236" spans="2:11" x14ac:dyDescent="0.35">
      <c r="B236" s="8" t="s">
        <v>231</v>
      </c>
      <c r="C236" s="57" t="s">
        <v>232</v>
      </c>
      <c r="D236" s="54" t="s">
        <v>233</v>
      </c>
      <c r="E236" s="6" t="s">
        <v>234</v>
      </c>
      <c r="F236" s="19">
        <v>8667</v>
      </c>
      <c r="G236" s="24">
        <v>60.96</v>
      </c>
      <c r="H236" s="24">
        <v>7.0000000000000007E-2</v>
      </c>
      <c r="I236" s="31"/>
      <c r="J236" s="31"/>
      <c r="K236" s="35"/>
    </row>
    <row r="237" spans="2:11" x14ac:dyDescent="0.35">
      <c r="B237" s="8" t="s">
        <v>157</v>
      </c>
      <c r="C237" s="57" t="s">
        <v>158</v>
      </c>
      <c r="D237" s="54" t="s">
        <v>159</v>
      </c>
      <c r="E237" s="6" t="s">
        <v>120</v>
      </c>
      <c r="F237" s="19">
        <v>1767</v>
      </c>
      <c r="G237" s="24">
        <v>60.71</v>
      </c>
      <c r="H237" s="24">
        <v>7.0000000000000007E-2</v>
      </c>
      <c r="I237" s="31"/>
      <c r="J237" s="31"/>
      <c r="K237" s="35"/>
    </row>
    <row r="238" spans="2:11" x14ac:dyDescent="0.35">
      <c r="B238" s="8" t="s">
        <v>3885</v>
      </c>
      <c r="C238" s="57" t="s">
        <v>1474</v>
      </c>
      <c r="D238" s="54" t="s">
        <v>3886</v>
      </c>
      <c r="E238" s="6" t="s">
        <v>173</v>
      </c>
      <c r="F238" s="19">
        <v>6423</v>
      </c>
      <c r="G238" s="24">
        <v>60.2</v>
      </c>
      <c r="H238" s="24">
        <v>7.0000000000000007E-2</v>
      </c>
      <c r="I238" s="31"/>
      <c r="J238" s="31"/>
      <c r="K238" s="35"/>
    </row>
    <row r="239" spans="2:11" x14ac:dyDescent="0.35">
      <c r="B239" s="8" t="s">
        <v>3887</v>
      </c>
      <c r="C239" s="57" t="s">
        <v>3888</v>
      </c>
      <c r="D239" s="54" t="s">
        <v>3889</v>
      </c>
      <c r="E239" s="6" t="s">
        <v>313</v>
      </c>
      <c r="F239" s="19">
        <v>10486</v>
      </c>
      <c r="G239" s="24">
        <v>60.09</v>
      </c>
      <c r="H239" s="24">
        <v>7.0000000000000007E-2</v>
      </c>
      <c r="I239" s="31"/>
      <c r="J239" s="31"/>
      <c r="K239" s="35"/>
    </row>
    <row r="240" spans="2:11" x14ac:dyDescent="0.35">
      <c r="B240" s="8" t="s">
        <v>105</v>
      </c>
      <c r="C240" s="57" t="s">
        <v>106</v>
      </c>
      <c r="D240" s="54" t="s">
        <v>107</v>
      </c>
      <c r="E240" s="6" t="s">
        <v>108</v>
      </c>
      <c r="F240" s="19">
        <v>1207</v>
      </c>
      <c r="G240" s="24">
        <v>59.7</v>
      </c>
      <c r="H240" s="24">
        <v>7.0000000000000007E-2</v>
      </c>
      <c r="I240" s="31"/>
      <c r="J240" s="31"/>
      <c r="K240" s="35"/>
    </row>
    <row r="241" spans="2:11" x14ac:dyDescent="0.35">
      <c r="B241" s="8" t="s">
        <v>929</v>
      </c>
      <c r="C241" s="57" t="s">
        <v>930</v>
      </c>
      <c r="D241" s="54" t="s">
        <v>931</v>
      </c>
      <c r="E241" s="6" t="s">
        <v>173</v>
      </c>
      <c r="F241" s="19">
        <v>33302</v>
      </c>
      <c r="G241" s="24">
        <v>59.2</v>
      </c>
      <c r="H241" s="24">
        <v>7.0000000000000007E-2</v>
      </c>
      <c r="I241" s="31"/>
      <c r="J241" s="31"/>
      <c r="K241" s="35"/>
    </row>
    <row r="242" spans="2:11" x14ac:dyDescent="0.35">
      <c r="B242" s="8" t="s">
        <v>2002</v>
      </c>
      <c r="C242" s="57" t="s">
        <v>2003</v>
      </c>
      <c r="D242" s="54" t="s">
        <v>2004</v>
      </c>
      <c r="E242" s="6" t="s">
        <v>57</v>
      </c>
      <c r="F242" s="19">
        <v>4629</v>
      </c>
      <c r="G242" s="24">
        <v>58.98</v>
      </c>
      <c r="H242" s="24">
        <v>7.0000000000000007E-2</v>
      </c>
      <c r="I242" s="31"/>
      <c r="J242" s="31"/>
      <c r="K242" s="35"/>
    </row>
    <row r="243" spans="2:11" x14ac:dyDescent="0.35">
      <c r="B243" s="8" t="s">
        <v>860</v>
      </c>
      <c r="C243" s="57" t="s">
        <v>861</v>
      </c>
      <c r="D243" s="54" t="s">
        <v>862</v>
      </c>
      <c r="E243" s="6" t="s">
        <v>143</v>
      </c>
      <c r="F243" s="19">
        <v>10785</v>
      </c>
      <c r="G243" s="24">
        <v>58.77</v>
      </c>
      <c r="H243" s="24">
        <v>7.0000000000000007E-2</v>
      </c>
      <c r="I243" s="31"/>
      <c r="J243" s="31"/>
      <c r="K243" s="35"/>
    </row>
    <row r="244" spans="2:11" x14ac:dyDescent="0.35">
      <c r="B244" s="8" t="s">
        <v>1859</v>
      </c>
      <c r="C244" s="57" t="s">
        <v>1860</v>
      </c>
      <c r="D244" s="54" t="s">
        <v>1861</v>
      </c>
      <c r="E244" s="6" t="s">
        <v>104</v>
      </c>
      <c r="F244" s="19">
        <v>1071</v>
      </c>
      <c r="G244" s="24">
        <v>58.63</v>
      </c>
      <c r="H244" s="24">
        <v>7.0000000000000007E-2</v>
      </c>
      <c r="I244" s="31"/>
      <c r="J244" s="31"/>
      <c r="K244" s="35"/>
    </row>
    <row r="245" spans="2:11" x14ac:dyDescent="0.35">
      <c r="B245" s="8" t="s">
        <v>163</v>
      </c>
      <c r="C245" s="57" t="s">
        <v>164</v>
      </c>
      <c r="D245" s="54" t="s">
        <v>165</v>
      </c>
      <c r="E245" s="6" t="s">
        <v>43</v>
      </c>
      <c r="F245" s="19">
        <v>53395</v>
      </c>
      <c r="G245" s="24">
        <v>58.04</v>
      </c>
      <c r="H245" s="24">
        <v>7.0000000000000007E-2</v>
      </c>
      <c r="I245" s="31"/>
      <c r="J245" s="31"/>
      <c r="K245" s="35"/>
    </row>
    <row r="246" spans="2:11" x14ac:dyDescent="0.35">
      <c r="B246" s="8" t="s">
        <v>222</v>
      </c>
      <c r="C246" s="57" t="s">
        <v>223</v>
      </c>
      <c r="D246" s="54" t="s">
        <v>224</v>
      </c>
      <c r="E246" s="6" t="s">
        <v>89</v>
      </c>
      <c r="F246" s="19">
        <v>3493</v>
      </c>
      <c r="G246" s="24">
        <v>57.67</v>
      </c>
      <c r="H246" s="24">
        <v>7.0000000000000007E-2</v>
      </c>
      <c r="I246" s="31"/>
      <c r="J246" s="31"/>
      <c r="K246" s="35"/>
    </row>
    <row r="247" spans="2:11" x14ac:dyDescent="0.35">
      <c r="B247" s="8" t="s">
        <v>3776</v>
      </c>
      <c r="C247" s="57" t="s">
        <v>3777</v>
      </c>
      <c r="D247" s="54" t="s">
        <v>3778</v>
      </c>
      <c r="E247" s="6" t="s">
        <v>89</v>
      </c>
      <c r="F247" s="19">
        <v>1851</v>
      </c>
      <c r="G247" s="24">
        <v>56.73</v>
      </c>
      <c r="H247" s="24">
        <v>7.0000000000000007E-2</v>
      </c>
      <c r="I247" s="31"/>
      <c r="J247" s="31"/>
      <c r="K247" s="35"/>
    </row>
    <row r="248" spans="2:11" x14ac:dyDescent="0.35">
      <c r="B248" s="8" t="s">
        <v>3890</v>
      </c>
      <c r="C248" s="57" t="s">
        <v>195</v>
      </c>
      <c r="D248" s="54" t="s">
        <v>3891</v>
      </c>
      <c r="E248" s="6" t="s">
        <v>196</v>
      </c>
      <c r="F248" s="19">
        <v>4359</v>
      </c>
      <c r="G248" s="24">
        <v>56.2</v>
      </c>
      <c r="H248" s="24">
        <v>7.0000000000000007E-2</v>
      </c>
      <c r="I248" s="31"/>
      <c r="J248" s="31"/>
      <c r="K248" s="35"/>
    </row>
    <row r="249" spans="2:11" x14ac:dyDescent="0.35">
      <c r="B249" s="8" t="s">
        <v>2166</v>
      </c>
      <c r="C249" s="57" t="s">
        <v>2167</v>
      </c>
      <c r="D249" s="54" t="s">
        <v>2168</v>
      </c>
      <c r="E249" s="6" t="s">
        <v>104</v>
      </c>
      <c r="F249" s="19">
        <v>5267</v>
      </c>
      <c r="G249" s="24">
        <v>55.89</v>
      </c>
      <c r="H249" s="24">
        <v>7.0000000000000007E-2</v>
      </c>
      <c r="I249" s="31"/>
      <c r="J249" s="31"/>
      <c r="K249" s="35"/>
    </row>
    <row r="250" spans="2:11" x14ac:dyDescent="0.35">
      <c r="B250" s="8" t="s">
        <v>3892</v>
      </c>
      <c r="C250" s="57" t="s">
        <v>3893</v>
      </c>
      <c r="D250" s="54" t="s">
        <v>3894</v>
      </c>
      <c r="E250" s="6" t="s">
        <v>89</v>
      </c>
      <c r="F250" s="19">
        <v>3983</v>
      </c>
      <c r="G250" s="24">
        <v>55.88</v>
      </c>
      <c r="H250" s="24">
        <v>7.0000000000000007E-2</v>
      </c>
      <c r="I250" s="31"/>
      <c r="J250" s="31"/>
      <c r="K250" s="35"/>
    </row>
    <row r="251" spans="2:11" x14ac:dyDescent="0.35">
      <c r="B251" s="8" t="s">
        <v>3779</v>
      </c>
      <c r="C251" s="57" t="s">
        <v>3780</v>
      </c>
      <c r="D251" s="54" t="s">
        <v>3781</v>
      </c>
      <c r="E251" s="6" t="s">
        <v>194</v>
      </c>
      <c r="F251" s="19">
        <v>5735</v>
      </c>
      <c r="G251" s="24">
        <v>55.79</v>
      </c>
      <c r="H251" s="24">
        <v>7.0000000000000007E-2</v>
      </c>
      <c r="I251" s="31"/>
      <c r="J251" s="31"/>
      <c r="K251" s="35"/>
    </row>
    <row r="252" spans="2:11" x14ac:dyDescent="0.35">
      <c r="B252" s="8" t="s">
        <v>1948</v>
      </c>
      <c r="C252" s="57" t="s">
        <v>1949</v>
      </c>
      <c r="D252" s="54" t="s">
        <v>1950</v>
      </c>
      <c r="E252" s="6" t="s">
        <v>43</v>
      </c>
      <c r="F252" s="19">
        <v>31676</v>
      </c>
      <c r="G252" s="24">
        <v>55.67</v>
      </c>
      <c r="H252" s="24">
        <v>7.0000000000000007E-2</v>
      </c>
      <c r="I252" s="31"/>
      <c r="J252" s="31"/>
      <c r="K252" s="35"/>
    </row>
    <row r="253" spans="2:11" x14ac:dyDescent="0.35">
      <c r="B253" s="8" t="s">
        <v>2133</v>
      </c>
      <c r="C253" s="57" t="s">
        <v>2134</v>
      </c>
      <c r="D253" s="54" t="s">
        <v>2135</v>
      </c>
      <c r="E253" s="6" t="s">
        <v>169</v>
      </c>
      <c r="F253" s="19">
        <v>1477</v>
      </c>
      <c r="G253" s="24">
        <v>55.32</v>
      </c>
      <c r="H253" s="24">
        <v>7.0000000000000007E-2</v>
      </c>
      <c r="I253" s="31"/>
      <c r="J253" s="31"/>
      <c r="K253" s="35"/>
    </row>
    <row r="254" spans="2:11" x14ac:dyDescent="0.35">
      <c r="B254" s="8" t="s">
        <v>3782</v>
      </c>
      <c r="C254" s="57" t="s">
        <v>3783</v>
      </c>
      <c r="D254" s="54" t="s">
        <v>3784</v>
      </c>
      <c r="E254" s="6" t="s">
        <v>272</v>
      </c>
      <c r="F254" s="19">
        <v>1349</v>
      </c>
      <c r="G254" s="24">
        <v>55.03</v>
      </c>
      <c r="H254" s="24">
        <v>7.0000000000000007E-2</v>
      </c>
      <c r="I254" s="31"/>
      <c r="J254" s="31"/>
      <c r="K254" s="35"/>
    </row>
    <row r="255" spans="2:11" x14ac:dyDescent="0.35">
      <c r="B255" s="8" t="s">
        <v>2108</v>
      </c>
      <c r="C255" s="57" t="s">
        <v>2109</v>
      </c>
      <c r="D255" s="54" t="s">
        <v>2110</v>
      </c>
      <c r="E255" s="6" t="s">
        <v>313</v>
      </c>
      <c r="F255" s="19">
        <v>699</v>
      </c>
      <c r="G255" s="24">
        <v>54.81</v>
      </c>
      <c r="H255" s="24">
        <v>7.0000000000000007E-2</v>
      </c>
      <c r="I255" s="31"/>
      <c r="J255" s="31"/>
      <c r="K255" s="35"/>
    </row>
    <row r="256" spans="2:11" x14ac:dyDescent="0.35">
      <c r="B256" s="8" t="s">
        <v>144</v>
      </c>
      <c r="C256" s="57" t="s">
        <v>145</v>
      </c>
      <c r="D256" s="54" t="s">
        <v>146</v>
      </c>
      <c r="E256" s="6" t="s">
        <v>139</v>
      </c>
      <c r="F256" s="19">
        <v>2739</v>
      </c>
      <c r="G256" s="24">
        <v>54.49</v>
      </c>
      <c r="H256" s="24">
        <v>7.0000000000000007E-2</v>
      </c>
      <c r="I256" s="31"/>
      <c r="J256" s="31"/>
      <c r="K256" s="35"/>
    </row>
    <row r="257" spans="2:11" x14ac:dyDescent="0.35">
      <c r="B257" s="8" t="s">
        <v>1989</v>
      </c>
      <c r="C257" s="57" t="s">
        <v>1990</v>
      </c>
      <c r="D257" s="54" t="s">
        <v>1991</v>
      </c>
      <c r="E257" s="6" t="s">
        <v>108</v>
      </c>
      <c r="F257" s="19">
        <v>5415</v>
      </c>
      <c r="G257" s="24">
        <v>54.49</v>
      </c>
      <c r="H257" s="24">
        <v>7.0000000000000007E-2</v>
      </c>
      <c r="I257" s="31"/>
      <c r="J257" s="31"/>
      <c r="K257" s="35"/>
    </row>
    <row r="258" spans="2:11" x14ac:dyDescent="0.35">
      <c r="B258" s="8" t="s">
        <v>2154</v>
      </c>
      <c r="C258" s="57" t="s">
        <v>2155</v>
      </c>
      <c r="D258" s="54" t="s">
        <v>2156</v>
      </c>
      <c r="E258" s="6" t="s">
        <v>131</v>
      </c>
      <c r="F258" s="19">
        <v>17587</v>
      </c>
      <c r="G258" s="24">
        <v>54.19</v>
      </c>
      <c r="H258" s="24">
        <v>7.0000000000000007E-2</v>
      </c>
      <c r="I258" s="31"/>
      <c r="J258" s="31"/>
      <c r="K258" s="35"/>
    </row>
    <row r="259" spans="2:11" x14ac:dyDescent="0.35">
      <c r="B259" s="8" t="s">
        <v>1891</v>
      </c>
      <c r="C259" s="57" t="s">
        <v>1892</v>
      </c>
      <c r="D259" s="54" t="s">
        <v>1893</v>
      </c>
      <c r="E259" s="6" t="s">
        <v>173</v>
      </c>
      <c r="F259" s="19">
        <v>7603</v>
      </c>
      <c r="G259" s="24">
        <v>53.84</v>
      </c>
      <c r="H259" s="24">
        <v>7.0000000000000007E-2</v>
      </c>
      <c r="I259" s="31"/>
      <c r="J259" s="31"/>
      <c r="K259" s="35"/>
    </row>
    <row r="260" spans="2:11" x14ac:dyDescent="0.35">
      <c r="B260" s="8" t="s">
        <v>121</v>
      </c>
      <c r="C260" s="57" t="s">
        <v>122</v>
      </c>
      <c r="D260" s="54" t="s">
        <v>123</v>
      </c>
      <c r="E260" s="6" t="s">
        <v>124</v>
      </c>
      <c r="F260" s="19">
        <v>1579</v>
      </c>
      <c r="G260" s="24">
        <v>53.51</v>
      </c>
      <c r="H260" s="24">
        <v>7.0000000000000007E-2</v>
      </c>
      <c r="I260" s="31"/>
      <c r="J260" s="31"/>
      <c r="K260" s="35"/>
    </row>
    <row r="261" spans="2:11" x14ac:dyDescent="0.35">
      <c r="B261" s="8" t="s">
        <v>1883</v>
      </c>
      <c r="C261" s="57" t="s">
        <v>1884</v>
      </c>
      <c r="D261" s="54" t="s">
        <v>1885</v>
      </c>
      <c r="E261" s="6" t="s">
        <v>124</v>
      </c>
      <c r="F261" s="19">
        <v>1023</v>
      </c>
      <c r="G261" s="24">
        <v>52.77</v>
      </c>
      <c r="H261" s="24">
        <v>0.06</v>
      </c>
      <c r="I261" s="31"/>
      <c r="J261" s="31"/>
      <c r="K261" s="35"/>
    </row>
    <row r="262" spans="2:11" x14ac:dyDescent="0.35">
      <c r="B262" s="8" t="s">
        <v>904</v>
      </c>
      <c r="C262" s="57" t="s">
        <v>905</v>
      </c>
      <c r="D262" s="54" t="s">
        <v>906</v>
      </c>
      <c r="E262" s="6" t="s">
        <v>116</v>
      </c>
      <c r="F262" s="19">
        <v>27712</v>
      </c>
      <c r="G262" s="24">
        <v>52.43</v>
      </c>
      <c r="H262" s="24">
        <v>0.06</v>
      </c>
      <c r="I262" s="31"/>
      <c r="J262" s="31"/>
      <c r="K262" s="35"/>
    </row>
    <row r="263" spans="2:11" x14ac:dyDescent="0.35">
      <c r="B263" s="8" t="s">
        <v>3895</v>
      </c>
      <c r="C263" s="57" t="s">
        <v>3896</v>
      </c>
      <c r="D263" s="54" t="s">
        <v>3897</v>
      </c>
      <c r="E263" s="6" t="s">
        <v>47</v>
      </c>
      <c r="F263" s="19">
        <v>8552</v>
      </c>
      <c r="G263" s="24">
        <v>52.34</v>
      </c>
      <c r="H263" s="24">
        <v>0.06</v>
      </c>
      <c r="I263" s="31"/>
      <c r="J263" s="31"/>
      <c r="K263" s="35"/>
    </row>
    <row r="264" spans="2:11" x14ac:dyDescent="0.35">
      <c r="B264" s="8" t="s">
        <v>3898</v>
      </c>
      <c r="C264" s="57" t="s">
        <v>3899</v>
      </c>
      <c r="D264" s="54" t="s">
        <v>3900</v>
      </c>
      <c r="E264" s="6" t="s">
        <v>57</v>
      </c>
      <c r="F264" s="19">
        <v>5303</v>
      </c>
      <c r="G264" s="24">
        <v>52.23</v>
      </c>
      <c r="H264" s="24">
        <v>0.06</v>
      </c>
      <c r="I264" s="31"/>
      <c r="J264" s="31"/>
      <c r="K264" s="35"/>
    </row>
    <row r="265" spans="2:11" x14ac:dyDescent="0.35">
      <c r="B265" s="8" t="s">
        <v>2120</v>
      </c>
      <c r="C265" s="57" t="s">
        <v>1228</v>
      </c>
      <c r="D265" s="54" t="s">
        <v>2121</v>
      </c>
      <c r="E265" s="6" t="s">
        <v>104</v>
      </c>
      <c r="F265" s="19">
        <v>35265</v>
      </c>
      <c r="G265" s="24">
        <v>51.49</v>
      </c>
      <c r="H265" s="24">
        <v>0.06</v>
      </c>
      <c r="I265" s="31"/>
      <c r="J265" s="31"/>
      <c r="K265" s="35"/>
    </row>
    <row r="266" spans="2:11" x14ac:dyDescent="0.35">
      <c r="B266" s="8" t="s">
        <v>2145</v>
      </c>
      <c r="C266" s="57" t="s">
        <v>2146</v>
      </c>
      <c r="D266" s="54" t="s">
        <v>2147</v>
      </c>
      <c r="E266" s="6" t="s">
        <v>313</v>
      </c>
      <c r="F266" s="19">
        <v>1528</v>
      </c>
      <c r="G266" s="24">
        <v>50.88</v>
      </c>
      <c r="H266" s="24">
        <v>0.06</v>
      </c>
      <c r="I266" s="31"/>
      <c r="J266" s="31"/>
      <c r="K266" s="35"/>
    </row>
    <row r="267" spans="2:11" x14ac:dyDescent="0.35">
      <c r="B267" s="8" t="s">
        <v>3901</v>
      </c>
      <c r="C267" s="57" t="s">
        <v>3902</v>
      </c>
      <c r="D267" s="54" t="s">
        <v>3903</v>
      </c>
      <c r="E267" s="6" t="s">
        <v>809</v>
      </c>
      <c r="F267" s="19">
        <v>26129</v>
      </c>
      <c r="G267" s="24">
        <v>50.81</v>
      </c>
      <c r="H267" s="24">
        <v>0.06</v>
      </c>
      <c r="I267" s="31"/>
      <c r="J267" s="31"/>
      <c r="K267" s="35"/>
    </row>
    <row r="268" spans="2:11" x14ac:dyDescent="0.35">
      <c r="B268" s="8" t="s">
        <v>3904</v>
      </c>
      <c r="C268" s="57" t="s">
        <v>3905</v>
      </c>
      <c r="D268" s="54" t="s">
        <v>3906</v>
      </c>
      <c r="E268" s="6" t="s">
        <v>173</v>
      </c>
      <c r="F268" s="19">
        <v>5056</v>
      </c>
      <c r="G268" s="24">
        <v>50.57</v>
      </c>
      <c r="H268" s="24">
        <v>0.06</v>
      </c>
      <c r="I268" s="31"/>
      <c r="J268" s="31"/>
      <c r="K268" s="35"/>
    </row>
    <row r="269" spans="2:11" x14ac:dyDescent="0.35">
      <c r="B269" s="8" t="s">
        <v>140</v>
      </c>
      <c r="C269" s="57" t="s">
        <v>141</v>
      </c>
      <c r="D269" s="54" t="s">
        <v>142</v>
      </c>
      <c r="E269" s="6" t="s">
        <v>143</v>
      </c>
      <c r="F269" s="19">
        <v>1620</v>
      </c>
      <c r="G269" s="24">
        <v>50.43</v>
      </c>
      <c r="H269" s="24">
        <v>0.06</v>
      </c>
      <c r="I269" s="31"/>
      <c r="J269" s="31"/>
      <c r="K269" s="35"/>
    </row>
    <row r="270" spans="2:11" x14ac:dyDescent="0.35">
      <c r="B270" s="8" t="s">
        <v>2513</v>
      </c>
      <c r="C270" s="57" t="s">
        <v>2514</v>
      </c>
      <c r="D270" s="54" t="s">
        <v>2515</v>
      </c>
      <c r="E270" s="6" t="s">
        <v>78</v>
      </c>
      <c r="F270" s="19">
        <v>13589</v>
      </c>
      <c r="G270" s="24">
        <v>50.17</v>
      </c>
      <c r="H270" s="24">
        <v>0.06</v>
      </c>
      <c r="I270" s="31"/>
      <c r="J270" s="31"/>
      <c r="K270" s="35"/>
    </row>
    <row r="271" spans="2:11" x14ac:dyDescent="0.35">
      <c r="B271" s="8" t="s">
        <v>3907</v>
      </c>
      <c r="C271" s="57" t="s">
        <v>3908</v>
      </c>
      <c r="D271" s="54" t="s">
        <v>3909</v>
      </c>
      <c r="E271" s="6" t="s">
        <v>139</v>
      </c>
      <c r="F271" s="19">
        <v>830</v>
      </c>
      <c r="G271" s="24">
        <v>50.13</v>
      </c>
      <c r="H271" s="24">
        <v>0.06</v>
      </c>
      <c r="I271" s="31"/>
      <c r="J271" s="31"/>
      <c r="K271" s="35"/>
    </row>
    <row r="272" spans="2:11" x14ac:dyDescent="0.35">
      <c r="B272" s="8" t="s">
        <v>3910</v>
      </c>
      <c r="C272" s="57" t="s">
        <v>3911</v>
      </c>
      <c r="D272" s="54" t="s">
        <v>3912</v>
      </c>
      <c r="E272" s="6" t="s">
        <v>489</v>
      </c>
      <c r="F272" s="19">
        <v>40610</v>
      </c>
      <c r="G272" s="24">
        <v>49.61</v>
      </c>
      <c r="H272" s="24">
        <v>0.06</v>
      </c>
      <c r="I272" s="31"/>
      <c r="J272" s="31"/>
      <c r="K272" s="35"/>
    </row>
    <row r="273" spans="2:11" x14ac:dyDescent="0.35">
      <c r="B273" s="8" t="s">
        <v>935</v>
      </c>
      <c r="C273" s="57" t="s">
        <v>936</v>
      </c>
      <c r="D273" s="54" t="s">
        <v>937</v>
      </c>
      <c r="E273" s="6" t="s">
        <v>70</v>
      </c>
      <c r="F273" s="19">
        <v>5580</v>
      </c>
      <c r="G273" s="24">
        <v>49.47</v>
      </c>
      <c r="H273" s="24">
        <v>0.06</v>
      </c>
      <c r="I273" s="31"/>
      <c r="J273" s="31"/>
      <c r="K273" s="35"/>
    </row>
    <row r="274" spans="2:11" x14ac:dyDescent="0.35">
      <c r="B274" s="8" t="s">
        <v>1880</v>
      </c>
      <c r="C274" s="57" t="s">
        <v>1881</v>
      </c>
      <c r="D274" s="54" t="s">
        <v>1882</v>
      </c>
      <c r="E274" s="6" t="s">
        <v>89</v>
      </c>
      <c r="F274" s="19">
        <v>1822</v>
      </c>
      <c r="G274" s="24">
        <v>49.42</v>
      </c>
      <c r="H274" s="24">
        <v>0.06</v>
      </c>
      <c r="I274" s="31"/>
      <c r="J274" s="31"/>
      <c r="K274" s="35"/>
    </row>
    <row r="275" spans="2:11" x14ac:dyDescent="0.35">
      <c r="B275" s="8" t="s">
        <v>339</v>
      </c>
      <c r="C275" s="57" t="s">
        <v>340</v>
      </c>
      <c r="D275" s="54" t="s">
        <v>341</v>
      </c>
      <c r="E275" s="6" t="s">
        <v>342</v>
      </c>
      <c r="F275" s="19">
        <v>12651</v>
      </c>
      <c r="G275" s="24">
        <v>49.23</v>
      </c>
      <c r="H275" s="24">
        <v>0.06</v>
      </c>
      <c r="I275" s="31"/>
      <c r="J275" s="31"/>
      <c r="K275" s="35"/>
    </row>
    <row r="276" spans="2:11" x14ac:dyDescent="0.35">
      <c r="B276" s="8" t="s">
        <v>826</v>
      </c>
      <c r="C276" s="57" t="s">
        <v>827</v>
      </c>
      <c r="D276" s="54" t="s">
        <v>828</v>
      </c>
      <c r="E276" s="6" t="s">
        <v>489</v>
      </c>
      <c r="F276" s="19">
        <v>3121</v>
      </c>
      <c r="G276" s="24">
        <v>49.01</v>
      </c>
      <c r="H276" s="24">
        <v>0.06</v>
      </c>
      <c r="I276" s="31"/>
      <c r="J276" s="31"/>
      <c r="K276" s="35"/>
    </row>
    <row r="277" spans="2:11" x14ac:dyDescent="0.35">
      <c r="B277" s="8" t="s">
        <v>400</v>
      </c>
      <c r="C277" s="57" t="s">
        <v>401</v>
      </c>
      <c r="D277" s="54" t="s">
        <v>402</v>
      </c>
      <c r="E277" s="6" t="s">
        <v>135</v>
      </c>
      <c r="F277" s="19">
        <v>2743</v>
      </c>
      <c r="G277" s="24">
        <v>48.99</v>
      </c>
      <c r="H277" s="24">
        <v>0.06</v>
      </c>
      <c r="I277" s="31"/>
      <c r="J277" s="31"/>
      <c r="K277" s="35"/>
    </row>
    <row r="278" spans="2:11" x14ac:dyDescent="0.35">
      <c r="B278" s="8" t="s">
        <v>856</v>
      </c>
      <c r="C278" s="57" t="s">
        <v>857</v>
      </c>
      <c r="D278" s="54" t="s">
        <v>858</v>
      </c>
      <c r="E278" s="6" t="s">
        <v>859</v>
      </c>
      <c r="F278" s="19">
        <v>1672</v>
      </c>
      <c r="G278" s="24">
        <v>48.06</v>
      </c>
      <c r="H278" s="24">
        <v>0.06</v>
      </c>
      <c r="I278" s="31"/>
      <c r="J278" s="31"/>
      <c r="K278" s="35"/>
    </row>
    <row r="279" spans="2:11" x14ac:dyDescent="0.35">
      <c r="B279" s="8" t="s">
        <v>3913</v>
      </c>
      <c r="C279" s="57" t="s">
        <v>3914</v>
      </c>
      <c r="D279" s="54" t="s">
        <v>3915</v>
      </c>
      <c r="E279" s="6" t="s">
        <v>250</v>
      </c>
      <c r="F279" s="19">
        <v>39418</v>
      </c>
      <c r="G279" s="24">
        <v>47.97</v>
      </c>
      <c r="H279" s="24">
        <v>0.06</v>
      </c>
      <c r="I279" s="31"/>
      <c r="J279" s="31"/>
      <c r="K279" s="35"/>
    </row>
    <row r="280" spans="2:11" x14ac:dyDescent="0.35">
      <c r="B280" s="8" t="s">
        <v>3785</v>
      </c>
      <c r="C280" s="57" t="s">
        <v>2918</v>
      </c>
      <c r="D280" s="54" t="s">
        <v>3786</v>
      </c>
      <c r="E280" s="6" t="s">
        <v>104</v>
      </c>
      <c r="F280" s="19">
        <v>22055</v>
      </c>
      <c r="G280" s="24">
        <v>47.91</v>
      </c>
      <c r="H280" s="24">
        <v>0.06</v>
      </c>
      <c r="I280" s="31"/>
      <c r="J280" s="31"/>
      <c r="K280" s="35"/>
    </row>
    <row r="281" spans="2:11" x14ac:dyDescent="0.35">
      <c r="B281" s="8" t="s">
        <v>3788</v>
      </c>
      <c r="C281" s="57" t="s">
        <v>1233</v>
      </c>
      <c r="D281" s="54" t="s">
        <v>3789</v>
      </c>
      <c r="E281" s="6" t="s">
        <v>104</v>
      </c>
      <c r="F281" s="19">
        <v>12730</v>
      </c>
      <c r="G281" s="24">
        <v>47.67</v>
      </c>
      <c r="H281" s="24">
        <v>0.06</v>
      </c>
      <c r="I281" s="31"/>
      <c r="J281" s="31"/>
      <c r="K281" s="35"/>
    </row>
    <row r="282" spans="2:11" x14ac:dyDescent="0.35">
      <c r="B282" s="8" t="s">
        <v>3790</v>
      </c>
      <c r="C282" s="57" t="s">
        <v>3791</v>
      </c>
      <c r="D282" s="54" t="s">
        <v>3792</v>
      </c>
      <c r="E282" s="6" t="s">
        <v>78</v>
      </c>
      <c r="F282" s="19">
        <v>9420</v>
      </c>
      <c r="G282" s="24">
        <v>47.47</v>
      </c>
      <c r="H282" s="24">
        <v>0.06</v>
      </c>
      <c r="I282" s="31"/>
      <c r="J282" s="31"/>
      <c r="K282" s="35"/>
    </row>
    <row r="283" spans="2:11" x14ac:dyDescent="0.35">
      <c r="B283" s="8" t="s">
        <v>3793</v>
      </c>
      <c r="C283" s="57" t="s">
        <v>3794</v>
      </c>
      <c r="D283" s="54" t="s">
        <v>3795</v>
      </c>
      <c r="E283" s="6" t="s">
        <v>272</v>
      </c>
      <c r="F283" s="19">
        <v>3141</v>
      </c>
      <c r="G283" s="24">
        <v>47.03</v>
      </c>
      <c r="H283" s="24">
        <v>0.06</v>
      </c>
      <c r="I283" s="31"/>
      <c r="J283" s="31"/>
      <c r="K283" s="35"/>
    </row>
    <row r="284" spans="2:11" x14ac:dyDescent="0.35">
      <c r="B284" s="8" t="s">
        <v>806</v>
      </c>
      <c r="C284" s="57" t="s">
        <v>807</v>
      </c>
      <c r="D284" s="54" t="s">
        <v>808</v>
      </c>
      <c r="E284" s="6" t="s">
        <v>809</v>
      </c>
      <c r="F284" s="19">
        <v>13818</v>
      </c>
      <c r="G284" s="24">
        <v>47.01</v>
      </c>
      <c r="H284" s="24">
        <v>0.06</v>
      </c>
      <c r="I284" s="31"/>
      <c r="J284" s="31"/>
      <c r="K284" s="35"/>
    </row>
    <row r="285" spans="2:11" x14ac:dyDescent="0.35">
      <c r="B285" s="8" t="s">
        <v>330</v>
      </c>
      <c r="C285" s="57" t="s">
        <v>331</v>
      </c>
      <c r="D285" s="54" t="s">
        <v>332</v>
      </c>
      <c r="E285" s="6" t="s">
        <v>120</v>
      </c>
      <c r="F285" s="19">
        <v>74514</v>
      </c>
      <c r="G285" s="24">
        <v>46.79</v>
      </c>
      <c r="H285" s="24">
        <v>0.06</v>
      </c>
      <c r="I285" s="31"/>
      <c r="J285" s="31"/>
      <c r="K285" s="35"/>
    </row>
    <row r="286" spans="2:11" x14ac:dyDescent="0.35">
      <c r="B286" s="8" t="s">
        <v>2136</v>
      </c>
      <c r="C286" s="57" t="s">
        <v>2137</v>
      </c>
      <c r="D286" s="54" t="s">
        <v>2138</v>
      </c>
      <c r="E286" s="6" t="s">
        <v>313</v>
      </c>
      <c r="F286" s="19">
        <v>8859</v>
      </c>
      <c r="G286" s="24">
        <v>45.26</v>
      </c>
      <c r="H286" s="24">
        <v>0.06</v>
      </c>
      <c r="I286" s="31"/>
      <c r="J286" s="31"/>
      <c r="K286" s="35"/>
    </row>
    <row r="287" spans="2:11" x14ac:dyDescent="0.35">
      <c r="B287" s="8" t="s">
        <v>3796</v>
      </c>
      <c r="C287" s="57" t="s">
        <v>3797</v>
      </c>
      <c r="D287" s="54" t="s">
        <v>3798</v>
      </c>
      <c r="E287" s="6" t="s">
        <v>57</v>
      </c>
      <c r="F287" s="19">
        <v>87195</v>
      </c>
      <c r="G287" s="24">
        <v>45.21</v>
      </c>
      <c r="H287" s="24">
        <v>0.06</v>
      </c>
      <c r="I287" s="31"/>
      <c r="J287" s="31"/>
      <c r="K287" s="35"/>
    </row>
    <row r="288" spans="2:11" x14ac:dyDescent="0.35">
      <c r="B288" s="8" t="s">
        <v>428</v>
      </c>
      <c r="C288" s="57" t="s">
        <v>429</v>
      </c>
      <c r="D288" s="54" t="s">
        <v>430</v>
      </c>
      <c r="E288" s="6" t="s">
        <v>124</v>
      </c>
      <c r="F288" s="19">
        <v>2037</v>
      </c>
      <c r="G288" s="24">
        <v>45.09</v>
      </c>
      <c r="H288" s="24">
        <v>0.06</v>
      </c>
      <c r="I288" s="31"/>
      <c r="J288" s="31"/>
      <c r="K288" s="35"/>
    </row>
    <row r="289" spans="2:11" x14ac:dyDescent="0.35">
      <c r="B289" s="8" t="s">
        <v>3916</v>
      </c>
      <c r="C289" s="57" t="s">
        <v>3917</v>
      </c>
      <c r="D289" s="54" t="s">
        <v>3918</v>
      </c>
      <c r="E289" s="6" t="s">
        <v>3919</v>
      </c>
      <c r="F289" s="19">
        <v>3355</v>
      </c>
      <c r="G289" s="24">
        <v>45.02</v>
      </c>
      <c r="H289" s="24">
        <v>0.06</v>
      </c>
      <c r="I289" s="31"/>
      <c r="J289" s="31"/>
      <c r="K289" s="35"/>
    </row>
    <row r="290" spans="2:11" x14ac:dyDescent="0.35">
      <c r="B290" s="8" t="s">
        <v>3920</v>
      </c>
      <c r="C290" s="57" t="s">
        <v>3921</v>
      </c>
      <c r="D290" s="54" t="s">
        <v>3922</v>
      </c>
      <c r="E290" s="6" t="s">
        <v>82</v>
      </c>
      <c r="F290" s="19">
        <v>21266</v>
      </c>
      <c r="G290" s="24">
        <v>44.73</v>
      </c>
      <c r="H290" s="24">
        <v>0.05</v>
      </c>
      <c r="I290" s="31"/>
      <c r="J290" s="31"/>
      <c r="K290" s="35"/>
    </row>
    <row r="291" spans="2:11" x14ac:dyDescent="0.35">
      <c r="B291" s="8" t="s">
        <v>3799</v>
      </c>
      <c r="C291" s="57" t="s">
        <v>3800</v>
      </c>
      <c r="D291" s="54" t="s">
        <v>3801</v>
      </c>
      <c r="E291" s="6" t="s">
        <v>370</v>
      </c>
      <c r="F291" s="19">
        <v>124</v>
      </c>
      <c r="G291" s="24">
        <v>44.7</v>
      </c>
      <c r="H291" s="24">
        <v>0.05</v>
      </c>
      <c r="I291" s="31"/>
      <c r="J291" s="31"/>
      <c r="K291" s="35"/>
    </row>
    <row r="292" spans="2:11" x14ac:dyDescent="0.35">
      <c r="B292" s="8" t="s">
        <v>3923</v>
      </c>
      <c r="C292" s="57" t="s">
        <v>3924</v>
      </c>
      <c r="D292" s="54" t="s">
        <v>3925</v>
      </c>
      <c r="E292" s="6" t="s">
        <v>104</v>
      </c>
      <c r="F292" s="19">
        <v>10166</v>
      </c>
      <c r="G292" s="24">
        <v>44.41</v>
      </c>
      <c r="H292" s="24">
        <v>0.05</v>
      </c>
      <c r="I292" s="31"/>
      <c r="J292" s="31"/>
      <c r="K292" s="35"/>
    </row>
    <row r="293" spans="2:11" x14ac:dyDescent="0.35">
      <c r="B293" s="8" t="s">
        <v>2169</v>
      </c>
      <c r="C293" s="57" t="s">
        <v>2170</v>
      </c>
      <c r="D293" s="54" t="s">
        <v>2171</v>
      </c>
      <c r="E293" s="6" t="s">
        <v>43</v>
      </c>
      <c r="F293" s="19">
        <v>26150</v>
      </c>
      <c r="G293" s="24">
        <v>44.39</v>
      </c>
      <c r="H293" s="24">
        <v>0.05</v>
      </c>
      <c r="I293" s="31"/>
      <c r="J293" s="31"/>
      <c r="K293" s="35"/>
    </row>
    <row r="294" spans="2:11" x14ac:dyDescent="0.35">
      <c r="B294" s="8" t="s">
        <v>3929</v>
      </c>
      <c r="C294" s="57" t="s">
        <v>3930</v>
      </c>
      <c r="D294" s="54" t="s">
        <v>3931</v>
      </c>
      <c r="E294" s="6" t="s">
        <v>57</v>
      </c>
      <c r="F294" s="19">
        <v>45497</v>
      </c>
      <c r="G294" s="24">
        <v>44.22</v>
      </c>
      <c r="H294" s="24">
        <v>0.05</v>
      </c>
      <c r="I294" s="31"/>
      <c r="J294" s="31"/>
      <c r="K294" s="35"/>
    </row>
    <row r="295" spans="2:11" x14ac:dyDescent="0.35">
      <c r="B295" s="8" t="s">
        <v>3926</v>
      </c>
      <c r="C295" s="57" t="s">
        <v>3927</v>
      </c>
      <c r="D295" s="54" t="s">
        <v>3928</v>
      </c>
      <c r="E295" s="6" t="s">
        <v>342</v>
      </c>
      <c r="F295" s="19">
        <v>5522</v>
      </c>
      <c r="G295" s="24">
        <v>44.21</v>
      </c>
      <c r="H295" s="24">
        <v>0.05</v>
      </c>
      <c r="I295" s="31"/>
      <c r="J295" s="31"/>
      <c r="K295" s="35"/>
    </row>
    <row r="296" spans="2:11" x14ac:dyDescent="0.35">
      <c r="B296" s="8" t="s">
        <v>3802</v>
      </c>
      <c r="C296" s="57" t="s">
        <v>3803</v>
      </c>
      <c r="D296" s="54" t="s">
        <v>3804</v>
      </c>
      <c r="E296" s="6" t="s">
        <v>1007</v>
      </c>
      <c r="F296" s="19">
        <v>4052</v>
      </c>
      <c r="G296" s="24">
        <v>43.98</v>
      </c>
      <c r="H296" s="24">
        <v>0.05</v>
      </c>
      <c r="I296" s="31"/>
      <c r="J296" s="31"/>
      <c r="K296" s="35"/>
    </row>
    <row r="297" spans="2:11" x14ac:dyDescent="0.35">
      <c r="B297" s="8" t="s">
        <v>307</v>
      </c>
      <c r="C297" s="57" t="s">
        <v>308</v>
      </c>
      <c r="D297" s="54" t="s">
        <v>309</v>
      </c>
      <c r="E297" s="6" t="s">
        <v>272</v>
      </c>
      <c r="F297" s="19">
        <v>96</v>
      </c>
      <c r="G297" s="24">
        <v>43.94</v>
      </c>
      <c r="H297" s="24">
        <v>0.05</v>
      </c>
      <c r="I297" s="31"/>
      <c r="J297" s="31"/>
      <c r="K297" s="35"/>
    </row>
    <row r="298" spans="2:11" x14ac:dyDescent="0.35">
      <c r="B298" s="8" t="s">
        <v>136</v>
      </c>
      <c r="C298" s="57" t="s">
        <v>137</v>
      </c>
      <c r="D298" s="54" t="s">
        <v>138</v>
      </c>
      <c r="E298" s="6" t="s">
        <v>139</v>
      </c>
      <c r="F298" s="19">
        <v>3658</v>
      </c>
      <c r="G298" s="24">
        <v>43.92</v>
      </c>
      <c r="H298" s="24">
        <v>0.05</v>
      </c>
      <c r="I298" s="31"/>
      <c r="J298" s="31"/>
      <c r="K298" s="35"/>
    </row>
    <row r="299" spans="2:11" x14ac:dyDescent="0.35">
      <c r="B299" s="8" t="s">
        <v>3932</v>
      </c>
      <c r="C299" s="57" t="s">
        <v>3933</v>
      </c>
      <c r="D299" s="54" t="s">
        <v>3934</v>
      </c>
      <c r="E299" s="6" t="s">
        <v>198</v>
      </c>
      <c r="F299" s="19">
        <v>5866</v>
      </c>
      <c r="G299" s="24">
        <v>43.46</v>
      </c>
      <c r="H299" s="24">
        <v>0.05</v>
      </c>
      <c r="I299" s="31"/>
      <c r="J299" s="31"/>
      <c r="K299" s="35"/>
    </row>
    <row r="300" spans="2:11" x14ac:dyDescent="0.35">
      <c r="B300" s="8" t="s">
        <v>3935</v>
      </c>
      <c r="C300" s="57" t="s">
        <v>1208</v>
      </c>
      <c r="D300" s="54" t="s">
        <v>3936</v>
      </c>
      <c r="E300" s="6" t="s">
        <v>104</v>
      </c>
      <c r="F300" s="19">
        <v>4483</v>
      </c>
      <c r="G300" s="24">
        <v>43.35</v>
      </c>
      <c r="H300" s="24">
        <v>0.05</v>
      </c>
      <c r="I300" s="31"/>
      <c r="J300" s="31"/>
      <c r="K300" s="35"/>
    </row>
    <row r="301" spans="2:11" x14ac:dyDescent="0.35">
      <c r="B301" s="8" t="s">
        <v>3937</v>
      </c>
      <c r="C301" s="57" t="s">
        <v>3938</v>
      </c>
      <c r="D301" s="54" t="s">
        <v>3939</v>
      </c>
      <c r="E301" s="6" t="s">
        <v>272</v>
      </c>
      <c r="F301" s="19">
        <v>3520</v>
      </c>
      <c r="G301" s="24">
        <v>43</v>
      </c>
      <c r="H301" s="24">
        <v>0.05</v>
      </c>
      <c r="I301" s="31"/>
      <c r="J301" s="31"/>
      <c r="K301" s="35"/>
    </row>
    <row r="302" spans="2:11" x14ac:dyDescent="0.35">
      <c r="B302" s="8" t="s">
        <v>3940</v>
      </c>
      <c r="C302" s="57" t="s">
        <v>3941</v>
      </c>
      <c r="D302" s="54" t="s">
        <v>3942</v>
      </c>
      <c r="E302" s="6" t="s">
        <v>108</v>
      </c>
      <c r="F302" s="19">
        <v>2769</v>
      </c>
      <c r="G302" s="24">
        <v>42.57</v>
      </c>
      <c r="H302" s="24">
        <v>0.05</v>
      </c>
      <c r="I302" s="31"/>
      <c r="J302" s="31"/>
      <c r="K302" s="35"/>
    </row>
    <row r="303" spans="2:11" x14ac:dyDescent="0.35">
      <c r="B303" s="8" t="s">
        <v>3943</v>
      </c>
      <c r="C303" s="57" t="s">
        <v>3944</v>
      </c>
      <c r="D303" s="54" t="s">
        <v>3945</v>
      </c>
      <c r="E303" s="6" t="s">
        <v>104</v>
      </c>
      <c r="F303" s="19">
        <v>29458</v>
      </c>
      <c r="G303" s="24">
        <v>42.48</v>
      </c>
      <c r="H303" s="24">
        <v>0.05</v>
      </c>
      <c r="I303" s="31"/>
      <c r="J303" s="31"/>
      <c r="K303" s="35"/>
    </row>
    <row r="304" spans="2:11" x14ac:dyDescent="0.35">
      <c r="B304" s="8" t="s">
        <v>1932</v>
      </c>
      <c r="C304" s="57" t="s">
        <v>1933</v>
      </c>
      <c r="D304" s="54" t="s">
        <v>1934</v>
      </c>
      <c r="E304" s="6" t="s">
        <v>100</v>
      </c>
      <c r="F304" s="19">
        <v>14423</v>
      </c>
      <c r="G304" s="24">
        <v>42.43</v>
      </c>
      <c r="H304" s="24">
        <v>0.05</v>
      </c>
      <c r="I304" s="31"/>
      <c r="J304" s="31"/>
      <c r="K304" s="35"/>
    </row>
    <row r="305" spans="2:11" x14ac:dyDescent="0.35">
      <c r="B305" s="8" t="s">
        <v>1650</v>
      </c>
      <c r="C305" s="57" t="s">
        <v>1651</v>
      </c>
      <c r="D305" s="54" t="s">
        <v>1652</v>
      </c>
      <c r="E305" s="6" t="s">
        <v>104</v>
      </c>
      <c r="F305" s="19">
        <v>2516</v>
      </c>
      <c r="G305" s="24">
        <v>42.08</v>
      </c>
      <c r="H305" s="24">
        <v>0.05</v>
      </c>
      <c r="I305" s="31"/>
      <c r="J305" s="31"/>
      <c r="K305" s="35"/>
    </row>
    <row r="306" spans="2:11" x14ac:dyDescent="0.35">
      <c r="B306" s="8" t="s">
        <v>2551</v>
      </c>
      <c r="C306" s="57" t="s">
        <v>2552</v>
      </c>
      <c r="D306" s="54" t="s">
        <v>2553</v>
      </c>
      <c r="E306" s="6" t="s">
        <v>124</v>
      </c>
      <c r="F306" s="19">
        <v>1140</v>
      </c>
      <c r="G306" s="24">
        <v>41.95</v>
      </c>
      <c r="H306" s="24">
        <v>0.05</v>
      </c>
      <c r="I306" s="31"/>
      <c r="J306" s="31"/>
      <c r="K306" s="35"/>
    </row>
    <row r="307" spans="2:11" x14ac:dyDescent="0.35">
      <c r="B307" s="8" t="s">
        <v>3946</v>
      </c>
      <c r="C307" s="57" t="s">
        <v>3947</v>
      </c>
      <c r="D307" s="54" t="s">
        <v>3948</v>
      </c>
      <c r="E307" s="6" t="s">
        <v>124</v>
      </c>
      <c r="F307" s="19">
        <v>3652</v>
      </c>
      <c r="G307" s="24">
        <v>41.89</v>
      </c>
      <c r="H307" s="24">
        <v>0.05</v>
      </c>
      <c r="I307" s="31"/>
      <c r="J307" s="31"/>
      <c r="K307" s="35"/>
    </row>
    <row r="308" spans="2:11" x14ac:dyDescent="0.35">
      <c r="B308" s="8" t="s">
        <v>3949</v>
      </c>
      <c r="C308" s="57" t="s">
        <v>3950</v>
      </c>
      <c r="D308" s="54" t="s">
        <v>3951</v>
      </c>
      <c r="E308" s="6" t="s">
        <v>124</v>
      </c>
      <c r="F308" s="19">
        <v>5740</v>
      </c>
      <c r="G308" s="24">
        <v>41.78</v>
      </c>
      <c r="H308" s="24">
        <v>0.05</v>
      </c>
      <c r="I308" s="31"/>
      <c r="J308" s="31"/>
      <c r="K308" s="35"/>
    </row>
    <row r="309" spans="2:11" x14ac:dyDescent="0.35">
      <c r="B309" s="8" t="s">
        <v>875</v>
      </c>
      <c r="C309" s="57" t="s">
        <v>876</v>
      </c>
      <c r="D309" s="54" t="s">
        <v>877</v>
      </c>
      <c r="E309" s="6" t="s">
        <v>143</v>
      </c>
      <c r="F309" s="19">
        <v>9398</v>
      </c>
      <c r="G309" s="24">
        <v>41.78</v>
      </c>
      <c r="H309" s="24">
        <v>0.05</v>
      </c>
      <c r="I309" s="31"/>
      <c r="J309" s="31"/>
      <c r="K309" s="35"/>
    </row>
    <row r="310" spans="2:11" x14ac:dyDescent="0.35">
      <c r="B310" s="8" t="s">
        <v>3952</v>
      </c>
      <c r="C310" s="57" t="s">
        <v>3953</v>
      </c>
      <c r="D310" s="54" t="s">
        <v>3954</v>
      </c>
      <c r="E310" s="6" t="s">
        <v>120</v>
      </c>
      <c r="F310" s="19">
        <v>4512</v>
      </c>
      <c r="G310" s="24">
        <v>41.55</v>
      </c>
      <c r="H310" s="24">
        <v>0.05</v>
      </c>
      <c r="I310" s="31"/>
      <c r="J310" s="31"/>
      <c r="K310" s="35"/>
    </row>
    <row r="311" spans="2:11" x14ac:dyDescent="0.35">
      <c r="B311" s="8" t="s">
        <v>3955</v>
      </c>
      <c r="C311" s="57" t="s">
        <v>3956</v>
      </c>
      <c r="D311" s="54" t="s">
        <v>3957</v>
      </c>
      <c r="E311" s="6" t="s">
        <v>124</v>
      </c>
      <c r="F311" s="19">
        <v>3329</v>
      </c>
      <c r="G311" s="24">
        <v>40.729999999999997</v>
      </c>
      <c r="H311" s="24">
        <v>0.05</v>
      </c>
      <c r="I311" s="31"/>
      <c r="J311" s="31"/>
      <c r="K311" s="35"/>
    </row>
    <row r="312" spans="2:11" x14ac:dyDescent="0.35">
      <c r="B312" s="8" t="s">
        <v>3958</v>
      </c>
      <c r="C312" s="57" t="s">
        <v>3959</v>
      </c>
      <c r="D312" s="54" t="s">
        <v>3960</v>
      </c>
      <c r="E312" s="6" t="s">
        <v>89</v>
      </c>
      <c r="F312" s="19">
        <v>3335</v>
      </c>
      <c r="G312" s="24">
        <v>40.409999999999997</v>
      </c>
      <c r="H312" s="24">
        <v>0.05</v>
      </c>
      <c r="I312" s="31"/>
      <c r="J312" s="31"/>
      <c r="K312" s="35"/>
    </row>
    <row r="313" spans="2:11" x14ac:dyDescent="0.35">
      <c r="B313" s="8" t="s">
        <v>3805</v>
      </c>
      <c r="C313" s="57" t="s">
        <v>3806</v>
      </c>
      <c r="D313" s="54" t="s">
        <v>3807</v>
      </c>
      <c r="E313" s="6" t="s">
        <v>143</v>
      </c>
      <c r="F313" s="19">
        <v>3649</v>
      </c>
      <c r="G313" s="24">
        <v>40.36</v>
      </c>
      <c r="H313" s="24">
        <v>0.05</v>
      </c>
      <c r="I313" s="31"/>
      <c r="J313" s="31"/>
      <c r="K313" s="35"/>
    </row>
    <row r="314" spans="2:11" x14ac:dyDescent="0.35">
      <c r="B314" s="8" t="s">
        <v>3808</v>
      </c>
      <c r="C314" s="57" t="s">
        <v>3809</v>
      </c>
      <c r="D314" s="54" t="s">
        <v>3810</v>
      </c>
      <c r="E314" s="6" t="s">
        <v>104</v>
      </c>
      <c r="F314" s="19">
        <v>583</v>
      </c>
      <c r="G314" s="24">
        <v>40.15</v>
      </c>
      <c r="H314" s="24">
        <v>0.05</v>
      </c>
      <c r="I314" s="31"/>
      <c r="J314" s="31"/>
      <c r="K314" s="35"/>
    </row>
    <row r="315" spans="2:11" x14ac:dyDescent="0.35">
      <c r="B315" s="8" t="s">
        <v>3961</v>
      </c>
      <c r="C315" s="57" t="s">
        <v>3962</v>
      </c>
      <c r="D315" s="54" t="s">
        <v>3963</v>
      </c>
      <c r="E315" s="6" t="s">
        <v>272</v>
      </c>
      <c r="F315" s="19">
        <v>5416</v>
      </c>
      <c r="G315" s="24">
        <v>40.04</v>
      </c>
      <c r="H315" s="24">
        <v>0.05</v>
      </c>
      <c r="I315" s="31"/>
      <c r="J315" s="31"/>
      <c r="K315" s="35"/>
    </row>
    <row r="316" spans="2:11" x14ac:dyDescent="0.35">
      <c r="B316" s="8" t="s">
        <v>3964</v>
      </c>
      <c r="C316" s="57" t="s">
        <v>3965</v>
      </c>
      <c r="D316" s="54" t="s">
        <v>3966</v>
      </c>
      <c r="E316" s="6" t="s">
        <v>2563</v>
      </c>
      <c r="F316" s="19">
        <v>601</v>
      </c>
      <c r="G316" s="24">
        <v>39.82</v>
      </c>
      <c r="H316" s="24">
        <v>0.05</v>
      </c>
      <c r="I316" s="31"/>
      <c r="J316" s="31"/>
      <c r="K316" s="35"/>
    </row>
    <row r="317" spans="2:11" x14ac:dyDescent="0.35">
      <c r="B317" s="8" t="s">
        <v>2175</v>
      </c>
      <c r="C317" s="57" t="s">
        <v>2176</v>
      </c>
      <c r="D317" s="54" t="s">
        <v>2177</v>
      </c>
      <c r="E317" s="6" t="s">
        <v>47</v>
      </c>
      <c r="F317" s="19">
        <v>7181</v>
      </c>
      <c r="G317" s="24">
        <v>39.5</v>
      </c>
      <c r="H317" s="24">
        <v>0.05</v>
      </c>
      <c r="I317" s="31"/>
      <c r="J317" s="31"/>
      <c r="K317" s="35"/>
    </row>
    <row r="318" spans="2:11" x14ac:dyDescent="0.35">
      <c r="B318" s="8" t="s">
        <v>2157</v>
      </c>
      <c r="C318" s="57" t="s">
        <v>2158</v>
      </c>
      <c r="D318" s="54" t="s">
        <v>2159</v>
      </c>
      <c r="E318" s="6" t="s">
        <v>342</v>
      </c>
      <c r="F318" s="19">
        <v>7580</v>
      </c>
      <c r="G318" s="24">
        <v>39.35</v>
      </c>
      <c r="H318" s="24">
        <v>0.05</v>
      </c>
      <c r="I318" s="31"/>
      <c r="J318" s="31"/>
      <c r="K318" s="35"/>
    </row>
    <row r="319" spans="2:11" x14ac:dyDescent="0.35">
      <c r="B319" s="8" t="s">
        <v>3967</v>
      </c>
      <c r="C319" s="57" t="s">
        <v>3968</v>
      </c>
      <c r="D319" s="54" t="s">
        <v>3969</v>
      </c>
      <c r="E319" s="6" t="s">
        <v>104</v>
      </c>
      <c r="F319" s="19">
        <v>5452</v>
      </c>
      <c r="G319" s="24">
        <v>38.78</v>
      </c>
      <c r="H319" s="24">
        <v>0.05</v>
      </c>
      <c r="I319" s="31"/>
      <c r="J319" s="31"/>
      <c r="K319" s="35"/>
    </row>
    <row r="320" spans="2:11" x14ac:dyDescent="0.35">
      <c r="B320" s="8" t="s">
        <v>257</v>
      </c>
      <c r="C320" s="57" t="s">
        <v>258</v>
      </c>
      <c r="D320" s="54" t="s">
        <v>259</v>
      </c>
      <c r="E320" s="6" t="s">
        <v>120</v>
      </c>
      <c r="F320" s="19">
        <v>268</v>
      </c>
      <c r="G320" s="24">
        <v>38.51</v>
      </c>
      <c r="H320" s="24">
        <v>0.05</v>
      </c>
      <c r="I320" s="31"/>
      <c r="J320" s="31"/>
      <c r="K320" s="35"/>
    </row>
    <row r="321" spans="2:11" x14ac:dyDescent="0.35">
      <c r="B321" s="8" t="s">
        <v>3970</v>
      </c>
      <c r="C321" s="57" t="s">
        <v>3971</v>
      </c>
      <c r="D321" s="54" t="s">
        <v>3972</v>
      </c>
      <c r="E321" s="6" t="s">
        <v>313</v>
      </c>
      <c r="F321" s="19">
        <v>499</v>
      </c>
      <c r="G321" s="24">
        <v>38.21</v>
      </c>
      <c r="H321" s="24">
        <v>0.05</v>
      </c>
      <c r="I321" s="31"/>
      <c r="J321" s="31"/>
      <c r="K321" s="35"/>
    </row>
    <row r="322" spans="2:11" x14ac:dyDescent="0.35">
      <c r="B322" s="8" t="s">
        <v>3973</v>
      </c>
      <c r="C322" s="57" t="s">
        <v>3974</v>
      </c>
      <c r="D322" s="54" t="s">
        <v>3975</v>
      </c>
      <c r="E322" s="6" t="s">
        <v>116</v>
      </c>
      <c r="F322" s="19">
        <v>209566</v>
      </c>
      <c r="G322" s="24">
        <v>38.14</v>
      </c>
      <c r="H322" s="24">
        <v>0.05</v>
      </c>
      <c r="I322" s="31"/>
      <c r="J322" s="31"/>
      <c r="K322" s="35"/>
    </row>
    <row r="323" spans="2:11" x14ac:dyDescent="0.35">
      <c r="B323" s="8" t="s">
        <v>2630</v>
      </c>
      <c r="C323" s="57" t="s">
        <v>2631</v>
      </c>
      <c r="D323" s="54" t="s">
        <v>2632</v>
      </c>
      <c r="E323" s="6" t="s">
        <v>143</v>
      </c>
      <c r="F323" s="19">
        <v>2989</v>
      </c>
      <c r="G323" s="24">
        <v>38.04</v>
      </c>
      <c r="H323" s="24">
        <v>0.05</v>
      </c>
      <c r="I323" s="31"/>
      <c r="J323" s="31"/>
      <c r="K323" s="35"/>
    </row>
    <row r="324" spans="2:11" x14ac:dyDescent="0.35">
      <c r="B324" s="8" t="s">
        <v>3976</v>
      </c>
      <c r="C324" s="57" t="s">
        <v>3977</v>
      </c>
      <c r="D324" s="54" t="s">
        <v>3978</v>
      </c>
      <c r="E324" s="6" t="s">
        <v>139</v>
      </c>
      <c r="F324" s="19">
        <v>2805</v>
      </c>
      <c r="G324" s="24">
        <v>38.03</v>
      </c>
      <c r="H324" s="24">
        <v>0.05</v>
      </c>
      <c r="I324" s="31"/>
      <c r="J324" s="31"/>
      <c r="K324" s="35"/>
    </row>
    <row r="325" spans="2:11" x14ac:dyDescent="0.35">
      <c r="B325" s="8" t="s">
        <v>3811</v>
      </c>
      <c r="C325" s="57" t="s">
        <v>1274</v>
      </c>
      <c r="D325" s="54" t="s">
        <v>3812</v>
      </c>
      <c r="E325" s="6" t="s">
        <v>43</v>
      </c>
      <c r="F325" s="19">
        <v>69076</v>
      </c>
      <c r="G325" s="24">
        <v>37.92</v>
      </c>
      <c r="H325" s="24">
        <v>0.05</v>
      </c>
      <c r="I325" s="31"/>
      <c r="J325" s="31"/>
      <c r="K325" s="35"/>
    </row>
    <row r="326" spans="2:11" x14ac:dyDescent="0.35">
      <c r="B326" s="8" t="s">
        <v>358</v>
      </c>
      <c r="C326" s="57" t="s">
        <v>359</v>
      </c>
      <c r="D326" s="54" t="s">
        <v>360</v>
      </c>
      <c r="E326" s="6" t="s">
        <v>124</v>
      </c>
      <c r="F326" s="19">
        <v>12476</v>
      </c>
      <c r="G326" s="24">
        <v>37.85</v>
      </c>
      <c r="H326" s="24">
        <v>0.05</v>
      </c>
      <c r="I326" s="31"/>
      <c r="J326" s="31"/>
      <c r="K326" s="35"/>
    </row>
    <row r="327" spans="2:11" x14ac:dyDescent="0.35">
      <c r="B327" s="8" t="s">
        <v>2096</v>
      </c>
      <c r="C327" s="57" t="s">
        <v>2097</v>
      </c>
      <c r="D327" s="54" t="s">
        <v>2098</v>
      </c>
      <c r="E327" s="6" t="s">
        <v>104</v>
      </c>
      <c r="F327" s="19">
        <v>23917</v>
      </c>
      <c r="G327" s="24">
        <v>37.56</v>
      </c>
      <c r="H327" s="24">
        <v>0.05</v>
      </c>
      <c r="I327" s="31"/>
      <c r="J327" s="31"/>
      <c r="K327" s="35"/>
    </row>
    <row r="328" spans="2:11" x14ac:dyDescent="0.35">
      <c r="B328" s="8" t="s">
        <v>540</v>
      </c>
      <c r="C328" s="57" t="s">
        <v>541</v>
      </c>
      <c r="D328" s="54" t="s">
        <v>542</v>
      </c>
      <c r="E328" s="6" t="s">
        <v>131</v>
      </c>
      <c r="F328" s="19">
        <v>2678</v>
      </c>
      <c r="G328" s="24">
        <v>37.54</v>
      </c>
      <c r="H328" s="24">
        <v>0.05</v>
      </c>
      <c r="I328" s="31"/>
      <c r="J328" s="31"/>
      <c r="K328" s="35"/>
    </row>
    <row r="329" spans="2:11" x14ac:dyDescent="0.35">
      <c r="B329" s="8" t="s">
        <v>3813</v>
      </c>
      <c r="C329" s="57" t="s">
        <v>3814</v>
      </c>
      <c r="D329" s="54" t="s">
        <v>3815</v>
      </c>
      <c r="E329" s="6" t="s">
        <v>434</v>
      </c>
      <c r="F329" s="19">
        <v>561</v>
      </c>
      <c r="G329" s="24">
        <v>37.17</v>
      </c>
      <c r="H329" s="24">
        <v>0.05</v>
      </c>
      <c r="I329" s="31"/>
      <c r="J329" s="31"/>
      <c r="K329" s="35"/>
    </row>
    <row r="330" spans="2:11" x14ac:dyDescent="0.35">
      <c r="B330" s="8" t="s">
        <v>3979</v>
      </c>
      <c r="C330" s="57" t="s">
        <v>3980</v>
      </c>
      <c r="D330" s="54" t="s">
        <v>3981</v>
      </c>
      <c r="E330" s="6" t="s">
        <v>313</v>
      </c>
      <c r="F330" s="19">
        <v>2965</v>
      </c>
      <c r="G330" s="24">
        <v>37.11</v>
      </c>
      <c r="H330" s="24">
        <v>0.05</v>
      </c>
      <c r="I330" s="31"/>
      <c r="J330" s="31"/>
      <c r="K330" s="35"/>
    </row>
    <row r="331" spans="2:11" x14ac:dyDescent="0.35">
      <c r="B331" s="8" t="s">
        <v>941</v>
      </c>
      <c r="C331" s="57" t="s">
        <v>942</v>
      </c>
      <c r="D331" s="54" t="s">
        <v>943</v>
      </c>
      <c r="E331" s="6" t="s">
        <v>112</v>
      </c>
      <c r="F331" s="19">
        <v>3952</v>
      </c>
      <c r="G331" s="24">
        <v>36.93</v>
      </c>
      <c r="H331" s="24">
        <v>0.05</v>
      </c>
      <c r="I331" s="31"/>
      <c r="J331" s="31"/>
      <c r="K331" s="35"/>
    </row>
    <row r="332" spans="2:11" x14ac:dyDescent="0.35">
      <c r="B332" s="8" t="s">
        <v>3816</v>
      </c>
      <c r="C332" s="57" t="s">
        <v>3817</v>
      </c>
      <c r="D332" s="54" t="s">
        <v>3818</v>
      </c>
      <c r="E332" s="6" t="s">
        <v>116</v>
      </c>
      <c r="F332" s="19">
        <v>14337</v>
      </c>
      <c r="G332" s="24">
        <v>36.92</v>
      </c>
      <c r="H332" s="24">
        <v>0.05</v>
      </c>
      <c r="I332" s="31"/>
      <c r="J332" s="31"/>
      <c r="K332" s="35"/>
    </row>
    <row r="333" spans="2:11" x14ac:dyDescent="0.35">
      <c r="B333" s="8" t="s">
        <v>2911</v>
      </c>
      <c r="C333" s="57" t="s">
        <v>2912</v>
      </c>
      <c r="D333" s="54" t="s">
        <v>2913</v>
      </c>
      <c r="E333" s="6" t="s">
        <v>120</v>
      </c>
      <c r="F333" s="19">
        <v>1550</v>
      </c>
      <c r="G333" s="24">
        <v>36.81</v>
      </c>
      <c r="H333" s="24">
        <v>0.05</v>
      </c>
      <c r="I333" s="31"/>
      <c r="J333" s="31"/>
      <c r="K333" s="35"/>
    </row>
    <row r="334" spans="2:11" x14ac:dyDescent="0.35">
      <c r="B334" s="8" t="s">
        <v>3819</v>
      </c>
      <c r="C334" s="57" t="s">
        <v>1441</v>
      </c>
      <c r="D334" s="54" t="s">
        <v>3820</v>
      </c>
      <c r="E334" s="6" t="s">
        <v>558</v>
      </c>
      <c r="F334" s="19">
        <v>11668</v>
      </c>
      <c r="G334" s="24">
        <v>36.74</v>
      </c>
      <c r="H334" s="24">
        <v>0.04</v>
      </c>
      <c r="I334" s="31"/>
      <c r="J334" s="31"/>
      <c r="K334" s="35"/>
    </row>
    <row r="335" spans="2:11" x14ac:dyDescent="0.35">
      <c r="B335" s="8" t="s">
        <v>3982</v>
      </c>
      <c r="C335" s="57" t="s">
        <v>3983</v>
      </c>
      <c r="D335" s="54" t="s">
        <v>3984</v>
      </c>
      <c r="E335" s="6" t="s">
        <v>120</v>
      </c>
      <c r="F335" s="19">
        <v>4835</v>
      </c>
      <c r="G335" s="24">
        <v>36.28</v>
      </c>
      <c r="H335" s="24">
        <v>0.04</v>
      </c>
      <c r="I335" s="31"/>
      <c r="J335" s="31"/>
      <c r="K335" s="35"/>
    </row>
    <row r="336" spans="2:11" x14ac:dyDescent="0.35">
      <c r="B336" s="8" t="s">
        <v>2105</v>
      </c>
      <c r="C336" s="57" t="s">
        <v>2106</v>
      </c>
      <c r="D336" s="54" t="s">
        <v>2107</v>
      </c>
      <c r="E336" s="6" t="s">
        <v>89</v>
      </c>
      <c r="F336" s="19">
        <v>6364</v>
      </c>
      <c r="G336" s="24">
        <v>36.25</v>
      </c>
      <c r="H336" s="24">
        <v>0.04</v>
      </c>
      <c r="I336" s="31"/>
      <c r="J336" s="31"/>
      <c r="K336" s="35"/>
    </row>
    <row r="337" spans="2:11" x14ac:dyDescent="0.35">
      <c r="B337" s="8" t="s">
        <v>298</v>
      </c>
      <c r="C337" s="57" t="s">
        <v>299</v>
      </c>
      <c r="D337" s="54" t="s">
        <v>300</v>
      </c>
      <c r="E337" s="6" t="s">
        <v>250</v>
      </c>
      <c r="F337" s="19">
        <v>2563</v>
      </c>
      <c r="G337" s="24">
        <v>36.130000000000003</v>
      </c>
      <c r="H337" s="24">
        <v>0.04</v>
      </c>
      <c r="I337" s="31"/>
      <c r="J337" s="31"/>
      <c r="K337" s="35"/>
    </row>
    <row r="338" spans="2:11" x14ac:dyDescent="0.35">
      <c r="B338" s="8" t="s">
        <v>2196</v>
      </c>
      <c r="C338" s="57" t="s">
        <v>2197</v>
      </c>
      <c r="D338" s="54" t="s">
        <v>2198</v>
      </c>
      <c r="E338" s="6" t="s">
        <v>342</v>
      </c>
      <c r="F338" s="19">
        <v>2502</v>
      </c>
      <c r="G338" s="24">
        <v>36.07</v>
      </c>
      <c r="H338" s="24">
        <v>0.04</v>
      </c>
      <c r="I338" s="31"/>
      <c r="J338" s="31"/>
      <c r="K338" s="35"/>
    </row>
    <row r="339" spans="2:11" x14ac:dyDescent="0.35">
      <c r="B339" s="8" t="s">
        <v>956</v>
      </c>
      <c r="C339" s="57" t="s">
        <v>957</v>
      </c>
      <c r="D339" s="54" t="s">
        <v>958</v>
      </c>
      <c r="E339" s="6" t="s">
        <v>434</v>
      </c>
      <c r="F339" s="19">
        <v>4452</v>
      </c>
      <c r="G339" s="24">
        <v>35.909999999999997</v>
      </c>
      <c r="H339" s="24">
        <v>0.04</v>
      </c>
      <c r="I339" s="31"/>
      <c r="J339" s="31"/>
      <c r="K339" s="35"/>
    </row>
    <row r="340" spans="2:11" x14ac:dyDescent="0.35">
      <c r="B340" s="8" t="s">
        <v>3821</v>
      </c>
      <c r="C340" s="57" t="s">
        <v>3822</v>
      </c>
      <c r="D340" s="54" t="s">
        <v>3823</v>
      </c>
      <c r="E340" s="6" t="s">
        <v>116</v>
      </c>
      <c r="F340" s="19">
        <v>31429</v>
      </c>
      <c r="G340" s="24">
        <v>35.619999999999997</v>
      </c>
      <c r="H340" s="24">
        <v>0.04</v>
      </c>
      <c r="I340" s="31"/>
      <c r="J340" s="31"/>
      <c r="K340" s="35"/>
    </row>
    <row r="341" spans="2:11" x14ac:dyDescent="0.35">
      <c r="B341" s="8" t="s">
        <v>3985</v>
      </c>
      <c r="C341" s="57" t="s">
        <v>3986</v>
      </c>
      <c r="D341" s="54" t="s">
        <v>3987</v>
      </c>
      <c r="E341" s="6" t="s">
        <v>234</v>
      </c>
      <c r="F341" s="19">
        <v>356</v>
      </c>
      <c r="G341" s="24">
        <v>35.44</v>
      </c>
      <c r="H341" s="24">
        <v>0.04</v>
      </c>
      <c r="I341" s="31"/>
      <c r="J341" s="31"/>
      <c r="K341" s="35"/>
    </row>
    <row r="342" spans="2:11" x14ac:dyDescent="0.35">
      <c r="B342" s="8" t="s">
        <v>3787</v>
      </c>
      <c r="C342" s="57" t="s">
        <v>3988</v>
      </c>
      <c r="D342" s="54" t="s">
        <v>3989</v>
      </c>
      <c r="E342" s="6" t="s">
        <v>47</v>
      </c>
      <c r="F342" s="19">
        <v>5030</v>
      </c>
      <c r="G342" s="24">
        <v>35.4</v>
      </c>
      <c r="H342" s="24">
        <v>0.04</v>
      </c>
      <c r="I342" s="31"/>
      <c r="J342" s="31"/>
      <c r="K342" s="35"/>
    </row>
    <row r="343" spans="2:11" x14ac:dyDescent="0.35">
      <c r="B343" s="8" t="s">
        <v>866</v>
      </c>
      <c r="C343" s="57" t="s">
        <v>867</v>
      </c>
      <c r="D343" s="54" t="s">
        <v>868</v>
      </c>
      <c r="E343" s="6" t="s">
        <v>143</v>
      </c>
      <c r="F343" s="19">
        <v>2190</v>
      </c>
      <c r="G343" s="24">
        <v>35.35</v>
      </c>
      <c r="H343" s="24">
        <v>0.04</v>
      </c>
      <c r="I343" s="31"/>
      <c r="J343" s="31"/>
      <c r="K343" s="35"/>
    </row>
    <row r="344" spans="2:11" x14ac:dyDescent="0.35">
      <c r="B344" s="8" t="s">
        <v>3990</v>
      </c>
      <c r="C344" s="57" t="s">
        <v>3991</v>
      </c>
      <c r="D344" s="54" t="s">
        <v>3992</v>
      </c>
      <c r="E344" s="6" t="s">
        <v>47</v>
      </c>
      <c r="F344" s="19">
        <v>2743</v>
      </c>
      <c r="G344" s="24">
        <v>35.21</v>
      </c>
      <c r="H344" s="24">
        <v>0.04</v>
      </c>
      <c r="I344" s="31"/>
      <c r="J344" s="31"/>
      <c r="K344" s="35"/>
    </row>
    <row r="345" spans="2:11" x14ac:dyDescent="0.35">
      <c r="B345" s="8" t="s">
        <v>444</v>
      </c>
      <c r="C345" s="57" t="s">
        <v>445</v>
      </c>
      <c r="D345" s="54" t="s">
        <v>446</v>
      </c>
      <c r="E345" s="6" t="s">
        <v>43</v>
      </c>
      <c r="F345" s="19">
        <v>49946</v>
      </c>
      <c r="G345" s="24">
        <v>34.909999999999997</v>
      </c>
      <c r="H345" s="24">
        <v>0.04</v>
      </c>
      <c r="I345" s="31"/>
      <c r="J345" s="31"/>
      <c r="K345" s="35"/>
    </row>
    <row r="346" spans="2:11" x14ac:dyDescent="0.35">
      <c r="B346" s="8" t="s">
        <v>786</v>
      </c>
      <c r="C346" s="57" t="s">
        <v>787</v>
      </c>
      <c r="D346" s="54" t="s">
        <v>788</v>
      </c>
      <c r="E346" s="6" t="s">
        <v>139</v>
      </c>
      <c r="F346" s="19">
        <v>8021</v>
      </c>
      <c r="G346" s="24">
        <v>34.869999999999997</v>
      </c>
      <c r="H346" s="24">
        <v>0.04</v>
      </c>
      <c r="I346" s="31"/>
      <c r="J346" s="31"/>
      <c r="K346" s="35"/>
    </row>
    <row r="347" spans="2:11" x14ac:dyDescent="0.35">
      <c r="B347" s="8" t="s">
        <v>3993</v>
      </c>
      <c r="C347" s="57" t="s">
        <v>3994</v>
      </c>
      <c r="D347" s="54" t="s">
        <v>3995</v>
      </c>
      <c r="E347" s="6" t="s">
        <v>57</v>
      </c>
      <c r="F347" s="19">
        <v>2201</v>
      </c>
      <c r="G347" s="24">
        <v>34.43</v>
      </c>
      <c r="H347" s="24">
        <v>0.04</v>
      </c>
      <c r="I347" s="31"/>
      <c r="J347" s="31"/>
      <c r="K347" s="35"/>
    </row>
    <row r="348" spans="2:11" x14ac:dyDescent="0.35">
      <c r="B348" s="8" t="s">
        <v>750</v>
      </c>
      <c r="C348" s="57" t="s">
        <v>751</v>
      </c>
      <c r="D348" s="54" t="s">
        <v>752</v>
      </c>
      <c r="E348" s="6" t="s">
        <v>156</v>
      </c>
      <c r="F348" s="19">
        <v>9394</v>
      </c>
      <c r="G348" s="24">
        <v>34.24</v>
      </c>
      <c r="H348" s="24">
        <v>0.04</v>
      </c>
      <c r="I348" s="31"/>
      <c r="J348" s="31"/>
      <c r="K348" s="35"/>
    </row>
    <row r="349" spans="2:11" x14ac:dyDescent="0.35">
      <c r="B349" s="8" t="s">
        <v>3996</v>
      </c>
      <c r="C349" s="57" t="s">
        <v>3997</v>
      </c>
      <c r="D349" s="54" t="s">
        <v>3998</v>
      </c>
      <c r="E349" s="6" t="s">
        <v>169</v>
      </c>
      <c r="F349" s="19">
        <v>840</v>
      </c>
      <c r="G349" s="24">
        <v>34.200000000000003</v>
      </c>
      <c r="H349" s="24">
        <v>0.04</v>
      </c>
      <c r="I349" s="31"/>
      <c r="J349" s="31"/>
      <c r="K349" s="35"/>
    </row>
    <row r="350" spans="2:11" x14ac:dyDescent="0.35">
      <c r="B350" s="8" t="s">
        <v>1897</v>
      </c>
      <c r="C350" s="57" t="s">
        <v>1898</v>
      </c>
      <c r="D350" s="54" t="s">
        <v>1899</v>
      </c>
      <c r="E350" s="6" t="s">
        <v>89</v>
      </c>
      <c r="F350" s="19">
        <v>668</v>
      </c>
      <c r="G350" s="24">
        <v>34.049999999999997</v>
      </c>
      <c r="H350" s="24">
        <v>0.04</v>
      </c>
      <c r="I350" s="31"/>
      <c r="J350" s="31"/>
      <c r="K350" s="35"/>
    </row>
    <row r="351" spans="2:11" x14ac:dyDescent="0.35">
      <c r="B351" s="8" t="s">
        <v>2533</v>
      </c>
      <c r="C351" s="57" t="s">
        <v>2534</v>
      </c>
      <c r="D351" s="54" t="s">
        <v>2535</v>
      </c>
      <c r="E351" s="6" t="s">
        <v>135</v>
      </c>
      <c r="F351" s="19">
        <v>4908</v>
      </c>
      <c r="G351" s="24">
        <v>33.96</v>
      </c>
      <c r="H351" s="24">
        <v>0.04</v>
      </c>
      <c r="I351" s="31"/>
      <c r="J351" s="31"/>
      <c r="K351" s="35"/>
    </row>
    <row r="352" spans="2:11" x14ac:dyDescent="0.35">
      <c r="B352" s="8" t="s">
        <v>820</v>
      </c>
      <c r="C352" s="57" t="s">
        <v>821</v>
      </c>
      <c r="D352" s="54" t="s">
        <v>822</v>
      </c>
      <c r="E352" s="6" t="s">
        <v>131</v>
      </c>
      <c r="F352" s="19">
        <v>1341</v>
      </c>
      <c r="G352" s="24">
        <v>33.53</v>
      </c>
      <c r="H352" s="24">
        <v>0.04</v>
      </c>
      <c r="I352" s="31"/>
      <c r="J352" s="31"/>
      <c r="K352" s="35"/>
    </row>
    <row r="353" spans="2:11" x14ac:dyDescent="0.35">
      <c r="B353" s="8" t="s">
        <v>2635</v>
      </c>
      <c r="C353" s="57" t="s">
        <v>2323</v>
      </c>
      <c r="D353" s="54" t="s">
        <v>2636</v>
      </c>
      <c r="E353" s="6" t="s">
        <v>104</v>
      </c>
      <c r="F353" s="19">
        <v>3716</v>
      </c>
      <c r="G353" s="24">
        <v>32.25</v>
      </c>
      <c r="H353" s="24">
        <v>0.04</v>
      </c>
      <c r="I353" s="31"/>
      <c r="J353" s="31"/>
      <c r="K353" s="35"/>
    </row>
    <row r="354" spans="2:11" x14ac:dyDescent="0.35">
      <c r="B354" s="8" t="s">
        <v>3999</v>
      </c>
      <c r="C354" s="57" t="s">
        <v>4000</v>
      </c>
      <c r="D354" s="54" t="s">
        <v>4001</v>
      </c>
      <c r="E354" s="6" t="s">
        <v>124</v>
      </c>
      <c r="F354" s="19">
        <v>10177</v>
      </c>
      <c r="G354" s="24">
        <v>32.21</v>
      </c>
      <c r="H354" s="24">
        <v>0.04</v>
      </c>
      <c r="I354" s="31"/>
      <c r="J354" s="31"/>
      <c r="K354" s="35"/>
    </row>
    <row r="355" spans="2:11" x14ac:dyDescent="0.35">
      <c r="B355" s="8" t="s">
        <v>2160</v>
      </c>
      <c r="C355" s="57" t="s">
        <v>2161</v>
      </c>
      <c r="D355" s="54" t="s">
        <v>2162</v>
      </c>
      <c r="E355" s="6" t="s">
        <v>434</v>
      </c>
      <c r="F355" s="19">
        <v>6658</v>
      </c>
      <c r="G355" s="24">
        <v>32.200000000000003</v>
      </c>
      <c r="H355" s="24">
        <v>0.04</v>
      </c>
      <c r="I355" s="31"/>
      <c r="J355" s="31"/>
      <c r="K355" s="35"/>
    </row>
    <row r="356" spans="2:11" x14ac:dyDescent="0.35">
      <c r="B356" s="8" t="s">
        <v>2548</v>
      </c>
      <c r="C356" s="57" t="s">
        <v>2549</v>
      </c>
      <c r="D356" s="54" t="s">
        <v>2550</v>
      </c>
      <c r="E356" s="6" t="s">
        <v>173</v>
      </c>
      <c r="F356" s="19">
        <v>774</v>
      </c>
      <c r="G356" s="24">
        <v>31.93</v>
      </c>
      <c r="H356" s="24">
        <v>0.04</v>
      </c>
      <c r="I356" s="31"/>
      <c r="J356" s="31"/>
      <c r="K356" s="35"/>
    </row>
    <row r="357" spans="2:11" x14ac:dyDescent="0.35">
      <c r="B357" s="8" t="s">
        <v>4002</v>
      </c>
      <c r="C357" s="57" t="s">
        <v>4003</v>
      </c>
      <c r="D357" s="54" t="s">
        <v>4004</v>
      </c>
      <c r="E357" s="6" t="s">
        <v>313</v>
      </c>
      <c r="F357" s="19">
        <v>7725</v>
      </c>
      <c r="G357" s="24">
        <v>31.75</v>
      </c>
      <c r="H357" s="24">
        <v>0.04</v>
      </c>
      <c r="I357" s="31"/>
      <c r="J357" s="31"/>
      <c r="K357" s="35"/>
    </row>
    <row r="358" spans="2:11" x14ac:dyDescent="0.35">
      <c r="B358" s="8" t="s">
        <v>1653</v>
      </c>
      <c r="C358" s="57" t="s">
        <v>1654</v>
      </c>
      <c r="D358" s="54" t="s">
        <v>1655</v>
      </c>
      <c r="E358" s="6" t="s">
        <v>473</v>
      </c>
      <c r="F358" s="19">
        <v>5042</v>
      </c>
      <c r="G358" s="24">
        <v>31.65</v>
      </c>
      <c r="H358" s="24">
        <v>0.04</v>
      </c>
      <c r="I358" s="31"/>
      <c r="J358" s="31"/>
      <c r="K358" s="35"/>
    </row>
    <row r="359" spans="2:11" x14ac:dyDescent="0.35">
      <c r="B359" s="8" t="s">
        <v>4008</v>
      </c>
      <c r="C359" s="57" t="s">
        <v>4009</v>
      </c>
      <c r="D359" s="54" t="s">
        <v>4010</v>
      </c>
      <c r="E359" s="6" t="s">
        <v>1007</v>
      </c>
      <c r="F359" s="19">
        <v>1303</v>
      </c>
      <c r="G359" s="24">
        <v>31.53</v>
      </c>
      <c r="H359" s="24">
        <v>0.04</v>
      </c>
      <c r="I359" s="31"/>
      <c r="J359" s="31"/>
      <c r="K359" s="35"/>
    </row>
    <row r="360" spans="2:11" x14ac:dyDescent="0.35">
      <c r="B360" s="8" t="s">
        <v>4005</v>
      </c>
      <c r="C360" s="57" t="s">
        <v>4006</v>
      </c>
      <c r="D360" s="54" t="s">
        <v>4007</v>
      </c>
      <c r="E360" s="6" t="s">
        <v>124</v>
      </c>
      <c r="F360" s="19">
        <v>7414</v>
      </c>
      <c r="G360" s="24">
        <v>31.5</v>
      </c>
      <c r="H360" s="24">
        <v>0.04</v>
      </c>
      <c r="I360" s="31"/>
      <c r="J360" s="31"/>
      <c r="K360" s="35"/>
    </row>
    <row r="361" spans="2:11" x14ac:dyDescent="0.35">
      <c r="B361" s="8" t="s">
        <v>4011</v>
      </c>
      <c r="C361" s="57" t="s">
        <v>1156</v>
      </c>
      <c r="D361" s="54" t="s">
        <v>4012</v>
      </c>
      <c r="E361" s="6" t="s">
        <v>173</v>
      </c>
      <c r="F361" s="19">
        <v>3618</v>
      </c>
      <c r="G361" s="24">
        <v>31.39</v>
      </c>
      <c r="H361" s="24">
        <v>0.04</v>
      </c>
      <c r="I361" s="31"/>
      <c r="J361" s="31"/>
      <c r="K361" s="35"/>
    </row>
    <row r="362" spans="2:11" x14ac:dyDescent="0.35">
      <c r="B362" s="8" t="s">
        <v>4013</v>
      </c>
      <c r="C362" s="57" t="s">
        <v>4014</v>
      </c>
      <c r="D362" s="54" t="s">
        <v>4015</v>
      </c>
      <c r="E362" s="6" t="s">
        <v>57</v>
      </c>
      <c r="F362" s="19">
        <v>14328</v>
      </c>
      <c r="G362" s="24">
        <v>31.18</v>
      </c>
      <c r="H362" s="24">
        <v>0.04</v>
      </c>
      <c r="I362" s="31"/>
      <c r="J362" s="31"/>
      <c r="K362" s="35"/>
    </row>
    <row r="363" spans="2:11" x14ac:dyDescent="0.35">
      <c r="B363" s="8" t="s">
        <v>4016</v>
      </c>
      <c r="C363" s="57" t="s">
        <v>4017</v>
      </c>
      <c r="D363" s="54" t="s">
        <v>4018</v>
      </c>
      <c r="E363" s="6" t="s">
        <v>746</v>
      </c>
      <c r="F363" s="19">
        <v>5984</v>
      </c>
      <c r="G363" s="24">
        <v>31.06</v>
      </c>
      <c r="H363" s="24">
        <v>0.04</v>
      </c>
      <c r="I363" s="31"/>
      <c r="J363" s="31"/>
      <c r="K363" s="35"/>
    </row>
    <row r="364" spans="2:11" x14ac:dyDescent="0.35">
      <c r="B364" s="8" t="s">
        <v>4019</v>
      </c>
      <c r="C364" s="57" t="s">
        <v>4020</v>
      </c>
      <c r="D364" s="54" t="s">
        <v>4021</v>
      </c>
      <c r="E364" s="6" t="s">
        <v>434</v>
      </c>
      <c r="F364" s="19">
        <v>5403</v>
      </c>
      <c r="G364" s="24">
        <v>30.98</v>
      </c>
      <c r="H364" s="24">
        <v>0.04</v>
      </c>
      <c r="I364" s="31"/>
      <c r="J364" s="31"/>
      <c r="K364" s="35"/>
    </row>
    <row r="365" spans="2:11" x14ac:dyDescent="0.35">
      <c r="B365" s="8" t="s">
        <v>1659</v>
      </c>
      <c r="C365" s="57" t="s">
        <v>1660</v>
      </c>
      <c r="D365" s="54" t="s">
        <v>1661</v>
      </c>
      <c r="E365" s="6" t="s">
        <v>104</v>
      </c>
      <c r="F365" s="19">
        <v>8707</v>
      </c>
      <c r="G365" s="24">
        <v>30.97</v>
      </c>
      <c r="H365" s="24">
        <v>0.04</v>
      </c>
      <c r="I365" s="31"/>
      <c r="J365" s="31"/>
      <c r="K365" s="35"/>
    </row>
    <row r="366" spans="2:11" x14ac:dyDescent="0.35">
      <c r="B366" s="8" t="s">
        <v>4022</v>
      </c>
      <c r="C366" s="57" t="s">
        <v>4023</v>
      </c>
      <c r="D366" s="54" t="s">
        <v>4024</v>
      </c>
      <c r="E366" s="6" t="s">
        <v>156</v>
      </c>
      <c r="F366" s="19">
        <v>9602</v>
      </c>
      <c r="G366" s="24">
        <v>30.82</v>
      </c>
      <c r="H366" s="24">
        <v>0.04</v>
      </c>
      <c r="I366" s="31"/>
      <c r="J366" s="31"/>
      <c r="K366" s="35"/>
    </row>
    <row r="367" spans="2:11" x14ac:dyDescent="0.35">
      <c r="B367" s="8" t="s">
        <v>4025</v>
      </c>
      <c r="C367" s="57" t="s">
        <v>4026</v>
      </c>
      <c r="D367" s="54" t="s">
        <v>4027</v>
      </c>
      <c r="E367" s="6" t="s">
        <v>272</v>
      </c>
      <c r="F367" s="19">
        <v>5965</v>
      </c>
      <c r="G367" s="24">
        <v>30.76</v>
      </c>
      <c r="H367" s="24">
        <v>0.04</v>
      </c>
      <c r="I367" s="31"/>
      <c r="J367" s="31"/>
      <c r="K367" s="35"/>
    </row>
    <row r="368" spans="2:11" x14ac:dyDescent="0.35">
      <c r="B368" s="8" t="s">
        <v>4028</v>
      </c>
      <c r="C368" s="57" t="s">
        <v>4029</v>
      </c>
      <c r="D368" s="54" t="s">
        <v>4030</v>
      </c>
      <c r="E368" s="6" t="s">
        <v>43</v>
      </c>
      <c r="F368" s="19">
        <v>80543</v>
      </c>
      <c r="G368" s="24">
        <v>30.68</v>
      </c>
      <c r="H368" s="24">
        <v>0.04</v>
      </c>
      <c r="I368" s="31"/>
      <c r="J368" s="31"/>
      <c r="K368" s="35"/>
    </row>
    <row r="369" spans="2:11" x14ac:dyDescent="0.35">
      <c r="B369" s="8" t="s">
        <v>4031</v>
      </c>
      <c r="C369" s="57" t="s">
        <v>4032</v>
      </c>
      <c r="D369" s="54" t="s">
        <v>4033</v>
      </c>
      <c r="E369" s="6" t="s">
        <v>370</v>
      </c>
      <c r="F369" s="19">
        <v>6065</v>
      </c>
      <c r="G369" s="24">
        <v>30.31</v>
      </c>
      <c r="H369" s="24">
        <v>0.04</v>
      </c>
      <c r="I369" s="31"/>
      <c r="J369" s="31"/>
      <c r="K369" s="35"/>
    </row>
    <row r="370" spans="2:11" x14ac:dyDescent="0.35">
      <c r="B370" s="8" t="s">
        <v>3824</v>
      </c>
      <c r="C370" s="57" t="s">
        <v>1640</v>
      </c>
      <c r="D370" s="54" t="s">
        <v>3825</v>
      </c>
      <c r="E370" s="6" t="s">
        <v>370</v>
      </c>
      <c r="F370" s="19">
        <v>2885</v>
      </c>
      <c r="G370" s="24">
        <v>29.95</v>
      </c>
      <c r="H370" s="24">
        <v>0.04</v>
      </c>
      <c r="I370" s="31"/>
      <c r="J370" s="31"/>
      <c r="K370" s="35"/>
    </row>
    <row r="371" spans="2:11" x14ac:dyDescent="0.35">
      <c r="B371" s="8" t="s">
        <v>4034</v>
      </c>
      <c r="C371" s="57" t="s">
        <v>4035</v>
      </c>
      <c r="D371" s="54" t="s">
        <v>4036</v>
      </c>
      <c r="E371" s="6" t="s">
        <v>156</v>
      </c>
      <c r="F371" s="19">
        <v>17653</v>
      </c>
      <c r="G371" s="24">
        <v>29.93</v>
      </c>
      <c r="H371" s="24">
        <v>0.04</v>
      </c>
      <c r="I371" s="31"/>
      <c r="J371" s="31"/>
      <c r="K371" s="35"/>
    </row>
    <row r="372" spans="2:11" x14ac:dyDescent="0.35">
      <c r="B372" s="8" t="s">
        <v>4037</v>
      </c>
      <c r="C372" s="57" t="s">
        <v>4038</v>
      </c>
      <c r="D372" s="54" t="s">
        <v>4039</v>
      </c>
      <c r="E372" s="6" t="s">
        <v>74</v>
      </c>
      <c r="F372" s="19">
        <v>1797</v>
      </c>
      <c r="G372" s="24">
        <v>29.6</v>
      </c>
      <c r="H372" s="24">
        <v>0.04</v>
      </c>
      <c r="I372" s="31"/>
      <c r="J372" s="31"/>
      <c r="K372" s="35"/>
    </row>
    <row r="373" spans="2:11" x14ac:dyDescent="0.35">
      <c r="B373" s="8" t="s">
        <v>4040</v>
      </c>
      <c r="C373" s="57" t="s">
        <v>4041</v>
      </c>
      <c r="D373" s="54" t="s">
        <v>4042</v>
      </c>
      <c r="E373" s="6" t="s">
        <v>47</v>
      </c>
      <c r="F373" s="19">
        <v>3944</v>
      </c>
      <c r="G373" s="24">
        <v>29.03</v>
      </c>
      <c r="H373" s="24">
        <v>0.04</v>
      </c>
      <c r="I373" s="31"/>
      <c r="J373" s="31"/>
      <c r="K373" s="35"/>
    </row>
    <row r="374" spans="2:11" x14ac:dyDescent="0.35">
      <c r="B374" s="8" t="s">
        <v>4043</v>
      </c>
      <c r="C374" s="57" t="s">
        <v>4044</v>
      </c>
      <c r="D374" s="54" t="s">
        <v>4045</v>
      </c>
      <c r="E374" s="6" t="s">
        <v>57</v>
      </c>
      <c r="F374" s="19">
        <v>4820</v>
      </c>
      <c r="G374" s="24">
        <v>28.18</v>
      </c>
      <c r="H374" s="24">
        <v>0.03</v>
      </c>
      <c r="I374" s="31"/>
      <c r="J374" s="31"/>
      <c r="K374" s="35"/>
    </row>
    <row r="375" spans="2:11" x14ac:dyDescent="0.35">
      <c r="B375" s="8" t="s">
        <v>2715</v>
      </c>
      <c r="C375" s="57" t="s">
        <v>2716</v>
      </c>
      <c r="D375" s="54" t="s">
        <v>2717</v>
      </c>
      <c r="E375" s="6" t="s">
        <v>489</v>
      </c>
      <c r="F375" s="19">
        <v>3734</v>
      </c>
      <c r="G375" s="24">
        <v>28.09</v>
      </c>
      <c r="H375" s="24">
        <v>0.03</v>
      </c>
      <c r="I375" s="31"/>
      <c r="J375" s="31"/>
      <c r="K375" s="35"/>
    </row>
    <row r="376" spans="2:11" x14ac:dyDescent="0.35">
      <c r="B376" s="8" t="s">
        <v>4046</v>
      </c>
      <c r="C376" s="57" t="s">
        <v>1116</v>
      </c>
      <c r="D376" s="54" t="s">
        <v>4047</v>
      </c>
      <c r="E376" s="6" t="s">
        <v>89</v>
      </c>
      <c r="F376" s="19">
        <v>2102</v>
      </c>
      <c r="G376" s="24">
        <v>27.81</v>
      </c>
      <c r="H376" s="24">
        <v>0.03</v>
      </c>
      <c r="I376" s="31"/>
      <c r="J376" s="31"/>
      <c r="K376" s="35"/>
    </row>
    <row r="377" spans="2:11" x14ac:dyDescent="0.35">
      <c r="B377" s="8" t="s">
        <v>4048</v>
      </c>
      <c r="C377" s="57" t="s">
        <v>4049</v>
      </c>
      <c r="D377" s="54" t="s">
        <v>4050</v>
      </c>
      <c r="E377" s="6" t="s">
        <v>120</v>
      </c>
      <c r="F377" s="19">
        <v>4951</v>
      </c>
      <c r="G377" s="24">
        <v>27.81</v>
      </c>
      <c r="H377" s="24">
        <v>0.03</v>
      </c>
      <c r="I377" s="31"/>
      <c r="J377" s="31"/>
      <c r="K377" s="35"/>
    </row>
    <row r="378" spans="2:11" x14ac:dyDescent="0.35">
      <c r="B378" s="8" t="s">
        <v>4051</v>
      </c>
      <c r="C378" s="57" t="s">
        <v>4052</v>
      </c>
      <c r="D378" s="54" t="s">
        <v>4053</v>
      </c>
      <c r="E378" s="6" t="s">
        <v>89</v>
      </c>
      <c r="F378" s="19">
        <v>2461</v>
      </c>
      <c r="G378" s="24">
        <v>27.78</v>
      </c>
      <c r="H378" s="24">
        <v>0.03</v>
      </c>
      <c r="I378" s="31"/>
      <c r="J378" s="31"/>
      <c r="K378" s="35"/>
    </row>
    <row r="379" spans="2:11" x14ac:dyDescent="0.35">
      <c r="B379" s="8" t="s">
        <v>4054</v>
      </c>
      <c r="C379" s="57" t="s">
        <v>4055</v>
      </c>
      <c r="D379" s="54" t="s">
        <v>4056</v>
      </c>
      <c r="E379" s="6" t="s">
        <v>120</v>
      </c>
      <c r="F379" s="19">
        <v>5591</v>
      </c>
      <c r="G379" s="24">
        <v>27.78</v>
      </c>
      <c r="H379" s="24">
        <v>0.03</v>
      </c>
      <c r="I379" s="31"/>
      <c r="J379" s="31"/>
      <c r="K379" s="35"/>
    </row>
    <row r="380" spans="2:11" x14ac:dyDescent="0.35">
      <c r="B380" s="8" t="s">
        <v>4060</v>
      </c>
      <c r="C380" s="57" t="s">
        <v>4061</v>
      </c>
      <c r="D380" s="54" t="s">
        <v>4062</v>
      </c>
      <c r="E380" s="6" t="s">
        <v>120</v>
      </c>
      <c r="F380" s="19">
        <v>540</v>
      </c>
      <c r="G380" s="24">
        <v>27.54</v>
      </c>
      <c r="H380" s="24">
        <v>0.03</v>
      </c>
      <c r="I380" s="31"/>
      <c r="J380" s="31"/>
      <c r="K380" s="35"/>
    </row>
    <row r="381" spans="2:11" x14ac:dyDescent="0.35">
      <c r="B381" s="8" t="s">
        <v>4057</v>
      </c>
      <c r="C381" s="57" t="s">
        <v>4058</v>
      </c>
      <c r="D381" s="54" t="s">
        <v>4059</v>
      </c>
      <c r="E381" s="6" t="s">
        <v>173</v>
      </c>
      <c r="F381" s="19">
        <v>392</v>
      </c>
      <c r="G381" s="24">
        <v>27.4</v>
      </c>
      <c r="H381" s="24">
        <v>0.03</v>
      </c>
      <c r="I381" s="31"/>
      <c r="J381" s="31"/>
      <c r="K381" s="35"/>
    </row>
    <row r="382" spans="2:11" x14ac:dyDescent="0.35">
      <c r="B382" s="8" t="s">
        <v>4063</v>
      </c>
      <c r="C382" s="57" t="s">
        <v>4064</v>
      </c>
      <c r="D382" s="54" t="s">
        <v>4065</v>
      </c>
      <c r="E382" s="6" t="s">
        <v>809</v>
      </c>
      <c r="F382" s="19">
        <v>939</v>
      </c>
      <c r="G382" s="24">
        <v>27.33</v>
      </c>
      <c r="H382" s="24">
        <v>0.03</v>
      </c>
      <c r="I382" s="31"/>
      <c r="J382" s="31"/>
      <c r="K382" s="35"/>
    </row>
    <row r="383" spans="2:11" x14ac:dyDescent="0.35">
      <c r="B383" s="8" t="s">
        <v>756</v>
      </c>
      <c r="C383" s="57" t="s">
        <v>757</v>
      </c>
      <c r="D383" s="54" t="s">
        <v>758</v>
      </c>
      <c r="E383" s="6" t="s">
        <v>156</v>
      </c>
      <c r="F383" s="19">
        <v>3121</v>
      </c>
      <c r="G383" s="24">
        <v>27.18</v>
      </c>
      <c r="H383" s="24">
        <v>0.03</v>
      </c>
      <c r="I383" s="31"/>
      <c r="J383" s="31"/>
      <c r="K383" s="35"/>
    </row>
    <row r="384" spans="2:11" x14ac:dyDescent="0.35">
      <c r="B384" s="8" t="s">
        <v>4069</v>
      </c>
      <c r="C384" s="57" t="s">
        <v>4070</v>
      </c>
      <c r="D384" s="54" t="s">
        <v>4071</v>
      </c>
      <c r="E384" s="6" t="s">
        <v>47</v>
      </c>
      <c r="F384" s="19">
        <v>3554</v>
      </c>
      <c r="G384" s="24">
        <v>27.17</v>
      </c>
      <c r="H384" s="24">
        <v>0.03</v>
      </c>
      <c r="I384" s="31"/>
      <c r="J384" s="31"/>
      <c r="K384" s="35"/>
    </row>
    <row r="385" spans="2:11" x14ac:dyDescent="0.35">
      <c r="B385" s="8" t="s">
        <v>4066</v>
      </c>
      <c r="C385" s="57" t="s">
        <v>4067</v>
      </c>
      <c r="D385" s="54" t="s">
        <v>4068</v>
      </c>
      <c r="E385" s="6" t="s">
        <v>124</v>
      </c>
      <c r="F385" s="19">
        <v>226</v>
      </c>
      <c r="G385" s="24">
        <v>27.12</v>
      </c>
      <c r="H385" s="24">
        <v>0.03</v>
      </c>
      <c r="I385" s="31"/>
      <c r="J385" s="31"/>
      <c r="K385" s="35"/>
    </row>
    <row r="386" spans="2:11" x14ac:dyDescent="0.35">
      <c r="B386" s="8" t="s">
        <v>459</v>
      </c>
      <c r="C386" s="57" t="s">
        <v>460</v>
      </c>
      <c r="D386" s="54" t="s">
        <v>461</v>
      </c>
      <c r="E386" s="6" t="s">
        <v>89</v>
      </c>
      <c r="F386" s="19">
        <v>396</v>
      </c>
      <c r="G386" s="24">
        <v>26.91</v>
      </c>
      <c r="H386" s="24">
        <v>0.03</v>
      </c>
      <c r="I386" s="31"/>
      <c r="J386" s="31"/>
      <c r="K386" s="35"/>
    </row>
    <row r="387" spans="2:11" x14ac:dyDescent="0.35">
      <c r="B387" s="8" t="s">
        <v>4072</v>
      </c>
      <c r="C387" s="57" t="s">
        <v>4073</v>
      </c>
      <c r="D387" s="54" t="s">
        <v>4074</v>
      </c>
      <c r="E387" s="6" t="s">
        <v>89</v>
      </c>
      <c r="F387" s="19">
        <v>1451</v>
      </c>
      <c r="G387" s="24">
        <v>26.56</v>
      </c>
      <c r="H387" s="24">
        <v>0.03</v>
      </c>
      <c r="I387" s="31"/>
      <c r="J387" s="31"/>
      <c r="K387" s="35"/>
    </row>
    <row r="388" spans="2:11" x14ac:dyDescent="0.35">
      <c r="B388" s="8" t="s">
        <v>505</v>
      </c>
      <c r="C388" s="57" t="s">
        <v>506</v>
      </c>
      <c r="D388" s="54" t="s">
        <v>507</v>
      </c>
      <c r="E388" s="6" t="s">
        <v>78</v>
      </c>
      <c r="F388" s="19">
        <v>7930</v>
      </c>
      <c r="G388" s="24">
        <v>26.18</v>
      </c>
      <c r="H388" s="24">
        <v>0.03</v>
      </c>
      <c r="I388" s="31"/>
      <c r="J388" s="31"/>
      <c r="K388" s="35"/>
    </row>
    <row r="389" spans="2:11" x14ac:dyDescent="0.35">
      <c r="B389" s="8" t="s">
        <v>1923</v>
      </c>
      <c r="C389" s="57" t="s">
        <v>1924</v>
      </c>
      <c r="D389" s="54" t="s">
        <v>1925</v>
      </c>
      <c r="E389" s="6" t="s">
        <v>124</v>
      </c>
      <c r="F389" s="19">
        <v>3079</v>
      </c>
      <c r="G389" s="24">
        <v>26.12</v>
      </c>
      <c r="H389" s="24">
        <v>0.03</v>
      </c>
      <c r="I389" s="31"/>
      <c r="J389" s="31"/>
      <c r="K389" s="35"/>
    </row>
    <row r="390" spans="2:11" x14ac:dyDescent="0.35">
      <c r="B390" s="8" t="s">
        <v>4075</v>
      </c>
      <c r="C390" s="57" t="s">
        <v>4076</v>
      </c>
      <c r="D390" s="54" t="s">
        <v>4077</v>
      </c>
      <c r="E390" s="6" t="s">
        <v>120</v>
      </c>
      <c r="F390" s="19">
        <v>926</v>
      </c>
      <c r="G390" s="24">
        <v>25.98</v>
      </c>
      <c r="H390" s="24">
        <v>0.03</v>
      </c>
      <c r="I390" s="31"/>
      <c r="J390" s="31"/>
      <c r="K390" s="35"/>
    </row>
    <row r="391" spans="2:11" x14ac:dyDescent="0.35">
      <c r="B391" s="8" t="s">
        <v>349</v>
      </c>
      <c r="C391" s="57" t="s">
        <v>350</v>
      </c>
      <c r="D391" s="54" t="s">
        <v>351</v>
      </c>
      <c r="E391" s="6" t="s">
        <v>156</v>
      </c>
      <c r="F391" s="19">
        <v>21656</v>
      </c>
      <c r="G391" s="24">
        <v>25.5</v>
      </c>
      <c r="H391" s="24">
        <v>0.03</v>
      </c>
      <c r="I391" s="31"/>
      <c r="J391" s="31"/>
      <c r="K391" s="35"/>
    </row>
    <row r="392" spans="2:11" x14ac:dyDescent="0.35">
      <c r="B392" s="8" t="s">
        <v>4078</v>
      </c>
      <c r="C392" s="57" t="s">
        <v>4079</v>
      </c>
      <c r="D392" s="54" t="s">
        <v>4080</v>
      </c>
      <c r="E392" s="6" t="s">
        <v>139</v>
      </c>
      <c r="F392" s="19">
        <v>8863</v>
      </c>
      <c r="G392" s="24">
        <v>25.27</v>
      </c>
      <c r="H392" s="24">
        <v>0.03</v>
      </c>
      <c r="I392" s="31"/>
      <c r="J392" s="31"/>
      <c r="K392" s="35"/>
    </row>
    <row r="393" spans="2:11" x14ac:dyDescent="0.35">
      <c r="B393" s="8" t="s">
        <v>4081</v>
      </c>
      <c r="C393" s="57" t="s">
        <v>4082</v>
      </c>
      <c r="D393" s="54" t="s">
        <v>4083</v>
      </c>
      <c r="E393" s="6" t="s">
        <v>173</v>
      </c>
      <c r="F393" s="19">
        <v>3177</v>
      </c>
      <c r="G393" s="24">
        <v>25.25</v>
      </c>
      <c r="H393" s="24">
        <v>0.03</v>
      </c>
      <c r="I393" s="31"/>
      <c r="J393" s="31"/>
      <c r="K393" s="35"/>
    </row>
    <row r="394" spans="2:11" x14ac:dyDescent="0.35">
      <c r="B394" s="8" t="s">
        <v>2262</v>
      </c>
      <c r="C394" s="57" t="s">
        <v>2263</v>
      </c>
      <c r="D394" s="54" t="s">
        <v>2264</v>
      </c>
      <c r="E394" s="6" t="s">
        <v>198</v>
      </c>
      <c r="F394" s="19">
        <v>1576</v>
      </c>
      <c r="G394" s="24">
        <v>25.03</v>
      </c>
      <c r="H394" s="24">
        <v>0.03</v>
      </c>
      <c r="I394" s="31"/>
      <c r="J394" s="31"/>
      <c r="K394" s="35"/>
    </row>
    <row r="395" spans="2:11" x14ac:dyDescent="0.35">
      <c r="B395" s="8" t="s">
        <v>4084</v>
      </c>
      <c r="C395" s="57" t="s">
        <v>4085</v>
      </c>
      <c r="D395" s="54" t="s">
        <v>4086</v>
      </c>
      <c r="E395" s="6" t="s">
        <v>489</v>
      </c>
      <c r="F395" s="19">
        <v>28741</v>
      </c>
      <c r="G395" s="24">
        <v>24.83</v>
      </c>
      <c r="H395" s="24">
        <v>0.03</v>
      </c>
      <c r="I395" s="31"/>
      <c r="J395" s="31"/>
      <c r="K395" s="35"/>
    </row>
    <row r="396" spans="2:11" x14ac:dyDescent="0.35">
      <c r="B396" s="8" t="s">
        <v>1981</v>
      </c>
      <c r="C396" s="57" t="s">
        <v>1982</v>
      </c>
      <c r="D396" s="54" t="s">
        <v>1983</v>
      </c>
      <c r="E396" s="6" t="s">
        <v>104</v>
      </c>
      <c r="F396" s="19">
        <v>17691</v>
      </c>
      <c r="G396" s="24">
        <v>24.82</v>
      </c>
      <c r="H396" s="24">
        <v>0.03</v>
      </c>
      <c r="I396" s="31"/>
      <c r="J396" s="31"/>
      <c r="K396" s="35"/>
    </row>
    <row r="397" spans="2:11" x14ac:dyDescent="0.35">
      <c r="B397" s="8" t="s">
        <v>2142</v>
      </c>
      <c r="C397" s="57" t="s">
        <v>2143</v>
      </c>
      <c r="D397" s="54" t="s">
        <v>2144</v>
      </c>
      <c r="E397" s="6" t="s">
        <v>143</v>
      </c>
      <c r="F397" s="19">
        <v>1137</v>
      </c>
      <c r="G397" s="24">
        <v>24.4</v>
      </c>
      <c r="H397" s="24">
        <v>0.03</v>
      </c>
      <c r="I397" s="31"/>
      <c r="J397" s="31"/>
      <c r="K397" s="35"/>
    </row>
    <row r="398" spans="2:11" x14ac:dyDescent="0.35">
      <c r="B398" s="8" t="s">
        <v>4087</v>
      </c>
      <c r="C398" s="57" t="s">
        <v>4088</v>
      </c>
      <c r="D398" s="54" t="s">
        <v>4089</v>
      </c>
      <c r="E398" s="6" t="s">
        <v>104</v>
      </c>
      <c r="F398" s="19">
        <v>2067</v>
      </c>
      <c r="G398" s="24">
        <v>24.39</v>
      </c>
      <c r="H398" s="24">
        <v>0.03</v>
      </c>
      <c r="I398" s="31"/>
      <c r="J398" s="31"/>
      <c r="K398" s="35"/>
    </row>
    <row r="399" spans="2:11" x14ac:dyDescent="0.35">
      <c r="B399" s="8" t="s">
        <v>4090</v>
      </c>
      <c r="C399" s="57" t="s">
        <v>4091</v>
      </c>
      <c r="D399" s="54" t="s">
        <v>4092</v>
      </c>
      <c r="E399" s="6" t="s">
        <v>169</v>
      </c>
      <c r="F399" s="19">
        <v>1808</v>
      </c>
      <c r="G399" s="24">
        <v>24.36</v>
      </c>
      <c r="H399" s="24">
        <v>0.03</v>
      </c>
      <c r="I399" s="31"/>
      <c r="J399" s="31"/>
      <c r="K399" s="35"/>
    </row>
    <row r="400" spans="2:11" x14ac:dyDescent="0.35">
      <c r="B400" s="8" t="s">
        <v>3826</v>
      </c>
      <c r="C400" s="57" t="s">
        <v>3827</v>
      </c>
      <c r="D400" s="54" t="s">
        <v>3828</v>
      </c>
      <c r="E400" s="6" t="s">
        <v>473</v>
      </c>
      <c r="F400" s="19">
        <v>6948</v>
      </c>
      <c r="G400" s="24">
        <v>24.05</v>
      </c>
      <c r="H400" s="24">
        <v>0.03</v>
      </c>
      <c r="I400" s="31"/>
      <c r="J400" s="31"/>
      <c r="K400" s="35"/>
    </row>
    <row r="401" spans="2:11" x14ac:dyDescent="0.35">
      <c r="B401" s="8" t="s">
        <v>971</v>
      </c>
      <c r="C401" s="57" t="s">
        <v>972</v>
      </c>
      <c r="D401" s="54" t="s">
        <v>973</v>
      </c>
      <c r="E401" s="6" t="s">
        <v>194</v>
      </c>
      <c r="F401" s="19">
        <v>50624</v>
      </c>
      <c r="G401" s="24">
        <v>24.04</v>
      </c>
      <c r="H401" s="24">
        <v>0.03</v>
      </c>
      <c r="I401" s="31"/>
      <c r="J401" s="31"/>
      <c r="K401" s="35"/>
    </row>
    <row r="402" spans="2:11" x14ac:dyDescent="0.35">
      <c r="B402" s="8" t="s">
        <v>4093</v>
      </c>
      <c r="C402" s="57" t="s">
        <v>197</v>
      </c>
      <c r="D402" s="54" t="s">
        <v>4094</v>
      </c>
      <c r="E402" s="6" t="s">
        <v>198</v>
      </c>
      <c r="F402" s="19">
        <v>1468</v>
      </c>
      <c r="G402" s="24">
        <v>24.01</v>
      </c>
      <c r="H402" s="24">
        <v>0.03</v>
      </c>
      <c r="I402" s="31"/>
      <c r="J402" s="31"/>
      <c r="K402" s="35"/>
    </row>
    <row r="403" spans="2:11" x14ac:dyDescent="0.35">
      <c r="B403" s="8" t="s">
        <v>4095</v>
      </c>
      <c r="C403" s="57" t="s">
        <v>4096</v>
      </c>
      <c r="D403" s="54" t="s">
        <v>4097</v>
      </c>
      <c r="E403" s="6" t="s">
        <v>173</v>
      </c>
      <c r="F403" s="19">
        <v>1796</v>
      </c>
      <c r="G403" s="24">
        <v>23.95</v>
      </c>
      <c r="H403" s="24">
        <v>0.03</v>
      </c>
      <c r="I403" s="31"/>
      <c r="J403" s="31"/>
      <c r="K403" s="35"/>
    </row>
    <row r="404" spans="2:11" x14ac:dyDescent="0.35">
      <c r="B404" s="8" t="s">
        <v>4098</v>
      </c>
      <c r="C404" s="57" t="s">
        <v>4099</v>
      </c>
      <c r="D404" s="54" t="s">
        <v>4100</v>
      </c>
      <c r="E404" s="6" t="s">
        <v>47</v>
      </c>
      <c r="F404" s="19">
        <v>3162</v>
      </c>
      <c r="G404" s="24">
        <v>23.78</v>
      </c>
      <c r="H404" s="24">
        <v>0.03</v>
      </c>
      <c r="I404" s="31"/>
      <c r="J404" s="31"/>
      <c r="K404" s="35"/>
    </row>
    <row r="405" spans="2:11" x14ac:dyDescent="0.35">
      <c r="B405" s="8" t="s">
        <v>3829</v>
      </c>
      <c r="C405" s="57" t="s">
        <v>3830</v>
      </c>
      <c r="D405" s="54" t="s">
        <v>3831</v>
      </c>
      <c r="E405" s="6" t="s">
        <v>434</v>
      </c>
      <c r="F405" s="19">
        <v>2737</v>
      </c>
      <c r="G405" s="24">
        <v>23.58</v>
      </c>
      <c r="H405" s="24">
        <v>0.03</v>
      </c>
      <c r="I405" s="31"/>
      <c r="J405" s="31"/>
      <c r="K405" s="35"/>
    </row>
    <row r="406" spans="2:11" x14ac:dyDescent="0.35">
      <c r="B406" s="8" t="s">
        <v>4101</v>
      </c>
      <c r="C406" s="57" t="s">
        <v>4102</v>
      </c>
      <c r="D406" s="54" t="s">
        <v>4103</v>
      </c>
      <c r="E406" s="6" t="s">
        <v>558</v>
      </c>
      <c r="F406" s="19">
        <v>11923</v>
      </c>
      <c r="G406" s="24">
        <v>23.53</v>
      </c>
      <c r="H406" s="24">
        <v>0.03</v>
      </c>
      <c r="I406" s="31"/>
      <c r="J406" s="31"/>
      <c r="K406" s="35"/>
    </row>
    <row r="407" spans="2:11" x14ac:dyDescent="0.35">
      <c r="B407" s="8" t="s">
        <v>4104</v>
      </c>
      <c r="C407" s="57" t="s">
        <v>4105</v>
      </c>
      <c r="D407" s="54" t="s">
        <v>4106</v>
      </c>
      <c r="E407" s="6" t="s">
        <v>120</v>
      </c>
      <c r="F407" s="19">
        <v>5919</v>
      </c>
      <c r="G407" s="24">
        <v>23.5</v>
      </c>
      <c r="H407" s="24">
        <v>0.03</v>
      </c>
      <c r="I407" s="31"/>
      <c r="J407" s="31"/>
      <c r="K407" s="35"/>
    </row>
    <row r="408" spans="2:11" x14ac:dyDescent="0.35">
      <c r="B408" s="8" t="s">
        <v>4107</v>
      </c>
      <c r="C408" s="57" t="s">
        <v>4108</v>
      </c>
      <c r="D408" s="54" t="s">
        <v>4109</v>
      </c>
      <c r="E408" s="6" t="s">
        <v>198</v>
      </c>
      <c r="F408" s="19">
        <v>1721</v>
      </c>
      <c r="G408" s="24">
        <v>23.46</v>
      </c>
      <c r="H408" s="24">
        <v>0.03</v>
      </c>
      <c r="I408" s="31"/>
      <c r="J408" s="31"/>
      <c r="K408" s="35"/>
    </row>
    <row r="409" spans="2:11" x14ac:dyDescent="0.35">
      <c r="B409" s="8" t="s">
        <v>2519</v>
      </c>
      <c r="C409" s="57" t="s">
        <v>2520</v>
      </c>
      <c r="D409" s="54" t="s">
        <v>2521</v>
      </c>
      <c r="E409" s="6" t="s">
        <v>57</v>
      </c>
      <c r="F409" s="19">
        <v>12041</v>
      </c>
      <c r="G409" s="24">
        <v>23.45</v>
      </c>
      <c r="H409" s="24">
        <v>0.03</v>
      </c>
      <c r="I409" s="31"/>
      <c r="J409" s="31"/>
      <c r="K409" s="35"/>
    </row>
    <row r="410" spans="2:11" x14ac:dyDescent="0.35">
      <c r="B410" s="8" t="s">
        <v>4110</v>
      </c>
      <c r="C410" s="57" t="s">
        <v>4111</v>
      </c>
      <c r="D410" s="54" t="s">
        <v>4112</v>
      </c>
      <c r="E410" s="6" t="s">
        <v>313</v>
      </c>
      <c r="F410" s="19">
        <v>3262</v>
      </c>
      <c r="G410" s="24">
        <v>23.38</v>
      </c>
      <c r="H410" s="24">
        <v>0.03</v>
      </c>
      <c r="I410" s="31"/>
      <c r="J410" s="31"/>
      <c r="K410" s="35"/>
    </row>
    <row r="411" spans="2:11" x14ac:dyDescent="0.35">
      <c r="B411" s="8" t="s">
        <v>4113</v>
      </c>
      <c r="C411" s="57" t="s">
        <v>4114</v>
      </c>
      <c r="D411" s="54" t="s">
        <v>4115</v>
      </c>
      <c r="E411" s="6" t="s">
        <v>326</v>
      </c>
      <c r="F411" s="19">
        <v>2744</v>
      </c>
      <c r="G411" s="24">
        <v>23.32</v>
      </c>
      <c r="H411" s="24">
        <v>0.03</v>
      </c>
      <c r="I411" s="31"/>
      <c r="J411" s="31"/>
      <c r="K411" s="35"/>
    </row>
    <row r="412" spans="2:11" x14ac:dyDescent="0.35">
      <c r="B412" s="8" t="s">
        <v>4116</v>
      </c>
      <c r="C412" s="57" t="s">
        <v>4117</v>
      </c>
      <c r="D412" s="54" t="s">
        <v>4118</v>
      </c>
      <c r="E412" s="6" t="s">
        <v>104</v>
      </c>
      <c r="F412" s="19">
        <v>2338</v>
      </c>
      <c r="G412" s="24">
        <v>22.96</v>
      </c>
      <c r="H412" s="24">
        <v>0.03</v>
      </c>
      <c r="I412" s="31"/>
      <c r="J412" s="31"/>
      <c r="K412" s="35"/>
    </row>
    <row r="413" spans="2:11" x14ac:dyDescent="0.35">
      <c r="B413" s="8" t="s">
        <v>2139</v>
      </c>
      <c r="C413" s="57" t="s">
        <v>2140</v>
      </c>
      <c r="D413" s="54" t="s">
        <v>2141</v>
      </c>
      <c r="E413" s="6" t="s">
        <v>313</v>
      </c>
      <c r="F413" s="19">
        <v>3671</v>
      </c>
      <c r="G413" s="24">
        <v>22.95</v>
      </c>
      <c r="H413" s="24">
        <v>0.03</v>
      </c>
      <c r="I413" s="31"/>
      <c r="J413" s="31"/>
      <c r="K413" s="35"/>
    </row>
    <row r="414" spans="2:11" x14ac:dyDescent="0.35">
      <c r="B414" s="8" t="s">
        <v>543</v>
      </c>
      <c r="C414" s="57" t="s">
        <v>544</v>
      </c>
      <c r="D414" s="54" t="s">
        <v>545</v>
      </c>
      <c r="E414" s="6" t="s">
        <v>156</v>
      </c>
      <c r="F414" s="19">
        <v>2987</v>
      </c>
      <c r="G414" s="24">
        <v>22.71</v>
      </c>
      <c r="H414" s="24">
        <v>0.03</v>
      </c>
      <c r="I414" s="31"/>
      <c r="J414" s="31"/>
      <c r="K414" s="35"/>
    </row>
    <row r="415" spans="2:11" x14ac:dyDescent="0.35">
      <c r="B415" s="8" t="s">
        <v>4119</v>
      </c>
      <c r="C415" s="57" t="s">
        <v>4120</v>
      </c>
      <c r="D415" s="54" t="s">
        <v>4121</v>
      </c>
      <c r="E415" s="6" t="s">
        <v>139</v>
      </c>
      <c r="F415" s="19">
        <v>2674</v>
      </c>
      <c r="G415" s="24">
        <v>22.7</v>
      </c>
      <c r="H415" s="24">
        <v>0.03</v>
      </c>
      <c r="I415" s="31"/>
      <c r="J415" s="31"/>
      <c r="K415" s="35"/>
    </row>
    <row r="416" spans="2:11" x14ac:dyDescent="0.35">
      <c r="B416" s="8" t="s">
        <v>4122</v>
      </c>
      <c r="C416" s="57" t="s">
        <v>4123</v>
      </c>
      <c r="D416" s="54" t="s">
        <v>4124</v>
      </c>
      <c r="E416" s="6" t="s">
        <v>272</v>
      </c>
      <c r="F416" s="19">
        <v>3877</v>
      </c>
      <c r="G416" s="24">
        <v>22.28</v>
      </c>
      <c r="H416" s="24">
        <v>0.03</v>
      </c>
      <c r="I416" s="31"/>
      <c r="J416" s="31"/>
      <c r="K416" s="35"/>
    </row>
    <row r="417" spans="2:11" x14ac:dyDescent="0.35">
      <c r="B417" s="8" t="s">
        <v>4125</v>
      </c>
      <c r="C417" s="57" t="s">
        <v>4126</v>
      </c>
      <c r="D417" s="54" t="s">
        <v>4127</v>
      </c>
      <c r="E417" s="6" t="s">
        <v>313</v>
      </c>
      <c r="F417" s="19">
        <v>1125</v>
      </c>
      <c r="G417" s="24">
        <v>22.2</v>
      </c>
      <c r="H417" s="24">
        <v>0.03</v>
      </c>
      <c r="I417" s="31"/>
      <c r="J417" s="31"/>
      <c r="K417" s="35"/>
    </row>
    <row r="418" spans="2:11" x14ac:dyDescent="0.35">
      <c r="B418" s="8" t="s">
        <v>4128</v>
      </c>
      <c r="C418" s="57" t="s">
        <v>4129</v>
      </c>
      <c r="D418" s="54" t="s">
        <v>4130</v>
      </c>
      <c r="E418" s="6" t="s">
        <v>104</v>
      </c>
      <c r="F418" s="19">
        <v>10942</v>
      </c>
      <c r="G418" s="24">
        <v>22.16</v>
      </c>
      <c r="H418" s="24">
        <v>0.03</v>
      </c>
      <c r="I418" s="31"/>
      <c r="J418" s="31"/>
      <c r="K418" s="35"/>
    </row>
    <row r="419" spans="2:11" x14ac:dyDescent="0.35">
      <c r="B419" s="8" t="s">
        <v>4131</v>
      </c>
      <c r="C419" s="57" t="s">
        <v>4132</v>
      </c>
      <c r="D419" s="54" t="s">
        <v>4133</v>
      </c>
      <c r="E419" s="6" t="s">
        <v>70</v>
      </c>
      <c r="F419" s="19">
        <v>2729</v>
      </c>
      <c r="G419" s="24">
        <v>22.11</v>
      </c>
      <c r="H419" s="24">
        <v>0.03</v>
      </c>
      <c r="I419" s="31"/>
      <c r="J419" s="31"/>
      <c r="K419" s="35"/>
    </row>
    <row r="420" spans="2:11" x14ac:dyDescent="0.35">
      <c r="B420" s="8" t="s">
        <v>4134</v>
      </c>
      <c r="C420" s="57" t="s">
        <v>4135</v>
      </c>
      <c r="D420" s="54" t="s">
        <v>4136</v>
      </c>
      <c r="E420" s="6" t="s">
        <v>124</v>
      </c>
      <c r="F420" s="19">
        <v>1113</v>
      </c>
      <c r="G420" s="24">
        <v>21.5</v>
      </c>
      <c r="H420" s="24">
        <v>0.03</v>
      </c>
      <c r="I420" s="31"/>
      <c r="J420" s="31"/>
      <c r="K420" s="35"/>
    </row>
    <row r="421" spans="2:11" x14ac:dyDescent="0.35">
      <c r="B421" s="8" t="s">
        <v>470</v>
      </c>
      <c r="C421" s="57" t="s">
        <v>471</v>
      </c>
      <c r="D421" s="54" t="s">
        <v>472</v>
      </c>
      <c r="E421" s="6" t="s">
        <v>473</v>
      </c>
      <c r="F421" s="19">
        <v>3152</v>
      </c>
      <c r="G421" s="24">
        <v>21.38</v>
      </c>
      <c r="H421" s="24">
        <v>0.03</v>
      </c>
      <c r="I421" s="31"/>
      <c r="J421" s="31"/>
      <c r="K421" s="35"/>
    </row>
    <row r="422" spans="2:11" x14ac:dyDescent="0.35">
      <c r="B422" s="8" t="s">
        <v>4137</v>
      </c>
      <c r="C422" s="57" t="s">
        <v>4138</v>
      </c>
      <c r="D422" s="54" t="s">
        <v>4139</v>
      </c>
      <c r="E422" s="6" t="s">
        <v>112</v>
      </c>
      <c r="F422" s="19">
        <v>4513</v>
      </c>
      <c r="G422" s="24">
        <v>21.21</v>
      </c>
      <c r="H422" s="24">
        <v>0.03</v>
      </c>
      <c r="I422" s="31"/>
      <c r="J422" s="31"/>
      <c r="K422" s="35"/>
    </row>
    <row r="423" spans="2:11" x14ac:dyDescent="0.35">
      <c r="B423" s="8" t="s">
        <v>4143</v>
      </c>
      <c r="C423" s="57" t="s">
        <v>4144</v>
      </c>
      <c r="D423" s="54" t="s">
        <v>4145</v>
      </c>
      <c r="E423" s="6" t="s">
        <v>124</v>
      </c>
      <c r="F423" s="19">
        <v>10816</v>
      </c>
      <c r="G423" s="24">
        <v>21.16</v>
      </c>
      <c r="H423" s="24">
        <v>0.03</v>
      </c>
      <c r="I423" s="31"/>
      <c r="J423" s="31"/>
      <c r="K423" s="35"/>
    </row>
    <row r="424" spans="2:11" x14ac:dyDescent="0.35">
      <c r="B424" s="8" t="s">
        <v>4140</v>
      </c>
      <c r="C424" s="57" t="s">
        <v>4141</v>
      </c>
      <c r="D424" s="54" t="s">
        <v>4142</v>
      </c>
      <c r="E424" s="6" t="s">
        <v>196</v>
      </c>
      <c r="F424" s="19">
        <v>259</v>
      </c>
      <c r="G424" s="24">
        <v>21.09</v>
      </c>
      <c r="H424" s="24">
        <v>0.03</v>
      </c>
      <c r="I424" s="31"/>
      <c r="J424" s="31"/>
      <c r="K424" s="35"/>
    </row>
    <row r="425" spans="2:11" x14ac:dyDescent="0.35">
      <c r="B425" s="8" t="s">
        <v>4146</v>
      </c>
      <c r="C425" s="57" t="s">
        <v>4147</v>
      </c>
      <c r="D425" s="54" t="s">
        <v>4148</v>
      </c>
      <c r="E425" s="6" t="s">
        <v>326</v>
      </c>
      <c r="F425" s="19">
        <v>759</v>
      </c>
      <c r="G425" s="24">
        <v>21.02</v>
      </c>
      <c r="H425" s="24">
        <v>0.03</v>
      </c>
      <c r="I425" s="31"/>
      <c r="J425" s="31"/>
      <c r="K425" s="35"/>
    </row>
    <row r="426" spans="2:11" x14ac:dyDescent="0.35">
      <c r="B426" s="8" t="s">
        <v>4149</v>
      </c>
      <c r="C426" s="57" t="s">
        <v>4150</v>
      </c>
      <c r="D426" s="54" t="s">
        <v>4151</v>
      </c>
      <c r="E426" s="6" t="s">
        <v>1007</v>
      </c>
      <c r="F426" s="19">
        <v>1290</v>
      </c>
      <c r="G426" s="24">
        <v>20.83</v>
      </c>
      <c r="H426" s="24">
        <v>0.03</v>
      </c>
      <c r="I426" s="31"/>
      <c r="J426" s="31"/>
      <c r="K426" s="35"/>
    </row>
    <row r="427" spans="2:11" x14ac:dyDescent="0.35">
      <c r="B427" s="8" t="s">
        <v>884</v>
      </c>
      <c r="C427" s="57" t="s">
        <v>885</v>
      </c>
      <c r="D427" s="54" t="s">
        <v>886</v>
      </c>
      <c r="E427" s="6" t="s">
        <v>143</v>
      </c>
      <c r="F427" s="19">
        <v>2082</v>
      </c>
      <c r="G427" s="24">
        <v>20.79</v>
      </c>
      <c r="H427" s="24">
        <v>0.03</v>
      </c>
      <c r="I427" s="31"/>
      <c r="J427" s="31"/>
      <c r="K427" s="35"/>
    </row>
    <row r="428" spans="2:11" x14ac:dyDescent="0.35">
      <c r="B428" s="8" t="s">
        <v>3832</v>
      </c>
      <c r="C428" s="57" t="s">
        <v>3833</v>
      </c>
      <c r="D428" s="54" t="s">
        <v>3834</v>
      </c>
      <c r="E428" s="6" t="s">
        <v>78</v>
      </c>
      <c r="F428" s="19">
        <v>10576</v>
      </c>
      <c r="G428" s="24">
        <v>20.72</v>
      </c>
      <c r="H428" s="24">
        <v>0.03</v>
      </c>
      <c r="I428" s="31"/>
      <c r="J428" s="31"/>
      <c r="K428" s="35"/>
    </row>
    <row r="429" spans="2:11" x14ac:dyDescent="0.35">
      <c r="B429" s="8" t="s">
        <v>4152</v>
      </c>
      <c r="C429" s="57" t="s">
        <v>4153</v>
      </c>
      <c r="D429" s="54" t="s">
        <v>4154</v>
      </c>
      <c r="E429" s="6" t="s">
        <v>124</v>
      </c>
      <c r="F429" s="19">
        <v>1373</v>
      </c>
      <c r="G429" s="24">
        <v>20.69</v>
      </c>
      <c r="H429" s="24">
        <v>0.03</v>
      </c>
      <c r="I429" s="31"/>
      <c r="J429" s="31"/>
      <c r="K429" s="35"/>
    </row>
    <row r="430" spans="2:11" x14ac:dyDescent="0.35">
      <c r="B430" s="8" t="s">
        <v>3835</v>
      </c>
      <c r="C430" s="57" t="s">
        <v>1531</v>
      </c>
      <c r="D430" s="54" t="s">
        <v>3836</v>
      </c>
      <c r="E430" s="6" t="s">
        <v>43</v>
      </c>
      <c r="F430" s="19">
        <v>24671</v>
      </c>
      <c r="G430" s="24">
        <v>20.61</v>
      </c>
      <c r="H430" s="24">
        <v>0.03</v>
      </c>
      <c r="I430" s="31"/>
      <c r="J430" s="31"/>
      <c r="K430" s="35"/>
    </row>
    <row r="431" spans="2:11" x14ac:dyDescent="0.35">
      <c r="B431" s="8" t="s">
        <v>4155</v>
      </c>
      <c r="C431" s="57" t="s">
        <v>4156</v>
      </c>
      <c r="D431" s="54" t="s">
        <v>4157</v>
      </c>
      <c r="E431" s="6" t="s">
        <v>89</v>
      </c>
      <c r="F431" s="19">
        <v>269</v>
      </c>
      <c r="G431" s="24">
        <v>20.51</v>
      </c>
      <c r="H431" s="24">
        <v>0.03</v>
      </c>
      <c r="I431" s="31"/>
      <c r="J431" s="31"/>
      <c r="K431" s="35"/>
    </row>
    <row r="432" spans="2:11" x14ac:dyDescent="0.35">
      <c r="B432" s="8" t="s">
        <v>4158</v>
      </c>
      <c r="C432" s="57" t="s">
        <v>4159</v>
      </c>
      <c r="D432" s="54" t="s">
        <v>4160</v>
      </c>
      <c r="E432" s="6" t="s">
        <v>434</v>
      </c>
      <c r="F432" s="19">
        <v>9807</v>
      </c>
      <c r="G432" s="24">
        <v>20.5</v>
      </c>
      <c r="H432" s="24">
        <v>0.03</v>
      </c>
      <c r="I432" s="31"/>
      <c r="J432" s="31"/>
      <c r="K432" s="35"/>
    </row>
    <row r="433" spans="2:11" x14ac:dyDescent="0.35">
      <c r="B433" s="8" t="s">
        <v>4161</v>
      </c>
      <c r="C433" s="57" t="s">
        <v>4162</v>
      </c>
      <c r="D433" s="54" t="s">
        <v>4163</v>
      </c>
      <c r="E433" s="6" t="s">
        <v>809</v>
      </c>
      <c r="F433" s="19">
        <v>2817</v>
      </c>
      <c r="G433" s="24">
        <v>20.37</v>
      </c>
      <c r="H433" s="24">
        <v>0.02</v>
      </c>
      <c r="I433" s="31"/>
      <c r="J433" s="31"/>
      <c r="K433" s="35"/>
    </row>
    <row r="434" spans="2:11" x14ac:dyDescent="0.35">
      <c r="B434" s="8" t="s">
        <v>4164</v>
      </c>
      <c r="C434" s="57" t="s">
        <v>4165</v>
      </c>
      <c r="D434" s="54" t="s">
        <v>4166</v>
      </c>
      <c r="E434" s="6" t="s">
        <v>156</v>
      </c>
      <c r="F434" s="19">
        <v>5110</v>
      </c>
      <c r="G434" s="24">
        <v>20.329999999999998</v>
      </c>
      <c r="H434" s="24">
        <v>0.02</v>
      </c>
      <c r="I434" s="31"/>
      <c r="J434" s="31"/>
      <c r="K434" s="35"/>
    </row>
    <row r="435" spans="2:11" x14ac:dyDescent="0.35">
      <c r="B435" s="8" t="s">
        <v>4167</v>
      </c>
      <c r="C435" s="57" t="s">
        <v>4168</v>
      </c>
      <c r="D435" s="54" t="s">
        <v>4169</v>
      </c>
      <c r="E435" s="6" t="s">
        <v>70</v>
      </c>
      <c r="F435" s="19">
        <v>5539</v>
      </c>
      <c r="G435" s="24">
        <v>20.16</v>
      </c>
      <c r="H435" s="24">
        <v>0.02</v>
      </c>
      <c r="I435" s="31"/>
      <c r="J435" s="31"/>
      <c r="K435" s="35"/>
    </row>
    <row r="436" spans="2:11" x14ac:dyDescent="0.35">
      <c r="B436" s="8" t="s">
        <v>4170</v>
      </c>
      <c r="C436" s="57" t="s">
        <v>4171</v>
      </c>
      <c r="D436" s="54" t="s">
        <v>4172</v>
      </c>
      <c r="E436" s="6" t="s">
        <v>135</v>
      </c>
      <c r="F436" s="19">
        <v>2571</v>
      </c>
      <c r="G436" s="24">
        <v>20.04</v>
      </c>
      <c r="H436" s="24">
        <v>0.02</v>
      </c>
      <c r="I436" s="31"/>
      <c r="J436" s="31"/>
      <c r="K436" s="35"/>
    </row>
    <row r="437" spans="2:11" x14ac:dyDescent="0.35">
      <c r="B437" s="8" t="s">
        <v>4173</v>
      </c>
      <c r="C437" s="57" t="s">
        <v>4174</v>
      </c>
      <c r="D437" s="54" t="s">
        <v>4175</v>
      </c>
      <c r="E437" s="6" t="s">
        <v>234</v>
      </c>
      <c r="F437" s="19">
        <v>5067</v>
      </c>
      <c r="G437" s="24">
        <v>19.97</v>
      </c>
      <c r="H437" s="24">
        <v>0.02</v>
      </c>
      <c r="I437" s="31"/>
      <c r="J437" s="31"/>
      <c r="K437" s="35"/>
    </row>
    <row r="438" spans="2:11" x14ac:dyDescent="0.35">
      <c r="B438" s="8" t="s">
        <v>4176</v>
      </c>
      <c r="C438" s="57" t="s">
        <v>4177</v>
      </c>
      <c r="D438" s="54" t="s">
        <v>4178</v>
      </c>
      <c r="E438" s="6" t="s">
        <v>43</v>
      </c>
      <c r="F438" s="19">
        <v>19593</v>
      </c>
      <c r="G438" s="24">
        <v>19.68</v>
      </c>
      <c r="H438" s="24">
        <v>0.02</v>
      </c>
      <c r="I438" s="31"/>
      <c r="J438" s="31"/>
      <c r="K438" s="35"/>
    </row>
    <row r="439" spans="2:11" x14ac:dyDescent="0.35">
      <c r="B439" s="8" t="s">
        <v>4179</v>
      </c>
      <c r="C439" s="57" t="s">
        <v>4180</v>
      </c>
      <c r="D439" s="54" t="s">
        <v>4181</v>
      </c>
      <c r="E439" s="6" t="s">
        <v>47</v>
      </c>
      <c r="F439" s="19">
        <v>669</v>
      </c>
      <c r="G439" s="24">
        <v>19.329999999999998</v>
      </c>
      <c r="H439" s="24">
        <v>0.02</v>
      </c>
      <c r="I439" s="31"/>
      <c r="J439" s="31"/>
      <c r="K439" s="35"/>
    </row>
    <row r="440" spans="2:11" x14ac:dyDescent="0.35">
      <c r="B440" s="8" t="s">
        <v>2545</v>
      </c>
      <c r="C440" s="57" t="s">
        <v>2546</v>
      </c>
      <c r="D440" s="54" t="s">
        <v>2547</v>
      </c>
      <c r="E440" s="6" t="s">
        <v>57</v>
      </c>
      <c r="F440" s="19">
        <v>6345</v>
      </c>
      <c r="G440" s="24">
        <v>18.84</v>
      </c>
      <c r="H440" s="24">
        <v>0.02</v>
      </c>
      <c r="I440" s="31"/>
      <c r="J440" s="31"/>
      <c r="K440" s="35"/>
    </row>
    <row r="441" spans="2:11" x14ac:dyDescent="0.35">
      <c r="B441" s="8" t="s">
        <v>743</v>
      </c>
      <c r="C441" s="57" t="s">
        <v>744</v>
      </c>
      <c r="D441" s="54" t="s">
        <v>745</v>
      </c>
      <c r="E441" s="6" t="s">
        <v>746</v>
      </c>
      <c r="F441" s="19">
        <v>670</v>
      </c>
      <c r="G441" s="24">
        <v>18.66</v>
      </c>
      <c r="H441" s="24">
        <v>0.02</v>
      </c>
      <c r="I441" s="31"/>
      <c r="J441" s="31"/>
      <c r="K441" s="35"/>
    </row>
    <row r="442" spans="2:11" x14ac:dyDescent="0.35">
      <c r="B442" s="8" t="s">
        <v>4182</v>
      </c>
      <c r="C442" s="57" t="s">
        <v>4183</v>
      </c>
      <c r="D442" s="54" t="s">
        <v>4184</v>
      </c>
      <c r="E442" s="6" t="s">
        <v>124</v>
      </c>
      <c r="F442" s="19">
        <v>2307</v>
      </c>
      <c r="G442" s="24">
        <v>18.47</v>
      </c>
      <c r="H442" s="24">
        <v>0.02</v>
      </c>
      <c r="I442" s="31"/>
      <c r="J442" s="31"/>
      <c r="K442" s="35"/>
    </row>
    <row r="443" spans="2:11" x14ac:dyDescent="0.35">
      <c r="B443" s="8" t="s">
        <v>4185</v>
      </c>
      <c r="C443" s="57" t="s">
        <v>4186</v>
      </c>
      <c r="D443" s="54" t="s">
        <v>4187</v>
      </c>
      <c r="E443" s="6" t="s">
        <v>112</v>
      </c>
      <c r="F443" s="19">
        <v>53197</v>
      </c>
      <c r="G443" s="24">
        <v>18.420000000000002</v>
      </c>
      <c r="H443" s="24">
        <v>0.02</v>
      </c>
      <c r="I443" s="31"/>
      <c r="J443" s="31"/>
      <c r="K443" s="35"/>
    </row>
    <row r="444" spans="2:11" x14ac:dyDescent="0.35">
      <c r="B444" s="8" t="s">
        <v>4194</v>
      </c>
      <c r="C444" s="57" t="s">
        <v>4195</v>
      </c>
      <c r="D444" s="54" t="s">
        <v>4196</v>
      </c>
      <c r="E444" s="6" t="s">
        <v>112</v>
      </c>
      <c r="F444" s="19">
        <v>11902</v>
      </c>
      <c r="G444" s="24">
        <v>18.12</v>
      </c>
      <c r="H444" s="24">
        <v>0.02</v>
      </c>
      <c r="I444" s="31"/>
      <c r="J444" s="31"/>
      <c r="K444" s="35"/>
    </row>
    <row r="445" spans="2:11" x14ac:dyDescent="0.35">
      <c r="B445" s="8" t="s">
        <v>4191</v>
      </c>
      <c r="C445" s="57" t="s">
        <v>4192</v>
      </c>
      <c r="D445" s="54" t="s">
        <v>4193</v>
      </c>
      <c r="E445" s="6" t="s">
        <v>120</v>
      </c>
      <c r="F445" s="19">
        <v>3523</v>
      </c>
      <c r="G445" s="24">
        <v>18.11</v>
      </c>
      <c r="H445" s="24">
        <v>0.02</v>
      </c>
      <c r="I445" s="31"/>
      <c r="J445" s="31"/>
      <c r="K445" s="35"/>
    </row>
    <row r="446" spans="2:11" x14ac:dyDescent="0.35">
      <c r="B446" s="8" t="s">
        <v>4197</v>
      </c>
      <c r="C446" s="57" t="s">
        <v>4198</v>
      </c>
      <c r="D446" s="54" t="s">
        <v>4199</v>
      </c>
      <c r="E446" s="6" t="s">
        <v>89</v>
      </c>
      <c r="F446" s="19">
        <v>889</v>
      </c>
      <c r="G446" s="24">
        <v>18.09</v>
      </c>
      <c r="H446" s="24">
        <v>0.02</v>
      </c>
      <c r="I446" s="31"/>
      <c r="J446" s="31"/>
      <c r="K446" s="35"/>
    </row>
    <row r="447" spans="2:11" x14ac:dyDescent="0.35">
      <c r="B447" s="8" t="s">
        <v>4188</v>
      </c>
      <c r="C447" s="57" t="s">
        <v>4189</v>
      </c>
      <c r="D447" s="54" t="s">
        <v>4190</v>
      </c>
      <c r="E447" s="6" t="s">
        <v>139</v>
      </c>
      <c r="F447" s="19">
        <v>251</v>
      </c>
      <c r="G447" s="24">
        <v>18.03</v>
      </c>
      <c r="H447" s="24">
        <v>0.02</v>
      </c>
      <c r="I447" s="31"/>
      <c r="J447" s="31"/>
      <c r="K447" s="35"/>
    </row>
    <row r="448" spans="2:11" x14ac:dyDescent="0.35">
      <c r="B448" s="8" t="s">
        <v>4200</v>
      </c>
      <c r="C448" s="57" t="s">
        <v>4201</v>
      </c>
      <c r="D448" s="54" t="s">
        <v>4202</v>
      </c>
      <c r="E448" s="6" t="s">
        <v>489</v>
      </c>
      <c r="F448" s="19">
        <v>3345</v>
      </c>
      <c r="G448" s="24">
        <v>18.010000000000002</v>
      </c>
      <c r="H448" s="24">
        <v>0.02</v>
      </c>
      <c r="I448" s="31"/>
      <c r="J448" s="31"/>
      <c r="K448" s="35"/>
    </row>
    <row r="449" spans="2:11" x14ac:dyDescent="0.35">
      <c r="B449" s="8" t="s">
        <v>4203</v>
      </c>
      <c r="C449" s="57" t="s">
        <v>4204</v>
      </c>
      <c r="D449" s="54" t="s">
        <v>4205</v>
      </c>
      <c r="E449" s="6" t="s">
        <v>57</v>
      </c>
      <c r="F449" s="19">
        <v>5886</v>
      </c>
      <c r="G449" s="24">
        <v>17.7</v>
      </c>
      <c r="H449" s="24">
        <v>0.02</v>
      </c>
      <c r="I449" s="31"/>
      <c r="J449" s="31"/>
      <c r="K449" s="35"/>
    </row>
    <row r="450" spans="2:11" x14ac:dyDescent="0.35">
      <c r="B450" s="8" t="s">
        <v>241</v>
      </c>
      <c r="C450" s="57" t="s">
        <v>242</v>
      </c>
      <c r="D450" s="54" t="s">
        <v>243</v>
      </c>
      <c r="E450" s="6" t="s">
        <v>57</v>
      </c>
      <c r="F450" s="19">
        <v>1076</v>
      </c>
      <c r="G450" s="24">
        <v>17.420000000000002</v>
      </c>
      <c r="H450" s="24">
        <v>0.02</v>
      </c>
      <c r="I450" s="31"/>
      <c r="J450" s="31"/>
      <c r="K450" s="35"/>
    </row>
    <row r="451" spans="2:11" x14ac:dyDescent="0.35">
      <c r="B451" s="8" t="s">
        <v>4206</v>
      </c>
      <c r="C451" s="57" t="s">
        <v>4207</v>
      </c>
      <c r="D451" s="54" t="s">
        <v>4208</v>
      </c>
      <c r="E451" s="6" t="s">
        <v>4209</v>
      </c>
      <c r="F451" s="19">
        <v>623</v>
      </c>
      <c r="G451" s="24">
        <v>16.809999999999999</v>
      </c>
      <c r="H451" s="24">
        <v>0.02</v>
      </c>
      <c r="I451" s="31"/>
      <c r="J451" s="31"/>
      <c r="K451" s="35"/>
    </row>
    <row r="452" spans="2:11" x14ac:dyDescent="0.35">
      <c r="B452" s="8" t="s">
        <v>3840</v>
      </c>
      <c r="C452" s="57" t="s">
        <v>1292</v>
      </c>
      <c r="D452" s="54" t="s">
        <v>3841</v>
      </c>
      <c r="E452" s="6" t="s">
        <v>43</v>
      </c>
      <c r="F452" s="19">
        <v>30142</v>
      </c>
      <c r="G452" s="24">
        <v>16.420000000000002</v>
      </c>
      <c r="H452" s="24">
        <v>0.02</v>
      </c>
      <c r="I452" s="31"/>
      <c r="J452" s="31"/>
      <c r="K452" s="35"/>
    </row>
    <row r="453" spans="2:11" x14ac:dyDescent="0.35">
      <c r="B453" s="8" t="s">
        <v>3837</v>
      </c>
      <c r="C453" s="57" t="s">
        <v>3838</v>
      </c>
      <c r="D453" s="54" t="s">
        <v>3839</v>
      </c>
      <c r="E453" s="6" t="s">
        <v>139</v>
      </c>
      <c r="F453" s="19">
        <v>1367</v>
      </c>
      <c r="G453" s="24">
        <v>16.41</v>
      </c>
      <c r="H453" s="24">
        <v>0.02</v>
      </c>
      <c r="I453" s="31"/>
      <c r="J453" s="31"/>
      <c r="K453" s="35"/>
    </row>
    <row r="454" spans="2:11" x14ac:dyDescent="0.35">
      <c r="B454" s="8" t="s">
        <v>425</v>
      </c>
      <c r="C454" s="57" t="s">
        <v>426</v>
      </c>
      <c r="D454" s="54" t="s">
        <v>427</v>
      </c>
      <c r="E454" s="6" t="s">
        <v>198</v>
      </c>
      <c r="F454" s="19">
        <v>3312</v>
      </c>
      <c r="G454" s="24">
        <v>16.39</v>
      </c>
      <c r="H454" s="24">
        <v>0.02</v>
      </c>
      <c r="I454" s="31"/>
      <c r="J454" s="31"/>
      <c r="K454" s="35"/>
    </row>
    <row r="455" spans="2:11" x14ac:dyDescent="0.35">
      <c r="B455" s="8" t="s">
        <v>2542</v>
      </c>
      <c r="C455" s="57" t="s">
        <v>2543</v>
      </c>
      <c r="D455" s="54" t="s">
        <v>2544</v>
      </c>
      <c r="E455" s="6" t="s">
        <v>313</v>
      </c>
      <c r="F455" s="19">
        <v>336</v>
      </c>
      <c r="G455" s="24">
        <v>16.34</v>
      </c>
      <c r="H455" s="24">
        <v>0.02</v>
      </c>
      <c r="I455" s="31"/>
      <c r="J455" s="31"/>
      <c r="K455" s="35"/>
    </row>
    <row r="456" spans="2:11" x14ac:dyDescent="0.35">
      <c r="B456" s="8" t="s">
        <v>2554</v>
      </c>
      <c r="C456" s="57" t="s">
        <v>2555</v>
      </c>
      <c r="D456" s="54" t="s">
        <v>2556</v>
      </c>
      <c r="E456" s="6" t="s">
        <v>313</v>
      </c>
      <c r="F456" s="19">
        <v>2526</v>
      </c>
      <c r="G456" s="24">
        <v>16.32</v>
      </c>
      <c r="H456" s="24">
        <v>0.02</v>
      </c>
      <c r="I456" s="31"/>
      <c r="J456" s="31"/>
      <c r="K456" s="35"/>
    </row>
    <row r="457" spans="2:11" x14ac:dyDescent="0.35">
      <c r="B457" s="8" t="s">
        <v>4210</v>
      </c>
      <c r="C457" s="57" t="s">
        <v>1844</v>
      </c>
      <c r="D457" s="54" t="s">
        <v>4211</v>
      </c>
      <c r="E457" s="6" t="s">
        <v>250</v>
      </c>
      <c r="F457" s="19">
        <v>22089</v>
      </c>
      <c r="G457" s="24">
        <v>16.22</v>
      </c>
      <c r="H457" s="24">
        <v>0.02</v>
      </c>
      <c r="I457" s="31"/>
      <c r="J457" s="31"/>
      <c r="K457" s="35"/>
    </row>
    <row r="458" spans="2:11" x14ac:dyDescent="0.35">
      <c r="B458" s="8" t="s">
        <v>4212</v>
      </c>
      <c r="C458" s="57" t="s">
        <v>4213</v>
      </c>
      <c r="D458" s="54" t="s">
        <v>4214</v>
      </c>
      <c r="E458" s="6" t="s">
        <v>104</v>
      </c>
      <c r="F458" s="19">
        <v>28027</v>
      </c>
      <c r="G458" s="24">
        <v>16.190000000000001</v>
      </c>
      <c r="H458" s="24">
        <v>0.02</v>
      </c>
      <c r="I458" s="31"/>
      <c r="J458" s="31"/>
      <c r="K458" s="35"/>
    </row>
    <row r="459" spans="2:11" x14ac:dyDescent="0.35">
      <c r="B459" s="8" t="s">
        <v>4215</v>
      </c>
      <c r="C459" s="57" t="s">
        <v>4216</v>
      </c>
      <c r="D459" s="54" t="s">
        <v>4217</v>
      </c>
      <c r="E459" s="6" t="s">
        <v>250</v>
      </c>
      <c r="F459" s="19">
        <v>3839</v>
      </c>
      <c r="G459" s="24">
        <v>16.149999999999999</v>
      </c>
      <c r="H459" s="24">
        <v>0.02</v>
      </c>
      <c r="I459" s="31"/>
      <c r="J459" s="31"/>
      <c r="K459" s="35"/>
    </row>
    <row r="460" spans="2:11" x14ac:dyDescent="0.35">
      <c r="B460" s="8" t="s">
        <v>4218</v>
      </c>
      <c r="C460" s="57" t="s">
        <v>4219</v>
      </c>
      <c r="D460" s="54" t="s">
        <v>4220</v>
      </c>
      <c r="E460" s="6" t="s">
        <v>196</v>
      </c>
      <c r="F460" s="19">
        <v>7432</v>
      </c>
      <c r="G460" s="24">
        <v>16.079999999999998</v>
      </c>
      <c r="H460" s="24">
        <v>0.02</v>
      </c>
      <c r="I460" s="31"/>
      <c r="J460" s="31"/>
      <c r="K460" s="35"/>
    </row>
    <row r="461" spans="2:11" x14ac:dyDescent="0.35">
      <c r="B461" s="8" t="s">
        <v>1961</v>
      </c>
      <c r="C461" s="57" t="s">
        <v>1962</v>
      </c>
      <c r="D461" s="54" t="s">
        <v>1963</v>
      </c>
      <c r="E461" s="6" t="s">
        <v>124</v>
      </c>
      <c r="F461" s="19">
        <v>3700</v>
      </c>
      <c r="G461" s="24">
        <v>16</v>
      </c>
      <c r="H461" s="24">
        <v>0.02</v>
      </c>
      <c r="I461" s="31"/>
      <c r="J461" s="31"/>
      <c r="K461" s="35"/>
    </row>
    <row r="462" spans="2:11" x14ac:dyDescent="0.35">
      <c r="B462" s="8" t="s">
        <v>4221</v>
      </c>
      <c r="C462" s="57" t="s">
        <v>727</v>
      </c>
      <c r="D462" s="54" t="s">
        <v>4222</v>
      </c>
      <c r="E462" s="6" t="s">
        <v>104</v>
      </c>
      <c r="F462" s="19">
        <v>3594</v>
      </c>
      <c r="G462" s="24">
        <v>15.8</v>
      </c>
      <c r="H462" s="24">
        <v>0.02</v>
      </c>
      <c r="I462" s="31"/>
      <c r="J462" s="31"/>
      <c r="K462" s="35"/>
    </row>
    <row r="463" spans="2:11" x14ac:dyDescent="0.35">
      <c r="B463" s="8" t="s">
        <v>4226</v>
      </c>
      <c r="C463" s="57" t="s">
        <v>4227</v>
      </c>
      <c r="D463" s="54" t="s">
        <v>4228</v>
      </c>
      <c r="E463" s="6" t="s">
        <v>57</v>
      </c>
      <c r="F463" s="19">
        <v>4963</v>
      </c>
      <c r="G463" s="24">
        <v>15.79</v>
      </c>
      <c r="H463" s="24">
        <v>0.02</v>
      </c>
      <c r="I463" s="31"/>
      <c r="J463" s="31"/>
      <c r="K463" s="35"/>
    </row>
    <row r="464" spans="2:11" x14ac:dyDescent="0.35">
      <c r="B464" s="8" t="s">
        <v>4223</v>
      </c>
      <c r="C464" s="57" t="s">
        <v>4224</v>
      </c>
      <c r="D464" s="54" t="s">
        <v>4225</v>
      </c>
      <c r="E464" s="6" t="s">
        <v>124</v>
      </c>
      <c r="F464" s="19">
        <v>2664</v>
      </c>
      <c r="G464" s="24">
        <v>15.79</v>
      </c>
      <c r="H464" s="24">
        <v>0.02</v>
      </c>
      <c r="I464" s="31"/>
      <c r="J464" s="31"/>
      <c r="K464" s="35"/>
    </row>
    <row r="465" spans="2:11" x14ac:dyDescent="0.35">
      <c r="B465" s="8" t="s">
        <v>4229</v>
      </c>
      <c r="C465" s="57" t="s">
        <v>4230</v>
      </c>
      <c r="D465" s="54" t="s">
        <v>4231</v>
      </c>
      <c r="E465" s="6" t="s">
        <v>139</v>
      </c>
      <c r="F465" s="19">
        <v>1902</v>
      </c>
      <c r="G465" s="24">
        <v>15.76</v>
      </c>
      <c r="H465" s="24">
        <v>0.02</v>
      </c>
      <c r="I465" s="31"/>
      <c r="J465" s="31"/>
      <c r="K465" s="35"/>
    </row>
    <row r="466" spans="2:11" x14ac:dyDescent="0.35">
      <c r="B466" s="8" t="s">
        <v>4232</v>
      </c>
      <c r="C466" s="57" t="s">
        <v>4233</v>
      </c>
      <c r="D466" s="54" t="s">
        <v>4234</v>
      </c>
      <c r="E466" s="6" t="s">
        <v>473</v>
      </c>
      <c r="F466" s="19">
        <v>3757</v>
      </c>
      <c r="G466" s="24">
        <v>15.59</v>
      </c>
      <c r="H466" s="24">
        <v>0.02</v>
      </c>
      <c r="I466" s="31"/>
      <c r="J466" s="31"/>
      <c r="K466" s="35"/>
    </row>
    <row r="467" spans="2:11" x14ac:dyDescent="0.35">
      <c r="B467" s="8" t="s">
        <v>1656</v>
      </c>
      <c r="C467" s="57" t="s">
        <v>1657</v>
      </c>
      <c r="D467" s="54" t="s">
        <v>1658</v>
      </c>
      <c r="E467" s="6" t="s">
        <v>124</v>
      </c>
      <c r="F467" s="19">
        <v>2934</v>
      </c>
      <c r="G467" s="24">
        <v>15.55</v>
      </c>
      <c r="H467" s="24">
        <v>0.02</v>
      </c>
      <c r="I467" s="31"/>
      <c r="J467" s="31"/>
      <c r="K467" s="35"/>
    </row>
    <row r="468" spans="2:11" x14ac:dyDescent="0.35">
      <c r="B468" s="8" t="s">
        <v>320</v>
      </c>
      <c r="C468" s="57" t="s">
        <v>321</v>
      </c>
      <c r="D468" s="54" t="s">
        <v>322</v>
      </c>
      <c r="E468" s="6" t="s">
        <v>70</v>
      </c>
      <c r="F468" s="19">
        <v>4406</v>
      </c>
      <c r="G468" s="24">
        <v>15.54</v>
      </c>
      <c r="H468" s="24">
        <v>0.02</v>
      </c>
      <c r="I468" s="31"/>
      <c r="J468" s="31"/>
      <c r="K468" s="35"/>
    </row>
    <row r="469" spans="2:11" x14ac:dyDescent="0.35">
      <c r="B469" s="8" t="s">
        <v>4235</v>
      </c>
      <c r="C469" s="57" t="s">
        <v>4236</v>
      </c>
      <c r="D469" s="54" t="s">
        <v>4237</v>
      </c>
      <c r="E469" s="6" t="s">
        <v>43</v>
      </c>
      <c r="F469" s="19">
        <v>26459</v>
      </c>
      <c r="G469" s="24">
        <v>15.3</v>
      </c>
      <c r="H469" s="24">
        <v>0.02</v>
      </c>
      <c r="I469" s="31"/>
      <c r="J469" s="31"/>
      <c r="K469" s="35"/>
    </row>
    <row r="470" spans="2:11" x14ac:dyDescent="0.35">
      <c r="B470" s="8" t="s">
        <v>4238</v>
      </c>
      <c r="C470" s="57" t="s">
        <v>4239</v>
      </c>
      <c r="D470" s="54" t="s">
        <v>4240</v>
      </c>
      <c r="E470" s="6" t="s">
        <v>139</v>
      </c>
      <c r="F470" s="19">
        <v>5912</v>
      </c>
      <c r="G470" s="24">
        <v>15.24</v>
      </c>
      <c r="H470" s="24">
        <v>0.02</v>
      </c>
      <c r="I470" s="31"/>
      <c r="J470" s="31"/>
      <c r="K470" s="35"/>
    </row>
    <row r="471" spans="2:11" x14ac:dyDescent="0.35">
      <c r="B471" s="8" t="s">
        <v>4241</v>
      </c>
      <c r="C471" s="57" t="s">
        <v>4242</v>
      </c>
      <c r="D471" s="54" t="s">
        <v>4243</v>
      </c>
      <c r="E471" s="6" t="s">
        <v>313</v>
      </c>
      <c r="F471" s="19">
        <v>989</v>
      </c>
      <c r="G471" s="24">
        <v>15.1</v>
      </c>
      <c r="H471" s="24">
        <v>0.02</v>
      </c>
      <c r="I471" s="31"/>
      <c r="J471" s="31"/>
      <c r="K471" s="35"/>
    </row>
    <row r="472" spans="2:11" x14ac:dyDescent="0.35">
      <c r="B472" s="8" t="s">
        <v>4244</v>
      </c>
      <c r="C472" s="57" t="s">
        <v>4245</v>
      </c>
      <c r="D472" s="54" t="s">
        <v>4246</v>
      </c>
      <c r="E472" s="6" t="s">
        <v>473</v>
      </c>
      <c r="F472" s="19">
        <v>35014</v>
      </c>
      <c r="G472" s="24">
        <v>15.05</v>
      </c>
      <c r="H472" s="24">
        <v>0.02</v>
      </c>
      <c r="I472" s="31"/>
      <c r="J472" s="31"/>
      <c r="K472" s="35"/>
    </row>
    <row r="473" spans="2:11" x14ac:dyDescent="0.35">
      <c r="B473" s="8" t="s">
        <v>447</v>
      </c>
      <c r="C473" s="57" t="s">
        <v>448</v>
      </c>
      <c r="D473" s="54" t="s">
        <v>449</v>
      </c>
      <c r="E473" s="6" t="s">
        <v>313</v>
      </c>
      <c r="F473" s="19">
        <v>3137</v>
      </c>
      <c r="G473" s="24">
        <v>15.03</v>
      </c>
      <c r="H473" s="24">
        <v>0.02</v>
      </c>
      <c r="I473" s="31"/>
      <c r="J473" s="31"/>
      <c r="K473" s="35"/>
    </row>
    <row r="474" spans="2:11" x14ac:dyDescent="0.35">
      <c r="B474" s="8" t="s">
        <v>4247</v>
      </c>
      <c r="C474" s="57" t="s">
        <v>4248</v>
      </c>
      <c r="D474" s="54" t="s">
        <v>4249</v>
      </c>
      <c r="E474" s="6" t="s">
        <v>70</v>
      </c>
      <c r="F474" s="19">
        <v>1249</v>
      </c>
      <c r="G474" s="24">
        <v>14.59</v>
      </c>
      <c r="H474" s="24">
        <v>0.02</v>
      </c>
      <c r="I474" s="31"/>
      <c r="J474" s="31"/>
      <c r="K474" s="35"/>
    </row>
    <row r="475" spans="2:11" x14ac:dyDescent="0.35">
      <c r="B475" s="8" t="s">
        <v>4250</v>
      </c>
      <c r="C475" s="57" t="s">
        <v>4251</v>
      </c>
      <c r="D475" s="54" t="s">
        <v>4252</v>
      </c>
      <c r="E475" s="6" t="s">
        <v>120</v>
      </c>
      <c r="F475" s="19">
        <v>887</v>
      </c>
      <c r="G475" s="24">
        <v>14.35</v>
      </c>
      <c r="H475" s="24">
        <v>0.02</v>
      </c>
      <c r="I475" s="31"/>
      <c r="J475" s="31"/>
      <c r="K475" s="35"/>
    </row>
    <row r="476" spans="2:11" x14ac:dyDescent="0.35">
      <c r="B476" s="8" t="s">
        <v>4253</v>
      </c>
      <c r="C476" s="57" t="s">
        <v>4254</v>
      </c>
      <c r="D476" s="54" t="s">
        <v>4255</v>
      </c>
      <c r="E476" s="6" t="s">
        <v>47</v>
      </c>
      <c r="F476" s="19">
        <v>3120</v>
      </c>
      <c r="G476" s="24">
        <v>14.3</v>
      </c>
      <c r="H476" s="24">
        <v>0.02</v>
      </c>
      <c r="I476" s="31"/>
      <c r="J476" s="31"/>
      <c r="K476" s="35"/>
    </row>
    <row r="477" spans="2:11" x14ac:dyDescent="0.35">
      <c r="B477" s="8" t="s">
        <v>4256</v>
      </c>
      <c r="C477" s="57" t="s">
        <v>4257</v>
      </c>
      <c r="D477" s="54" t="s">
        <v>4258</v>
      </c>
      <c r="E477" s="6" t="s">
        <v>198</v>
      </c>
      <c r="F477" s="19">
        <v>8647</v>
      </c>
      <c r="G477" s="24">
        <v>14.18</v>
      </c>
      <c r="H477" s="24">
        <v>0.02</v>
      </c>
      <c r="I477" s="31"/>
      <c r="J477" s="31"/>
      <c r="K477" s="35"/>
    </row>
    <row r="478" spans="2:11" x14ac:dyDescent="0.35">
      <c r="B478" s="8" t="s">
        <v>1945</v>
      </c>
      <c r="C478" s="57" t="s">
        <v>1946</v>
      </c>
      <c r="D478" s="54" t="s">
        <v>1947</v>
      </c>
      <c r="E478" s="6" t="s">
        <v>139</v>
      </c>
      <c r="F478" s="19">
        <v>2929</v>
      </c>
      <c r="G478" s="24">
        <v>14</v>
      </c>
      <c r="H478" s="24">
        <v>0.02</v>
      </c>
      <c r="I478" s="31"/>
      <c r="J478" s="31"/>
      <c r="K478" s="35"/>
    </row>
    <row r="479" spans="2:11" x14ac:dyDescent="0.35">
      <c r="B479" s="8" t="s">
        <v>4259</v>
      </c>
      <c r="C479" s="57" t="s">
        <v>4260</v>
      </c>
      <c r="D479" s="54" t="s">
        <v>4261</v>
      </c>
      <c r="E479" s="6" t="s">
        <v>272</v>
      </c>
      <c r="F479" s="19">
        <v>1333</v>
      </c>
      <c r="G479" s="24">
        <v>13.97</v>
      </c>
      <c r="H479" s="24">
        <v>0.02</v>
      </c>
      <c r="I479" s="31"/>
      <c r="J479" s="31"/>
      <c r="K479" s="35"/>
    </row>
    <row r="480" spans="2:11" x14ac:dyDescent="0.35">
      <c r="B480" s="8" t="s">
        <v>4262</v>
      </c>
      <c r="C480" s="57" t="s">
        <v>4263</v>
      </c>
      <c r="D480" s="54" t="s">
        <v>4264</v>
      </c>
      <c r="E480" s="6" t="s">
        <v>272</v>
      </c>
      <c r="F480" s="19">
        <v>2617</v>
      </c>
      <c r="G480" s="24">
        <v>13.55</v>
      </c>
      <c r="H480" s="24">
        <v>0.02</v>
      </c>
      <c r="I480" s="31"/>
      <c r="J480" s="31"/>
      <c r="K480" s="35"/>
    </row>
    <row r="481" spans="2:11" x14ac:dyDescent="0.35">
      <c r="B481" s="8" t="s">
        <v>4265</v>
      </c>
      <c r="C481" s="57" t="s">
        <v>4266</v>
      </c>
      <c r="D481" s="54" t="s">
        <v>4267</v>
      </c>
      <c r="E481" s="6" t="s">
        <v>82</v>
      </c>
      <c r="F481" s="19">
        <v>2116</v>
      </c>
      <c r="G481" s="24">
        <v>13.54</v>
      </c>
      <c r="H481" s="24">
        <v>0.02</v>
      </c>
      <c r="I481" s="31"/>
      <c r="J481" s="31"/>
      <c r="K481" s="35"/>
    </row>
    <row r="482" spans="2:11" x14ac:dyDescent="0.35">
      <c r="B482" s="8" t="s">
        <v>4268</v>
      </c>
      <c r="C482" s="57" t="s">
        <v>4269</v>
      </c>
      <c r="D482" s="54" t="s">
        <v>4270</v>
      </c>
      <c r="E482" s="6" t="s">
        <v>925</v>
      </c>
      <c r="F482" s="19">
        <v>3634</v>
      </c>
      <c r="G482" s="24">
        <v>13.46</v>
      </c>
      <c r="H482" s="24">
        <v>0.02</v>
      </c>
      <c r="I482" s="31"/>
      <c r="J482" s="31"/>
      <c r="K482" s="35"/>
    </row>
    <row r="483" spans="2:11" x14ac:dyDescent="0.35">
      <c r="B483" s="8" t="s">
        <v>4271</v>
      </c>
      <c r="C483" s="57" t="s">
        <v>4272</v>
      </c>
      <c r="D483" s="54" t="s">
        <v>4273</v>
      </c>
      <c r="E483" s="6" t="s">
        <v>313</v>
      </c>
      <c r="F483" s="19">
        <v>613</v>
      </c>
      <c r="G483" s="24">
        <v>12.82</v>
      </c>
      <c r="H483" s="24">
        <v>0.02</v>
      </c>
      <c r="I483" s="31"/>
      <c r="J483" s="31"/>
      <c r="K483" s="35"/>
    </row>
    <row r="484" spans="2:11" x14ac:dyDescent="0.35">
      <c r="B484" s="8" t="s">
        <v>2531</v>
      </c>
      <c r="C484" s="57" t="s">
        <v>2009</v>
      </c>
      <c r="D484" s="54" t="s">
        <v>2532</v>
      </c>
      <c r="E484" s="6" t="s">
        <v>104</v>
      </c>
      <c r="F484" s="19">
        <v>14354</v>
      </c>
      <c r="G484" s="24">
        <v>12.47</v>
      </c>
      <c r="H484" s="24">
        <v>0.02</v>
      </c>
      <c r="I484" s="31"/>
      <c r="J484" s="31"/>
      <c r="K484" s="35"/>
    </row>
    <row r="485" spans="2:11" x14ac:dyDescent="0.35">
      <c r="B485" s="8" t="s">
        <v>4274</v>
      </c>
      <c r="C485" s="57" t="s">
        <v>4275</v>
      </c>
      <c r="D485" s="54" t="s">
        <v>4276</v>
      </c>
      <c r="E485" s="6" t="s">
        <v>112</v>
      </c>
      <c r="F485" s="19">
        <v>54557</v>
      </c>
      <c r="G485" s="24">
        <v>12.25</v>
      </c>
      <c r="H485" s="24">
        <v>0.02</v>
      </c>
      <c r="I485" s="31"/>
      <c r="J485" s="31"/>
      <c r="K485" s="35"/>
    </row>
    <row r="486" spans="2:11" x14ac:dyDescent="0.35">
      <c r="B486" s="8" t="s">
        <v>4277</v>
      </c>
      <c r="C486" s="57" t="s">
        <v>4278</v>
      </c>
      <c r="D486" s="54" t="s">
        <v>4279</v>
      </c>
      <c r="E486" s="6" t="s">
        <v>47</v>
      </c>
      <c r="F486" s="19">
        <v>613</v>
      </c>
      <c r="G486" s="24">
        <v>11.98</v>
      </c>
      <c r="H486" s="24">
        <v>0.01</v>
      </c>
      <c r="I486" s="31"/>
      <c r="J486" s="31"/>
      <c r="K486" s="35"/>
    </row>
    <row r="487" spans="2:11" x14ac:dyDescent="0.35">
      <c r="B487" s="8" t="s">
        <v>3842</v>
      </c>
      <c r="C487" s="57" t="s">
        <v>3843</v>
      </c>
      <c r="D487" s="54" t="s">
        <v>3844</v>
      </c>
      <c r="E487" s="6" t="s">
        <v>82</v>
      </c>
      <c r="F487" s="19">
        <v>8051</v>
      </c>
      <c r="G487" s="24">
        <v>11.9</v>
      </c>
      <c r="H487" s="24">
        <v>0.01</v>
      </c>
      <c r="I487" s="31"/>
      <c r="J487" s="31"/>
      <c r="K487" s="35"/>
    </row>
    <row r="488" spans="2:11" x14ac:dyDescent="0.35">
      <c r="B488" s="8" t="s">
        <v>4280</v>
      </c>
      <c r="C488" s="57" t="s">
        <v>4281</v>
      </c>
      <c r="D488" s="54" t="s">
        <v>4282</v>
      </c>
      <c r="E488" s="6" t="s">
        <v>196</v>
      </c>
      <c r="F488" s="19">
        <v>6135</v>
      </c>
      <c r="G488" s="24">
        <v>11.55</v>
      </c>
      <c r="H488" s="24">
        <v>0.01</v>
      </c>
      <c r="I488" s="31"/>
      <c r="J488" s="31"/>
      <c r="K488" s="35"/>
    </row>
    <row r="489" spans="2:11" x14ac:dyDescent="0.35">
      <c r="B489" s="8" t="s">
        <v>4283</v>
      </c>
      <c r="C489" s="57" t="s">
        <v>4284</v>
      </c>
      <c r="D489" s="54" t="s">
        <v>4285</v>
      </c>
      <c r="E489" s="6" t="s">
        <v>124</v>
      </c>
      <c r="F489" s="19">
        <v>1842</v>
      </c>
      <c r="G489" s="24">
        <v>11.53</v>
      </c>
      <c r="H489" s="24">
        <v>0.01</v>
      </c>
      <c r="I489" s="31"/>
      <c r="J489" s="31"/>
      <c r="K489" s="35"/>
    </row>
    <row r="490" spans="2:11" x14ac:dyDescent="0.35">
      <c r="B490" s="8" t="s">
        <v>4286</v>
      </c>
      <c r="C490" s="57" t="s">
        <v>4287</v>
      </c>
      <c r="D490" s="54" t="s">
        <v>4288</v>
      </c>
      <c r="E490" s="6" t="s">
        <v>131</v>
      </c>
      <c r="F490" s="19">
        <v>15255</v>
      </c>
      <c r="G490" s="24">
        <v>11.32</v>
      </c>
      <c r="H490" s="24">
        <v>0.01</v>
      </c>
      <c r="I490" s="31"/>
      <c r="J490" s="31"/>
      <c r="K490" s="35"/>
    </row>
    <row r="491" spans="2:11" x14ac:dyDescent="0.35">
      <c r="B491" s="8" t="s">
        <v>4289</v>
      </c>
      <c r="C491" s="57" t="s">
        <v>4290</v>
      </c>
      <c r="D491" s="54" t="s">
        <v>4291</v>
      </c>
      <c r="E491" s="6" t="s">
        <v>124</v>
      </c>
      <c r="F491" s="19">
        <v>987</v>
      </c>
      <c r="G491" s="24">
        <v>11.23</v>
      </c>
      <c r="H491" s="24">
        <v>0.01</v>
      </c>
      <c r="I491" s="31"/>
      <c r="J491" s="31"/>
      <c r="K491" s="35"/>
    </row>
    <row r="492" spans="2:11" x14ac:dyDescent="0.35">
      <c r="B492" s="8" t="s">
        <v>836</v>
      </c>
      <c r="C492" s="57" t="s">
        <v>837</v>
      </c>
      <c r="D492" s="54" t="s">
        <v>838</v>
      </c>
      <c r="E492" s="6" t="s">
        <v>143</v>
      </c>
      <c r="F492" s="19">
        <v>1791</v>
      </c>
      <c r="G492" s="24">
        <v>11.22</v>
      </c>
      <c r="H492" s="24">
        <v>0.01</v>
      </c>
      <c r="I492" s="31"/>
      <c r="J492" s="31"/>
      <c r="K492" s="35"/>
    </row>
    <row r="493" spans="2:11" x14ac:dyDescent="0.35">
      <c r="B493" s="8" t="s">
        <v>4292</v>
      </c>
      <c r="C493" s="57" t="s">
        <v>4293</v>
      </c>
      <c r="D493" s="54" t="s">
        <v>4294</v>
      </c>
      <c r="E493" s="6" t="s">
        <v>43</v>
      </c>
      <c r="F493" s="19">
        <v>24284</v>
      </c>
      <c r="G493" s="24">
        <v>11.2</v>
      </c>
      <c r="H493" s="24">
        <v>0.01</v>
      </c>
      <c r="I493" s="31"/>
      <c r="J493" s="31"/>
      <c r="K493" s="35"/>
    </row>
    <row r="494" spans="2:11" x14ac:dyDescent="0.35">
      <c r="B494" s="8" t="s">
        <v>4295</v>
      </c>
      <c r="C494" s="57" t="s">
        <v>4296</v>
      </c>
      <c r="D494" s="54" t="s">
        <v>4297</v>
      </c>
      <c r="E494" s="6" t="s">
        <v>131</v>
      </c>
      <c r="F494" s="19">
        <v>966</v>
      </c>
      <c r="G494" s="24">
        <v>10.96</v>
      </c>
      <c r="H494" s="24">
        <v>0.01</v>
      </c>
      <c r="I494" s="31"/>
      <c r="J494" s="31"/>
      <c r="K494" s="35"/>
    </row>
    <row r="495" spans="2:11" x14ac:dyDescent="0.35">
      <c r="B495" s="8" t="s">
        <v>747</v>
      </c>
      <c r="C495" s="57" t="s">
        <v>748</v>
      </c>
      <c r="D495" s="54" t="s">
        <v>749</v>
      </c>
      <c r="E495" s="6" t="s">
        <v>139</v>
      </c>
      <c r="F495" s="19">
        <v>3513</v>
      </c>
      <c r="G495" s="24">
        <v>10.36</v>
      </c>
      <c r="H495" s="24">
        <v>0.01</v>
      </c>
      <c r="I495" s="31"/>
      <c r="J495" s="31"/>
      <c r="K495" s="35"/>
    </row>
    <row r="496" spans="2:11" x14ac:dyDescent="0.35">
      <c r="B496" s="8" t="s">
        <v>798</v>
      </c>
      <c r="C496" s="57" t="s">
        <v>799</v>
      </c>
      <c r="D496" s="54" t="s">
        <v>800</v>
      </c>
      <c r="E496" s="6" t="s">
        <v>326</v>
      </c>
      <c r="F496" s="19">
        <v>1759</v>
      </c>
      <c r="G496" s="24">
        <v>10.34</v>
      </c>
      <c r="H496" s="24">
        <v>0.01</v>
      </c>
      <c r="I496" s="31"/>
      <c r="J496" s="31"/>
      <c r="K496" s="35"/>
    </row>
    <row r="497" spans="2:11" x14ac:dyDescent="0.35">
      <c r="B497" s="8" t="s">
        <v>4301</v>
      </c>
      <c r="C497" s="57" t="s">
        <v>4302</v>
      </c>
      <c r="D497" s="54" t="s">
        <v>4303</v>
      </c>
      <c r="E497" s="6" t="s">
        <v>326</v>
      </c>
      <c r="F497" s="19">
        <v>1415</v>
      </c>
      <c r="G497" s="24">
        <v>10.09</v>
      </c>
      <c r="H497" s="24">
        <v>0.01</v>
      </c>
      <c r="I497" s="31"/>
      <c r="J497" s="31"/>
      <c r="K497" s="35"/>
    </row>
    <row r="498" spans="2:11" x14ac:dyDescent="0.35">
      <c r="B498" s="8" t="s">
        <v>4298</v>
      </c>
      <c r="C498" s="57" t="s">
        <v>4299</v>
      </c>
      <c r="D498" s="54" t="s">
        <v>4300</v>
      </c>
      <c r="E498" s="6" t="s">
        <v>313</v>
      </c>
      <c r="F498" s="19">
        <v>473</v>
      </c>
      <c r="G498" s="24">
        <v>10.07</v>
      </c>
      <c r="H498" s="24">
        <v>0.01</v>
      </c>
      <c r="I498" s="31"/>
      <c r="J498" s="31"/>
      <c r="K498" s="35"/>
    </row>
    <row r="499" spans="2:11" x14ac:dyDescent="0.35">
      <c r="B499" s="8" t="s">
        <v>4304</v>
      </c>
      <c r="C499" s="57" t="s">
        <v>4305</v>
      </c>
      <c r="D499" s="54" t="s">
        <v>4306</v>
      </c>
      <c r="E499" s="6" t="s">
        <v>434</v>
      </c>
      <c r="F499" s="19">
        <v>6069</v>
      </c>
      <c r="G499" s="24">
        <v>9.7899999999999991</v>
      </c>
      <c r="H499" s="24">
        <v>0.01</v>
      </c>
      <c r="I499" s="31"/>
      <c r="J499" s="31"/>
      <c r="K499" s="35"/>
    </row>
    <row r="500" spans="2:11" x14ac:dyDescent="0.35">
      <c r="B500" s="8" t="s">
        <v>4307</v>
      </c>
      <c r="C500" s="57" t="s">
        <v>4308</v>
      </c>
      <c r="D500" s="54" t="s">
        <v>4309</v>
      </c>
      <c r="E500" s="6" t="s">
        <v>3919</v>
      </c>
      <c r="F500" s="19">
        <v>4233</v>
      </c>
      <c r="G500" s="24">
        <v>9.58</v>
      </c>
      <c r="H500" s="24">
        <v>0.01</v>
      </c>
      <c r="I500" s="31"/>
      <c r="J500" s="31"/>
      <c r="K500" s="35"/>
    </row>
    <row r="501" spans="2:11" x14ac:dyDescent="0.35">
      <c r="B501" s="8" t="s">
        <v>823</v>
      </c>
      <c r="C501" s="57" t="s">
        <v>824</v>
      </c>
      <c r="D501" s="54" t="s">
        <v>825</v>
      </c>
      <c r="E501" s="6" t="s">
        <v>156</v>
      </c>
      <c r="F501" s="19">
        <v>590</v>
      </c>
      <c r="G501" s="24">
        <v>9.58</v>
      </c>
      <c r="H501" s="24">
        <v>0.01</v>
      </c>
      <c r="I501" s="31"/>
      <c r="J501" s="31"/>
      <c r="K501" s="35"/>
    </row>
    <row r="502" spans="2:11" x14ac:dyDescent="0.35">
      <c r="B502" s="8" t="s">
        <v>4310</v>
      </c>
      <c r="C502" s="57" t="s">
        <v>4311</v>
      </c>
      <c r="D502" s="54" t="s">
        <v>4312</v>
      </c>
      <c r="E502" s="6" t="s">
        <v>89</v>
      </c>
      <c r="F502" s="19">
        <v>4377</v>
      </c>
      <c r="G502" s="24">
        <v>9.4499999999999993</v>
      </c>
      <c r="H502" s="24">
        <v>0.01</v>
      </c>
      <c r="I502" s="31"/>
      <c r="J502" s="31"/>
      <c r="K502" s="35"/>
    </row>
    <row r="503" spans="2:11" x14ac:dyDescent="0.35">
      <c r="B503" s="8" t="s">
        <v>4313</v>
      </c>
      <c r="C503" s="57" t="s">
        <v>4314</v>
      </c>
      <c r="D503" s="54" t="s">
        <v>4315</v>
      </c>
      <c r="E503" s="6" t="s">
        <v>120</v>
      </c>
      <c r="F503" s="19">
        <v>1683</v>
      </c>
      <c r="G503" s="24">
        <v>8.73</v>
      </c>
      <c r="H503" s="24">
        <v>0.01</v>
      </c>
      <c r="I503" s="31"/>
      <c r="J503" s="31"/>
      <c r="K503" s="35"/>
    </row>
    <row r="504" spans="2:11" x14ac:dyDescent="0.35">
      <c r="B504" s="8" t="s">
        <v>4316</v>
      </c>
      <c r="C504" s="57" t="s">
        <v>4317</v>
      </c>
      <c r="D504" s="54" t="s">
        <v>4318</v>
      </c>
      <c r="E504" s="6" t="s">
        <v>156</v>
      </c>
      <c r="F504" s="19">
        <v>26388</v>
      </c>
      <c r="G504" s="24">
        <v>8.7200000000000006</v>
      </c>
      <c r="H504" s="24">
        <v>0.01</v>
      </c>
      <c r="I504" s="31"/>
      <c r="J504" s="31"/>
      <c r="K504" s="35"/>
    </row>
    <row r="505" spans="2:11" x14ac:dyDescent="0.35">
      <c r="B505" s="8" t="s">
        <v>4319</v>
      </c>
      <c r="C505" s="57" t="s">
        <v>4320</v>
      </c>
      <c r="D505" s="54" t="s">
        <v>4321</v>
      </c>
      <c r="E505" s="6" t="s">
        <v>89</v>
      </c>
      <c r="F505" s="19">
        <v>596</v>
      </c>
      <c r="G505" s="24">
        <v>8.58</v>
      </c>
      <c r="H505" s="24">
        <v>0.01</v>
      </c>
      <c r="I505" s="31"/>
      <c r="J505" s="31"/>
      <c r="K505" s="35"/>
    </row>
    <row r="506" spans="2:11" x14ac:dyDescent="0.35">
      <c r="B506" s="8" t="s">
        <v>4322</v>
      </c>
      <c r="C506" s="57" t="s">
        <v>4323</v>
      </c>
      <c r="D506" s="54" t="s">
        <v>4324</v>
      </c>
      <c r="E506" s="6" t="s">
        <v>473</v>
      </c>
      <c r="F506" s="19">
        <v>6130</v>
      </c>
      <c r="G506" s="24">
        <v>8.17</v>
      </c>
      <c r="H506" s="24">
        <v>0.01</v>
      </c>
      <c r="I506" s="31"/>
      <c r="J506" s="31"/>
      <c r="K506" s="35"/>
    </row>
    <row r="507" spans="2:11" x14ac:dyDescent="0.35">
      <c r="B507" s="8" t="s">
        <v>817</v>
      </c>
      <c r="C507" s="57" t="s">
        <v>818</v>
      </c>
      <c r="D507" s="54" t="s">
        <v>819</v>
      </c>
      <c r="E507" s="6" t="s">
        <v>250</v>
      </c>
      <c r="F507" s="19">
        <v>467</v>
      </c>
      <c r="G507" s="24">
        <v>7.11</v>
      </c>
      <c r="H507" s="24">
        <v>0.01</v>
      </c>
      <c r="I507" s="31"/>
      <c r="J507" s="31"/>
      <c r="K507" s="35"/>
    </row>
    <row r="508" spans="2:11" x14ac:dyDescent="0.35">
      <c r="B508" s="8" t="s">
        <v>881</v>
      </c>
      <c r="C508" s="57" t="s">
        <v>882</v>
      </c>
      <c r="D508" s="54" t="s">
        <v>883</v>
      </c>
      <c r="E508" s="6" t="s">
        <v>89</v>
      </c>
      <c r="F508" s="19">
        <v>693</v>
      </c>
      <c r="G508" s="24">
        <v>5.83</v>
      </c>
      <c r="H508" s="24">
        <v>0.01</v>
      </c>
      <c r="I508" s="31"/>
      <c r="J508" s="31"/>
      <c r="K508" s="35"/>
    </row>
    <row r="509" spans="2:11" x14ac:dyDescent="0.35">
      <c r="B509" s="8" t="s">
        <v>4325</v>
      </c>
      <c r="C509" s="57" t="s">
        <v>4326</v>
      </c>
      <c r="D509" s="54" t="s">
        <v>4327</v>
      </c>
      <c r="E509" s="6" t="s">
        <v>809</v>
      </c>
      <c r="F509" s="19">
        <v>6654</v>
      </c>
      <c r="G509" s="24">
        <v>5.24</v>
      </c>
      <c r="H509" s="24">
        <v>0.01</v>
      </c>
      <c r="I509" s="31"/>
      <c r="J509" s="31"/>
      <c r="K509" s="35"/>
    </row>
    <row r="510" spans="2:11" x14ac:dyDescent="0.35">
      <c r="C510" s="58" t="s">
        <v>174</v>
      </c>
      <c r="D510" s="54"/>
      <c r="E510" s="6"/>
      <c r="F510" s="19"/>
      <c r="G510" s="25">
        <v>81709.919999999998</v>
      </c>
      <c r="H510" s="25">
        <v>100.07</v>
      </c>
      <c r="I510" s="31"/>
      <c r="J510" s="31"/>
      <c r="K510" s="35"/>
    </row>
    <row r="511" spans="2:11" x14ac:dyDescent="0.35">
      <c r="C511" s="57"/>
      <c r="D511" s="54"/>
      <c r="E511" s="6"/>
      <c r="F511" s="19"/>
      <c r="G511" s="24"/>
      <c r="H511" s="24"/>
      <c r="I511" s="31"/>
      <c r="J511" s="31"/>
      <c r="K511" s="35"/>
    </row>
    <row r="512" spans="2:11" x14ac:dyDescent="0.35">
      <c r="C512" s="58" t="s">
        <v>3</v>
      </c>
      <c r="D512" s="54"/>
      <c r="E512" s="6"/>
      <c r="F512" s="19"/>
      <c r="G512" s="24" t="s">
        <v>2</v>
      </c>
      <c r="H512" s="24" t="s">
        <v>2</v>
      </c>
      <c r="I512" s="31"/>
      <c r="J512" s="31"/>
      <c r="K512" s="35"/>
    </row>
    <row r="513" spans="3:11" x14ac:dyDescent="0.35">
      <c r="C513" s="57"/>
      <c r="D513" s="54"/>
      <c r="E513" s="6"/>
      <c r="F513" s="19"/>
      <c r="G513" s="24"/>
      <c r="H513" s="24"/>
      <c r="I513" s="31"/>
      <c r="J513" s="31"/>
      <c r="K513" s="35"/>
    </row>
    <row r="514" spans="3:11" x14ac:dyDescent="0.35">
      <c r="C514" s="58" t="s">
        <v>4</v>
      </c>
      <c r="D514" s="54"/>
      <c r="E514" s="6"/>
      <c r="F514" s="19"/>
      <c r="G514" s="24" t="s">
        <v>2</v>
      </c>
      <c r="H514" s="24" t="s">
        <v>2</v>
      </c>
      <c r="I514" s="31"/>
      <c r="J514" s="31"/>
      <c r="K514" s="35"/>
    </row>
    <row r="515" spans="3:11" x14ac:dyDescent="0.35">
      <c r="C515" s="57"/>
      <c r="D515" s="54"/>
      <c r="E515" s="6"/>
      <c r="F515" s="19"/>
      <c r="G515" s="24"/>
      <c r="H515" s="24"/>
      <c r="I515" s="31"/>
      <c r="J515" s="31"/>
      <c r="K515" s="35"/>
    </row>
    <row r="516" spans="3:11" x14ac:dyDescent="0.35">
      <c r="C516" s="58" t="s">
        <v>5</v>
      </c>
      <c r="D516" s="54"/>
      <c r="E516" s="6"/>
      <c r="F516" s="19"/>
      <c r="G516" s="24"/>
      <c r="H516" s="24"/>
      <c r="I516" s="31"/>
      <c r="J516" s="31"/>
      <c r="K516" s="35"/>
    </row>
    <row r="517" spans="3:11" x14ac:dyDescent="0.35">
      <c r="C517" s="57"/>
      <c r="D517" s="54"/>
      <c r="E517" s="6"/>
      <c r="F517" s="19"/>
      <c r="G517" s="24"/>
      <c r="H517" s="24"/>
      <c r="I517" s="31"/>
      <c r="J517" s="31"/>
      <c r="K517" s="35"/>
    </row>
    <row r="518" spans="3:11" x14ac:dyDescent="0.35">
      <c r="C518" s="58" t="s">
        <v>6</v>
      </c>
      <c r="D518" s="54"/>
      <c r="E518" s="6"/>
      <c r="F518" s="19"/>
      <c r="G518" s="24" t="s">
        <v>2</v>
      </c>
      <c r="H518" s="24" t="s">
        <v>2</v>
      </c>
      <c r="I518" s="31"/>
      <c r="J518" s="31"/>
      <c r="K518" s="35"/>
    </row>
    <row r="519" spans="3:11" x14ac:dyDescent="0.35">
      <c r="C519" s="57"/>
      <c r="D519" s="54"/>
      <c r="E519" s="6"/>
      <c r="F519" s="19"/>
      <c r="G519" s="24"/>
      <c r="H519" s="24"/>
      <c r="I519" s="31"/>
      <c r="J519" s="31"/>
      <c r="K519" s="35"/>
    </row>
    <row r="520" spans="3:11" x14ac:dyDescent="0.35">
      <c r="C520" s="58" t="s">
        <v>7</v>
      </c>
      <c r="D520" s="54"/>
      <c r="E520" s="6"/>
      <c r="F520" s="19"/>
      <c r="G520" s="24" t="s">
        <v>2</v>
      </c>
      <c r="H520" s="24" t="s">
        <v>2</v>
      </c>
      <c r="I520" s="31"/>
      <c r="J520" s="31"/>
      <c r="K520" s="35"/>
    </row>
    <row r="521" spans="3:11" x14ac:dyDescent="0.35">
      <c r="C521" s="57"/>
      <c r="D521" s="54"/>
      <c r="E521" s="6"/>
      <c r="F521" s="19"/>
      <c r="G521" s="24"/>
      <c r="H521" s="24"/>
      <c r="I521" s="31"/>
      <c r="J521" s="31"/>
      <c r="K521" s="35"/>
    </row>
    <row r="522" spans="3:11" x14ac:dyDescent="0.35">
      <c r="C522" s="58" t="s">
        <v>8</v>
      </c>
      <c r="D522" s="54"/>
      <c r="E522" s="6"/>
      <c r="F522" s="19"/>
      <c r="G522" s="24" t="s">
        <v>2</v>
      </c>
      <c r="H522" s="24" t="s">
        <v>2</v>
      </c>
      <c r="I522" s="31"/>
      <c r="J522" s="31"/>
      <c r="K522" s="35"/>
    </row>
    <row r="523" spans="3:11" x14ac:dyDescent="0.35">
      <c r="C523" s="57"/>
      <c r="D523" s="54"/>
      <c r="E523" s="6"/>
      <c r="F523" s="19"/>
      <c r="G523" s="24"/>
      <c r="H523" s="24"/>
      <c r="I523" s="31"/>
      <c r="J523" s="31"/>
      <c r="K523" s="35"/>
    </row>
    <row r="524" spans="3:11" x14ac:dyDescent="0.35">
      <c r="C524" s="58" t="s">
        <v>9</v>
      </c>
      <c r="D524" s="54"/>
      <c r="E524" s="6"/>
      <c r="F524" s="19"/>
      <c r="G524" s="24" t="s">
        <v>2</v>
      </c>
      <c r="H524" s="24" t="s">
        <v>2</v>
      </c>
      <c r="I524" s="31"/>
      <c r="J524" s="31"/>
      <c r="K524" s="35"/>
    </row>
    <row r="525" spans="3:11" x14ac:dyDescent="0.35">
      <c r="C525" s="57"/>
      <c r="D525" s="54"/>
      <c r="E525" s="6"/>
      <c r="F525" s="19"/>
      <c r="G525" s="24"/>
      <c r="H525" s="24"/>
      <c r="I525" s="31"/>
      <c r="J525" s="31"/>
      <c r="K525" s="35"/>
    </row>
    <row r="526" spans="3:11" x14ac:dyDescent="0.35">
      <c r="C526" s="58" t="s">
        <v>10</v>
      </c>
      <c r="D526" s="54"/>
      <c r="E526" s="6"/>
      <c r="F526" s="19"/>
      <c r="G526" s="24" t="s">
        <v>2</v>
      </c>
      <c r="H526" s="24" t="s">
        <v>2</v>
      </c>
      <c r="I526" s="31"/>
      <c r="J526" s="31"/>
      <c r="K526" s="35"/>
    </row>
    <row r="527" spans="3:11" x14ac:dyDescent="0.35">
      <c r="C527" s="57"/>
      <c r="D527" s="54"/>
      <c r="E527" s="6"/>
      <c r="F527" s="19"/>
      <c r="G527" s="24"/>
      <c r="H527" s="24"/>
      <c r="I527" s="31"/>
      <c r="J527" s="31"/>
      <c r="K527" s="35"/>
    </row>
    <row r="528" spans="3:11" x14ac:dyDescent="0.35">
      <c r="C528" s="58" t="s">
        <v>11</v>
      </c>
      <c r="D528" s="54"/>
      <c r="E528" s="6"/>
      <c r="F528" s="19"/>
      <c r="G528" s="24"/>
      <c r="H528" s="24"/>
      <c r="I528" s="31"/>
      <c r="J528" s="31"/>
      <c r="K528" s="35"/>
    </row>
    <row r="529" spans="1:11" x14ac:dyDescent="0.35">
      <c r="C529" s="57"/>
      <c r="D529" s="54"/>
      <c r="E529" s="6"/>
      <c r="F529" s="19"/>
      <c r="G529" s="24"/>
      <c r="H529" s="24"/>
      <c r="I529" s="31"/>
      <c r="J529" s="31"/>
      <c r="K529" s="35"/>
    </row>
    <row r="530" spans="1:11" x14ac:dyDescent="0.35">
      <c r="C530" s="58" t="s">
        <v>13</v>
      </c>
      <c r="D530" s="54"/>
      <c r="E530" s="6"/>
      <c r="F530" s="19"/>
      <c r="G530" s="24" t="s">
        <v>2</v>
      </c>
      <c r="H530" s="24" t="s">
        <v>2</v>
      </c>
      <c r="I530" s="31"/>
      <c r="J530" s="31"/>
      <c r="K530" s="35"/>
    </row>
    <row r="531" spans="1:11" x14ac:dyDescent="0.35">
      <c r="C531" s="57"/>
      <c r="D531" s="54"/>
      <c r="E531" s="6"/>
      <c r="F531" s="19"/>
      <c r="G531" s="24"/>
      <c r="H531" s="24"/>
      <c r="I531" s="31"/>
      <c r="J531" s="31"/>
      <c r="K531" s="35"/>
    </row>
    <row r="532" spans="1:11" x14ac:dyDescent="0.35">
      <c r="C532" s="58" t="s">
        <v>14</v>
      </c>
      <c r="D532" s="54"/>
      <c r="E532" s="6"/>
      <c r="F532" s="19"/>
      <c r="G532" s="24" t="s">
        <v>2</v>
      </c>
      <c r="H532" s="24" t="s">
        <v>2</v>
      </c>
      <c r="I532" s="31"/>
      <c r="J532" s="31"/>
      <c r="K532" s="35"/>
    </row>
    <row r="533" spans="1:11" x14ac:dyDescent="0.35">
      <c r="C533" s="57"/>
      <c r="D533" s="54"/>
      <c r="E533" s="6"/>
      <c r="F533" s="19"/>
      <c r="G533" s="24"/>
      <c r="H533" s="24"/>
      <c r="I533" s="31"/>
      <c r="J533" s="31"/>
      <c r="K533" s="35"/>
    </row>
    <row r="534" spans="1:11" x14ac:dyDescent="0.35">
      <c r="C534" s="58" t="s">
        <v>15</v>
      </c>
      <c r="D534" s="54"/>
      <c r="E534" s="6"/>
      <c r="F534" s="19"/>
      <c r="G534" s="24" t="s">
        <v>2</v>
      </c>
      <c r="H534" s="24" t="s">
        <v>2</v>
      </c>
      <c r="I534" s="31"/>
      <c r="J534" s="31"/>
      <c r="K534" s="35"/>
    </row>
    <row r="535" spans="1:11" x14ac:dyDescent="0.35">
      <c r="C535" s="57"/>
      <c r="D535" s="54"/>
      <c r="E535" s="6"/>
      <c r="F535" s="19"/>
      <c r="G535" s="24"/>
      <c r="H535" s="24"/>
      <c r="I535" s="31"/>
      <c r="J535" s="31"/>
      <c r="K535" s="35"/>
    </row>
    <row r="536" spans="1:11" x14ac:dyDescent="0.35">
      <c r="C536" s="58" t="s">
        <v>16</v>
      </c>
      <c r="D536" s="54"/>
      <c r="E536" s="6"/>
      <c r="F536" s="19"/>
      <c r="G536" s="24" t="s">
        <v>2</v>
      </c>
      <c r="H536" s="24" t="s">
        <v>2</v>
      </c>
      <c r="I536" s="31"/>
      <c r="J536" s="31"/>
      <c r="K536" s="35"/>
    </row>
    <row r="537" spans="1:11" x14ac:dyDescent="0.35">
      <c r="C537" s="57"/>
      <c r="D537" s="54"/>
      <c r="E537" s="6"/>
      <c r="F537" s="19"/>
      <c r="G537" s="24"/>
      <c r="H537" s="24"/>
      <c r="I537" s="31"/>
      <c r="J537" s="31"/>
      <c r="K537" s="35"/>
    </row>
    <row r="538" spans="1:11" x14ac:dyDescent="0.35">
      <c r="C538" s="58" t="s">
        <v>17</v>
      </c>
      <c r="D538" s="54"/>
      <c r="E538" s="6"/>
      <c r="F538" s="19"/>
      <c r="G538" s="24" t="s">
        <v>2</v>
      </c>
      <c r="H538" s="24" t="s">
        <v>2</v>
      </c>
      <c r="I538" s="31"/>
      <c r="J538" s="31"/>
      <c r="K538" s="35"/>
    </row>
    <row r="539" spans="1:11" x14ac:dyDescent="0.35">
      <c r="C539" s="57"/>
      <c r="D539" s="54"/>
      <c r="E539" s="6"/>
      <c r="F539" s="19"/>
      <c r="G539" s="24"/>
      <c r="H539" s="24"/>
      <c r="I539" s="31"/>
      <c r="J539" s="31"/>
      <c r="K539" s="35"/>
    </row>
    <row r="540" spans="1:11" x14ac:dyDescent="0.35">
      <c r="A540" s="10"/>
      <c r="B540" s="28"/>
      <c r="C540" s="58" t="s">
        <v>18</v>
      </c>
      <c r="D540" s="54"/>
      <c r="E540" s="6"/>
      <c r="F540" s="19"/>
      <c r="G540" s="24"/>
      <c r="H540" s="24"/>
      <c r="I540" s="31"/>
      <c r="J540" s="31"/>
      <c r="K540" s="35"/>
    </row>
    <row r="541" spans="1:11" x14ac:dyDescent="0.35">
      <c r="A541" s="28"/>
      <c r="B541" s="28"/>
      <c r="C541" s="58" t="s">
        <v>19</v>
      </c>
      <c r="D541" s="54"/>
      <c r="E541" s="6"/>
      <c r="F541" s="19"/>
      <c r="G541" s="24" t="s">
        <v>2</v>
      </c>
      <c r="H541" s="24" t="s">
        <v>2</v>
      </c>
      <c r="I541" s="31"/>
      <c r="J541" s="31"/>
      <c r="K541" s="35"/>
    </row>
    <row r="542" spans="1:11" x14ac:dyDescent="0.35">
      <c r="A542" s="28"/>
      <c r="B542" s="28"/>
      <c r="C542" s="58"/>
      <c r="D542" s="54"/>
      <c r="E542" s="6"/>
      <c r="F542" s="19"/>
      <c r="G542" s="24"/>
      <c r="H542" s="24"/>
      <c r="I542" s="31"/>
      <c r="J542" s="31"/>
      <c r="K542" s="35"/>
    </row>
    <row r="543" spans="1:11" x14ac:dyDescent="0.35">
      <c r="A543" s="28"/>
      <c r="B543" s="28"/>
      <c r="C543" s="58" t="s">
        <v>20</v>
      </c>
      <c r="D543" s="54"/>
      <c r="E543" s="6"/>
      <c r="F543" s="19"/>
      <c r="G543" s="24" t="s">
        <v>2</v>
      </c>
      <c r="H543" s="24" t="s">
        <v>2</v>
      </c>
      <c r="I543" s="31"/>
      <c r="J543" s="31"/>
      <c r="K543" s="35"/>
    </row>
    <row r="544" spans="1:11" x14ac:dyDescent="0.35">
      <c r="A544" s="28"/>
      <c r="B544" s="28"/>
      <c r="C544" s="58"/>
      <c r="D544" s="54"/>
      <c r="E544" s="6"/>
      <c r="F544" s="19"/>
      <c r="G544" s="24"/>
      <c r="H544" s="24"/>
      <c r="I544" s="31"/>
      <c r="J544" s="31"/>
      <c r="K544" s="35"/>
    </row>
    <row r="545" spans="1:54" x14ac:dyDescent="0.35">
      <c r="A545" s="28"/>
      <c r="B545" s="28"/>
      <c r="C545" s="58" t="s">
        <v>21</v>
      </c>
      <c r="D545" s="54"/>
      <c r="E545" s="6"/>
      <c r="F545" s="19"/>
      <c r="G545" s="24" t="s">
        <v>2</v>
      </c>
      <c r="H545" s="24" t="s">
        <v>2</v>
      </c>
      <c r="I545" s="31"/>
      <c r="J545" s="31"/>
      <c r="K545" s="35"/>
    </row>
    <row r="546" spans="1:54" x14ac:dyDescent="0.35">
      <c r="A546" s="28"/>
      <c r="B546" s="28"/>
      <c r="C546" s="58"/>
      <c r="D546" s="54"/>
      <c r="E546" s="6"/>
      <c r="F546" s="19"/>
      <c r="G546" s="24"/>
      <c r="H546" s="24"/>
      <c r="I546" s="31"/>
      <c r="J546" s="31"/>
      <c r="K546" s="35"/>
    </row>
    <row r="547" spans="1:54" x14ac:dyDescent="0.35">
      <c r="A547" s="28"/>
      <c r="B547" s="28"/>
      <c r="C547" s="58" t="s">
        <v>22</v>
      </c>
      <c r="D547" s="54"/>
      <c r="E547" s="6"/>
      <c r="F547" s="19"/>
      <c r="G547" s="24" t="s">
        <v>2</v>
      </c>
      <c r="H547" s="24" t="s">
        <v>2</v>
      </c>
      <c r="I547" s="31"/>
      <c r="J547" s="31"/>
      <c r="K547" s="35"/>
    </row>
    <row r="548" spans="1:54" x14ac:dyDescent="0.35">
      <c r="A548" s="28"/>
      <c r="B548" s="28"/>
      <c r="C548" s="58"/>
      <c r="D548" s="54"/>
      <c r="E548" s="6"/>
      <c r="F548" s="19"/>
      <c r="G548" s="24"/>
      <c r="H548" s="24"/>
      <c r="I548" s="31"/>
      <c r="J548" s="31"/>
      <c r="K548" s="35"/>
    </row>
    <row r="549" spans="1:54" x14ac:dyDescent="0.35">
      <c r="A549" s="28"/>
      <c r="B549" s="28"/>
      <c r="C549" s="58" t="s">
        <v>23</v>
      </c>
      <c r="D549" s="54"/>
      <c r="E549" s="6"/>
      <c r="F549" s="19"/>
      <c r="G549" s="24" t="s">
        <v>2</v>
      </c>
      <c r="H549" s="24" t="s">
        <v>2</v>
      </c>
      <c r="I549" s="31"/>
      <c r="J549" s="31"/>
      <c r="K549" s="35"/>
    </row>
    <row r="550" spans="1:54" x14ac:dyDescent="0.35">
      <c r="A550" s="28"/>
      <c r="B550" s="28"/>
      <c r="C550" s="58"/>
      <c r="D550" s="54"/>
      <c r="E550" s="6"/>
      <c r="F550" s="19"/>
      <c r="G550" s="24"/>
      <c r="H550" s="24"/>
      <c r="I550" s="31"/>
      <c r="J550" s="31"/>
      <c r="K550" s="35"/>
    </row>
    <row r="551" spans="1:54" x14ac:dyDescent="0.35">
      <c r="C551" s="59" t="s">
        <v>24</v>
      </c>
      <c r="D551" s="54"/>
      <c r="E551" s="6"/>
      <c r="F551" s="19"/>
      <c r="G551" s="24"/>
      <c r="H551" s="24"/>
      <c r="I551" s="31"/>
      <c r="J551" s="31"/>
      <c r="K551" s="35"/>
    </row>
    <row r="552" spans="1:54" x14ac:dyDescent="0.35">
      <c r="B552" s="8" t="s">
        <v>185</v>
      </c>
      <c r="C552" s="57" t="s">
        <v>186</v>
      </c>
      <c r="D552" s="54"/>
      <c r="E552" s="6"/>
      <c r="F552" s="19"/>
      <c r="G552" s="24">
        <v>127.22</v>
      </c>
      <c r="H552" s="24">
        <v>0.16</v>
      </c>
      <c r="I552" s="31"/>
      <c r="J552" s="31"/>
      <c r="K552" s="35"/>
    </row>
    <row r="553" spans="1:54" x14ac:dyDescent="0.35">
      <c r="C553" s="58" t="s">
        <v>174</v>
      </c>
      <c r="D553" s="54"/>
      <c r="E553" s="6"/>
      <c r="F553" s="19"/>
      <c r="G553" s="25">
        <v>127.22</v>
      </c>
      <c r="H553" s="25">
        <v>0.16</v>
      </c>
      <c r="I553" s="31"/>
      <c r="J553" s="31"/>
      <c r="K553" s="35"/>
    </row>
    <row r="554" spans="1:54" x14ac:dyDescent="0.35">
      <c r="C554" s="57"/>
      <c r="D554" s="54"/>
      <c r="E554" s="6"/>
      <c r="F554" s="19"/>
      <c r="G554" s="24"/>
      <c r="H554" s="24"/>
      <c r="I554" s="31"/>
      <c r="J554" s="31"/>
      <c r="K554" s="35"/>
    </row>
    <row r="555" spans="1:54" x14ac:dyDescent="0.35">
      <c r="A555" s="10"/>
      <c r="B555" s="28"/>
      <c r="C555" s="58" t="s">
        <v>25</v>
      </c>
      <c r="D555" s="54"/>
      <c r="E555" s="6"/>
      <c r="F555" s="19"/>
      <c r="G555" s="24"/>
      <c r="H555" s="24"/>
      <c r="I555" s="31"/>
      <c r="J555" s="31"/>
      <c r="K555" s="35"/>
    </row>
    <row r="556" spans="1:54" s="2" customFormat="1" ht="13.5" x14ac:dyDescent="0.35">
      <c r="A556" s="28"/>
      <c r="B556" s="28"/>
      <c r="C556" s="57" t="s">
        <v>4841</v>
      </c>
      <c r="D556" s="54"/>
      <c r="E556" s="6"/>
      <c r="F556" s="19"/>
      <c r="G556" s="24" t="s">
        <v>2</v>
      </c>
      <c r="H556" s="24" t="s">
        <v>2</v>
      </c>
      <c r="I556" s="31"/>
      <c r="J556" s="31"/>
      <c r="K556" s="35"/>
      <c r="L556" s="3"/>
      <c r="AI556" s="3"/>
      <c r="AV556" s="3"/>
      <c r="AX556" s="3"/>
      <c r="BB556" s="3"/>
    </row>
    <row r="557" spans="1:54" x14ac:dyDescent="0.35">
      <c r="B557" s="8"/>
      <c r="C557" s="57" t="s">
        <v>187</v>
      </c>
      <c r="D557" s="54"/>
      <c r="E557" s="6"/>
      <c r="F557" s="19"/>
      <c r="G557" s="24">
        <v>-183.12</v>
      </c>
      <c r="H557" s="24">
        <v>-0.23</v>
      </c>
      <c r="I557" s="31"/>
      <c r="J557" s="31"/>
      <c r="K557" s="35"/>
    </row>
    <row r="558" spans="1:54" x14ac:dyDescent="0.35">
      <c r="C558" s="58" t="s">
        <v>174</v>
      </c>
      <c r="D558" s="54"/>
      <c r="E558" s="6"/>
      <c r="F558" s="19"/>
      <c r="G558" s="25">
        <v>-183.12</v>
      </c>
      <c r="H558" s="25">
        <v>-0.23</v>
      </c>
      <c r="I558" s="31"/>
      <c r="J558" s="31"/>
      <c r="K558" s="35"/>
    </row>
    <row r="559" spans="1:54" x14ac:dyDescent="0.35">
      <c r="C559" s="57"/>
      <c r="D559" s="54"/>
      <c r="E559" s="6"/>
      <c r="F559" s="19"/>
      <c r="G559" s="24"/>
      <c r="H559" s="24"/>
      <c r="I559" s="31"/>
      <c r="J559" s="31"/>
      <c r="K559" s="35"/>
    </row>
    <row r="560" spans="1:54" x14ac:dyDescent="0.35">
      <c r="C560" s="60" t="s">
        <v>188</v>
      </c>
      <c r="D560" s="55"/>
      <c r="E560" s="5"/>
      <c r="F560" s="20"/>
      <c r="G560" s="26">
        <v>81654.02</v>
      </c>
      <c r="H560" s="26">
        <v>99.999999999999986</v>
      </c>
      <c r="I560" s="32"/>
      <c r="J560" s="32"/>
      <c r="K560" s="36"/>
    </row>
    <row r="563" spans="3:11" x14ac:dyDescent="0.35">
      <c r="C563" s="1" t="s">
        <v>189</v>
      </c>
    </row>
    <row r="564" spans="3:11" x14ac:dyDescent="0.35">
      <c r="C564" s="37" t="s">
        <v>190</v>
      </c>
      <c r="D564" s="37"/>
      <c r="E564" s="37"/>
      <c r="F564" s="37"/>
      <c r="G564" s="37"/>
      <c r="H564" s="37"/>
      <c r="I564" s="37"/>
      <c r="J564" s="37"/>
      <c r="K564" s="37"/>
    </row>
    <row r="565" spans="3:11" x14ac:dyDescent="0.35">
      <c r="C565" s="2" t="s">
        <v>191</v>
      </c>
    </row>
    <row r="566" spans="3:11" x14ac:dyDescent="0.35">
      <c r="C566" s="2" t="s">
        <v>192</v>
      </c>
    </row>
    <row r="567" spans="3:11" ht="30.75" customHeight="1" x14ac:dyDescent="0.35">
      <c r="C567" s="78" t="s">
        <v>4878</v>
      </c>
      <c r="D567" s="78"/>
      <c r="E567" s="78"/>
      <c r="F567" s="78"/>
      <c r="G567" s="78"/>
      <c r="H567" s="78"/>
      <c r="I567" s="78"/>
      <c r="J567" s="78"/>
      <c r="K567" s="78"/>
    </row>
    <row r="568" spans="3:11" x14ac:dyDescent="0.35">
      <c r="C568" s="2" t="s">
        <v>193</v>
      </c>
    </row>
    <row r="570" spans="3:11" x14ac:dyDescent="0.35">
      <c r="C570" s="75" t="s">
        <v>4922</v>
      </c>
      <c r="E570" s="75" t="s">
        <v>4923</v>
      </c>
      <c r="F570" s="76"/>
    </row>
    <row r="571" spans="3:11" x14ac:dyDescent="0.35">
      <c r="E571" s="2" t="s">
        <v>4981</v>
      </c>
    </row>
  </sheetData>
  <mergeCells count="1">
    <mergeCell ref="C567:K567"/>
  </mergeCells>
  <hyperlinks>
    <hyperlink ref="J2" location="'Index'!A1" display="'Index'!A1" xr:uid="{4FCEDA5D-D1CD-405C-A4C3-DC84F2376B90}"/>
  </hyperlinks>
  <pageMargins left="0.7" right="0.7" top="0.75" bottom="0.75" header="0.3" footer="0.3"/>
  <pageSetup orientation="portrait" horizontalDpi="4294967293"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6944A-6762-445B-870E-61BC80C69476}">
  <sheetPr codeName="Sheet1"/>
  <dimension ref="A1:IV101"/>
  <sheetViews>
    <sheetView showGridLines="0" zoomScale="90" zoomScaleNormal="90" workbookViewId="0">
      <pane ySplit="6" topLeftCell="A89" activePane="bottomLeft" state="frozen"/>
      <selection activeCell="D9" sqref="D9"/>
      <selection pane="bottomLeft" activeCell="J2" sqref="J2"/>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 min="257" max="257" width="2.54296875" customWidth="1"/>
    <col min="258" max="258" width="0" hidden="1" customWidth="1"/>
    <col min="259" max="259" width="58.1796875" customWidth="1"/>
    <col min="260" max="260" width="19.54296875" customWidth="1"/>
    <col min="261" max="261" width="23.7265625" customWidth="1"/>
    <col min="262" max="267" width="19.54296875" customWidth="1"/>
    <col min="268" max="268" width="9.1796875" bestFit="1" customWidth="1"/>
    <col min="269" max="269" width="7.453125" bestFit="1" customWidth="1"/>
    <col min="270" max="270" width="6.7265625" bestFit="1" customWidth="1"/>
    <col min="271" max="271" width="9.81640625" bestFit="1" customWidth="1"/>
    <col min="272" max="272" width="21.1796875" bestFit="1" customWidth="1"/>
    <col min="273" max="273" width="16.453125" bestFit="1" customWidth="1"/>
    <col min="274" max="274" width="7.26953125" bestFit="1" customWidth="1"/>
    <col min="275" max="275" width="9.26953125" bestFit="1" customWidth="1"/>
    <col min="276" max="276" width="17.81640625" bestFit="1" customWidth="1"/>
    <col min="277" max="277" width="6.7265625" bestFit="1" customWidth="1"/>
    <col min="278" max="278" width="19.1796875" bestFit="1" customWidth="1"/>
    <col min="279" max="279" width="25.1796875" bestFit="1" customWidth="1"/>
    <col min="280" max="280" width="21.453125" bestFit="1" customWidth="1"/>
    <col min="281" max="281" width="19.7265625" bestFit="1" customWidth="1"/>
    <col min="282" max="282" width="14" bestFit="1" customWidth="1"/>
    <col min="283" max="283" width="13.1796875" bestFit="1" customWidth="1"/>
    <col min="284" max="284" width="9.26953125" bestFit="1" customWidth="1"/>
    <col min="285" max="285" width="13.1796875" bestFit="1" customWidth="1"/>
    <col min="286" max="286" width="7.453125" bestFit="1" customWidth="1"/>
    <col min="287" max="287" width="19.453125" bestFit="1" customWidth="1"/>
    <col min="288" max="288" width="20.81640625" bestFit="1" customWidth="1"/>
    <col min="289" max="289" width="19" bestFit="1" customWidth="1"/>
    <col min="290" max="290" width="25.81640625" bestFit="1" customWidth="1"/>
    <col min="291" max="291" width="14.54296875" bestFit="1" customWidth="1"/>
    <col min="292" max="292" width="14.453125" bestFit="1" customWidth="1"/>
    <col min="293" max="293" width="27.26953125" bestFit="1" customWidth="1"/>
    <col min="294" max="294" width="11.54296875" bestFit="1" customWidth="1"/>
    <col min="295" max="295" width="6.26953125" bestFit="1" customWidth="1"/>
    <col min="296" max="296" width="7" bestFit="1" customWidth="1"/>
    <col min="297" max="297" width="23.81640625" bestFit="1" customWidth="1"/>
    <col min="298" max="298" width="12.81640625" bestFit="1" customWidth="1"/>
    <col min="299" max="299" width="11.26953125" bestFit="1" customWidth="1"/>
    <col min="300" max="300" width="15.26953125" bestFit="1" customWidth="1"/>
    <col min="301" max="301" width="21.1796875" bestFit="1" customWidth="1"/>
    <col min="302" max="302" width="23.81640625" bestFit="1" customWidth="1"/>
    <col min="303" max="303" width="14.453125" bestFit="1" customWidth="1"/>
    <col min="304" max="304" width="11.1796875" bestFit="1" customWidth="1"/>
    <col min="305" max="305" width="15" bestFit="1" customWidth="1"/>
    <col min="306" max="306" width="11.7265625" bestFit="1" customWidth="1"/>
    <col min="307" max="307" width="23.54296875" bestFit="1" customWidth="1"/>
    <col min="308" max="308" width="22.1796875" bestFit="1" customWidth="1"/>
    <col min="309" max="309" width="21" bestFit="1" customWidth="1"/>
    <col min="310" max="310" width="15.7265625" bestFit="1" customWidth="1"/>
    <col min="311" max="311" width="10.453125" bestFit="1" customWidth="1"/>
    <col min="312" max="312" width="13.7265625" bestFit="1" customWidth="1"/>
    <col min="313" max="313" width="18" bestFit="1" customWidth="1"/>
    <col min="314" max="314" width="19.7265625" bestFit="1" customWidth="1"/>
    <col min="316" max="316" width="15.7265625" bestFit="1" customWidth="1"/>
    <col min="317" max="317" width="28.54296875" bestFit="1" customWidth="1"/>
    <col min="318" max="318" width="20.26953125" bestFit="1" customWidth="1"/>
    <col min="319" max="319" width="16" bestFit="1" customWidth="1"/>
    <col min="320" max="320" width="13.7265625" bestFit="1" customWidth="1"/>
    <col min="321" max="321" width="28.1796875" bestFit="1" customWidth="1"/>
    <col min="322" max="322" width="15.81640625" bestFit="1" customWidth="1"/>
    <col min="323" max="323" width="26.26953125" bestFit="1" customWidth="1"/>
    <col min="324" max="324" width="13.1796875" bestFit="1" customWidth="1"/>
    <col min="325" max="325" width="15" bestFit="1" customWidth="1"/>
    <col min="326" max="326" width="9" bestFit="1" customWidth="1"/>
    <col min="327" max="327" width="18" bestFit="1" customWidth="1"/>
    <col min="328" max="328" width="14.26953125" bestFit="1" customWidth="1"/>
    <col min="329" max="329" width="15.7265625" bestFit="1" customWidth="1"/>
    <col min="330" max="330" width="18.7265625" bestFit="1" customWidth="1"/>
    <col min="331" max="331" width="16.1796875" bestFit="1" customWidth="1"/>
    <col min="332" max="332" width="23.54296875" bestFit="1" customWidth="1"/>
    <col min="333" max="333" width="23.81640625" bestFit="1" customWidth="1"/>
    <col min="334" max="334" width="22.81640625" bestFit="1" customWidth="1"/>
    <col min="335" max="335" width="11.7265625" bestFit="1" customWidth="1"/>
    <col min="336" max="336" width="11.81640625" bestFit="1" customWidth="1"/>
    <col min="337" max="337" width="15.1796875" bestFit="1" customWidth="1"/>
    <col min="338" max="338" width="15.26953125" bestFit="1" customWidth="1"/>
    <col min="339" max="339" width="19.54296875" bestFit="1" customWidth="1"/>
    <col min="340" max="340" width="21.54296875" bestFit="1" customWidth="1"/>
    <col min="341" max="341" width="18.81640625" bestFit="1" customWidth="1"/>
    <col min="342" max="342" width="8.7265625" bestFit="1" customWidth="1"/>
    <col min="343" max="343" width="8.81640625" bestFit="1" customWidth="1"/>
    <col min="344" max="344" width="13.1796875" bestFit="1" customWidth="1"/>
    <col min="345" max="345" width="9.54296875" bestFit="1" customWidth="1"/>
    <col min="346" max="346" width="9.7265625" bestFit="1" customWidth="1"/>
    <col min="347" max="347" width="14" bestFit="1" customWidth="1"/>
    <col min="348" max="348" width="17" bestFit="1" customWidth="1"/>
    <col min="349" max="349" width="17.26953125" bestFit="1" customWidth="1"/>
    <col min="350" max="350" width="21.54296875" bestFit="1" customWidth="1"/>
    <col min="351" max="351" width="17.7265625" bestFit="1" customWidth="1"/>
    <col min="352" max="352" width="14.54296875" bestFit="1" customWidth="1"/>
    <col min="353" max="353" width="15.7265625" bestFit="1" customWidth="1"/>
    <col min="354" max="354" width="19.1796875" bestFit="1" customWidth="1"/>
    <col min="355" max="355" width="12.453125" bestFit="1" customWidth="1"/>
    <col min="356" max="357" width="14.81640625" bestFit="1" customWidth="1"/>
    <col min="358" max="358" width="14.453125" bestFit="1" customWidth="1"/>
    <col min="359" max="359" width="23.1796875" bestFit="1" customWidth="1"/>
    <col min="360" max="360" width="26" bestFit="1" customWidth="1"/>
    <col min="361" max="361" width="19.453125" bestFit="1" customWidth="1"/>
    <col min="362" max="362" width="21.54296875" bestFit="1" customWidth="1"/>
    <col min="363" max="363" width="25.81640625" bestFit="1" customWidth="1"/>
    <col min="364" max="364" width="18.54296875" bestFit="1" customWidth="1"/>
    <col min="365" max="365" width="16.26953125" bestFit="1" customWidth="1"/>
    <col min="366" max="366" width="15.453125" bestFit="1" customWidth="1"/>
    <col min="367" max="367" width="17.26953125" bestFit="1" customWidth="1"/>
    <col min="368" max="368" width="17.453125" bestFit="1" customWidth="1"/>
    <col min="369" max="369" width="21.7265625" bestFit="1" customWidth="1"/>
    <col min="370" max="370" width="17.26953125" bestFit="1" customWidth="1"/>
    <col min="371" max="371" width="17.453125" bestFit="1" customWidth="1"/>
    <col min="372" max="372" width="21.7265625" bestFit="1" customWidth="1"/>
    <col min="373" max="373" width="13.453125" bestFit="1" customWidth="1"/>
    <col min="374" max="471" width="12" customWidth="1"/>
    <col min="472" max="472" width="17.1796875" customWidth="1"/>
    <col min="513" max="513" width="2.54296875" customWidth="1"/>
    <col min="514" max="514" width="0" hidden="1" customWidth="1"/>
    <col min="515" max="515" width="58.1796875" customWidth="1"/>
    <col min="516" max="516" width="19.54296875" customWidth="1"/>
    <col min="517" max="517" width="23.7265625" customWidth="1"/>
    <col min="518" max="523" width="19.54296875" customWidth="1"/>
    <col min="524" max="524" width="9.1796875" bestFit="1" customWidth="1"/>
    <col min="525" max="525" width="7.453125" bestFit="1" customWidth="1"/>
    <col min="526" max="526" width="6.7265625" bestFit="1" customWidth="1"/>
    <col min="527" max="527" width="9.81640625" bestFit="1" customWidth="1"/>
    <col min="528" max="528" width="21.1796875" bestFit="1" customWidth="1"/>
    <col min="529" max="529" width="16.453125" bestFit="1" customWidth="1"/>
    <col min="530" max="530" width="7.26953125" bestFit="1" customWidth="1"/>
    <col min="531" max="531" width="9.26953125" bestFit="1" customWidth="1"/>
    <col min="532" max="532" width="17.81640625" bestFit="1" customWidth="1"/>
    <col min="533" max="533" width="6.7265625" bestFit="1" customWidth="1"/>
    <col min="534" max="534" width="19.1796875" bestFit="1" customWidth="1"/>
    <col min="535" max="535" width="25.1796875" bestFit="1" customWidth="1"/>
    <col min="536" max="536" width="21.453125" bestFit="1" customWidth="1"/>
    <col min="537" max="537" width="19.7265625" bestFit="1" customWidth="1"/>
    <col min="538" max="538" width="14" bestFit="1" customWidth="1"/>
    <col min="539" max="539" width="13.1796875" bestFit="1" customWidth="1"/>
    <col min="540" max="540" width="9.26953125" bestFit="1" customWidth="1"/>
    <col min="541" max="541" width="13.1796875" bestFit="1" customWidth="1"/>
    <col min="542" max="542" width="7.453125" bestFit="1" customWidth="1"/>
    <col min="543" max="543" width="19.453125" bestFit="1" customWidth="1"/>
    <col min="544" max="544" width="20.81640625" bestFit="1" customWidth="1"/>
    <col min="545" max="545" width="19" bestFit="1" customWidth="1"/>
    <col min="546" max="546" width="25.81640625" bestFit="1" customWidth="1"/>
    <col min="547" max="547" width="14.54296875" bestFit="1" customWidth="1"/>
    <col min="548" max="548" width="14.453125" bestFit="1" customWidth="1"/>
    <col min="549" max="549" width="27.26953125" bestFit="1" customWidth="1"/>
    <col min="550" max="550" width="11.54296875" bestFit="1" customWidth="1"/>
    <col min="551" max="551" width="6.26953125" bestFit="1" customWidth="1"/>
    <col min="552" max="552" width="7" bestFit="1" customWidth="1"/>
    <col min="553" max="553" width="23.81640625" bestFit="1" customWidth="1"/>
    <col min="554" max="554" width="12.81640625" bestFit="1" customWidth="1"/>
    <col min="555" max="555" width="11.26953125" bestFit="1" customWidth="1"/>
    <col min="556" max="556" width="15.26953125" bestFit="1" customWidth="1"/>
    <col min="557" max="557" width="21.1796875" bestFit="1" customWidth="1"/>
    <col min="558" max="558" width="23.81640625" bestFit="1" customWidth="1"/>
    <col min="559" max="559" width="14.453125" bestFit="1" customWidth="1"/>
    <col min="560" max="560" width="11.1796875" bestFit="1" customWidth="1"/>
    <col min="561" max="561" width="15" bestFit="1" customWidth="1"/>
    <col min="562" max="562" width="11.7265625" bestFit="1" customWidth="1"/>
    <col min="563" max="563" width="23.54296875" bestFit="1" customWidth="1"/>
    <col min="564" max="564" width="22.1796875" bestFit="1" customWidth="1"/>
    <col min="565" max="565" width="21" bestFit="1" customWidth="1"/>
    <col min="566" max="566" width="15.7265625" bestFit="1" customWidth="1"/>
    <col min="567" max="567" width="10.453125" bestFit="1" customWidth="1"/>
    <col min="568" max="568" width="13.7265625" bestFit="1" customWidth="1"/>
    <col min="569" max="569" width="18" bestFit="1" customWidth="1"/>
    <col min="570" max="570" width="19.7265625" bestFit="1" customWidth="1"/>
    <col min="572" max="572" width="15.7265625" bestFit="1" customWidth="1"/>
    <col min="573" max="573" width="28.54296875" bestFit="1" customWidth="1"/>
    <col min="574" max="574" width="20.26953125" bestFit="1" customWidth="1"/>
    <col min="575" max="575" width="16" bestFit="1" customWidth="1"/>
    <col min="576" max="576" width="13.7265625" bestFit="1" customWidth="1"/>
    <col min="577" max="577" width="28.1796875" bestFit="1" customWidth="1"/>
    <col min="578" max="578" width="15.81640625" bestFit="1" customWidth="1"/>
    <col min="579" max="579" width="26.26953125" bestFit="1" customWidth="1"/>
    <col min="580" max="580" width="13.1796875" bestFit="1" customWidth="1"/>
    <col min="581" max="581" width="15" bestFit="1" customWidth="1"/>
    <col min="582" max="582" width="9" bestFit="1" customWidth="1"/>
    <col min="583" max="583" width="18" bestFit="1" customWidth="1"/>
    <col min="584" max="584" width="14.26953125" bestFit="1" customWidth="1"/>
    <col min="585" max="585" width="15.7265625" bestFit="1" customWidth="1"/>
    <col min="586" max="586" width="18.7265625" bestFit="1" customWidth="1"/>
    <col min="587" max="587" width="16.1796875" bestFit="1" customWidth="1"/>
    <col min="588" max="588" width="23.54296875" bestFit="1" customWidth="1"/>
    <col min="589" max="589" width="23.81640625" bestFit="1" customWidth="1"/>
    <col min="590" max="590" width="22.81640625" bestFit="1" customWidth="1"/>
    <col min="591" max="591" width="11.7265625" bestFit="1" customWidth="1"/>
    <col min="592" max="592" width="11.81640625" bestFit="1" customWidth="1"/>
    <col min="593" max="593" width="15.1796875" bestFit="1" customWidth="1"/>
    <col min="594" max="594" width="15.26953125" bestFit="1" customWidth="1"/>
    <col min="595" max="595" width="19.54296875" bestFit="1" customWidth="1"/>
    <col min="596" max="596" width="21.54296875" bestFit="1" customWidth="1"/>
    <col min="597" max="597" width="18.81640625" bestFit="1" customWidth="1"/>
    <col min="598" max="598" width="8.7265625" bestFit="1" customWidth="1"/>
    <col min="599" max="599" width="8.81640625" bestFit="1" customWidth="1"/>
    <col min="600" max="600" width="13.1796875" bestFit="1" customWidth="1"/>
    <col min="601" max="601" width="9.54296875" bestFit="1" customWidth="1"/>
    <col min="602" max="602" width="9.7265625" bestFit="1" customWidth="1"/>
    <col min="603" max="603" width="14" bestFit="1" customWidth="1"/>
    <col min="604" max="604" width="17" bestFit="1" customWidth="1"/>
    <col min="605" max="605" width="17.26953125" bestFit="1" customWidth="1"/>
    <col min="606" max="606" width="21.54296875" bestFit="1" customWidth="1"/>
    <col min="607" max="607" width="17.7265625" bestFit="1" customWidth="1"/>
    <col min="608" max="608" width="14.54296875" bestFit="1" customWidth="1"/>
    <col min="609" max="609" width="15.7265625" bestFit="1" customWidth="1"/>
    <col min="610" max="610" width="19.1796875" bestFit="1" customWidth="1"/>
    <col min="611" max="611" width="12.453125" bestFit="1" customWidth="1"/>
    <col min="612" max="613" width="14.81640625" bestFit="1" customWidth="1"/>
    <col min="614" max="614" width="14.453125" bestFit="1" customWidth="1"/>
    <col min="615" max="615" width="23.1796875" bestFit="1" customWidth="1"/>
    <col min="616" max="616" width="26" bestFit="1" customWidth="1"/>
    <col min="617" max="617" width="19.453125" bestFit="1" customWidth="1"/>
    <col min="618" max="618" width="21.54296875" bestFit="1" customWidth="1"/>
    <col min="619" max="619" width="25.81640625" bestFit="1" customWidth="1"/>
    <col min="620" max="620" width="18.54296875" bestFit="1" customWidth="1"/>
    <col min="621" max="621" width="16.26953125" bestFit="1" customWidth="1"/>
    <col min="622" max="622" width="15.453125" bestFit="1" customWidth="1"/>
    <col min="623" max="623" width="17.26953125" bestFit="1" customWidth="1"/>
    <col min="624" max="624" width="17.453125" bestFit="1" customWidth="1"/>
    <col min="625" max="625" width="21.7265625" bestFit="1" customWidth="1"/>
    <col min="626" max="626" width="17.26953125" bestFit="1" customWidth="1"/>
    <col min="627" max="627" width="17.453125" bestFit="1" customWidth="1"/>
    <col min="628" max="628" width="21.7265625" bestFit="1" customWidth="1"/>
    <col min="629" max="629" width="13.453125" bestFit="1" customWidth="1"/>
    <col min="630" max="727" width="12" customWidth="1"/>
    <col min="728" max="728" width="17.1796875" customWidth="1"/>
    <col min="769" max="769" width="2.54296875" customWidth="1"/>
    <col min="770" max="770" width="0" hidden="1" customWidth="1"/>
    <col min="771" max="771" width="58.1796875" customWidth="1"/>
    <col min="772" max="772" width="19.54296875" customWidth="1"/>
    <col min="773" max="773" width="23.7265625" customWidth="1"/>
    <col min="774" max="779" width="19.54296875" customWidth="1"/>
    <col min="780" max="780" width="9.1796875" bestFit="1" customWidth="1"/>
    <col min="781" max="781" width="7.453125" bestFit="1" customWidth="1"/>
    <col min="782" max="782" width="6.7265625" bestFit="1" customWidth="1"/>
    <col min="783" max="783" width="9.81640625" bestFit="1" customWidth="1"/>
    <col min="784" max="784" width="21.1796875" bestFit="1" customWidth="1"/>
    <col min="785" max="785" width="16.453125" bestFit="1" customWidth="1"/>
    <col min="786" max="786" width="7.26953125" bestFit="1" customWidth="1"/>
    <col min="787" max="787" width="9.26953125" bestFit="1" customWidth="1"/>
    <col min="788" max="788" width="17.81640625" bestFit="1" customWidth="1"/>
    <col min="789" max="789" width="6.7265625" bestFit="1" customWidth="1"/>
    <col min="790" max="790" width="19.1796875" bestFit="1" customWidth="1"/>
    <col min="791" max="791" width="25.1796875" bestFit="1" customWidth="1"/>
    <col min="792" max="792" width="21.453125" bestFit="1" customWidth="1"/>
    <col min="793" max="793" width="19.7265625" bestFit="1" customWidth="1"/>
    <col min="794" max="794" width="14" bestFit="1" customWidth="1"/>
    <col min="795" max="795" width="13.1796875" bestFit="1" customWidth="1"/>
    <col min="796" max="796" width="9.26953125" bestFit="1" customWidth="1"/>
    <col min="797" max="797" width="13.1796875" bestFit="1" customWidth="1"/>
    <col min="798" max="798" width="7.453125" bestFit="1" customWidth="1"/>
    <col min="799" max="799" width="19.453125" bestFit="1" customWidth="1"/>
    <col min="800" max="800" width="20.81640625" bestFit="1" customWidth="1"/>
    <col min="801" max="801" width="19" bestFit="1" customWidth="1"/>
    <col min="802" max="802" width="25.81640625" bestFit="1" customWidth="1"/>
    <col min="803" max="803" width="14.54296875" bestFit="1" customWidth="1"/>
    <col min="804" max="804" width="14.453125" bestFit="1" customWidth="1"/>
    <col min="805" max="805" width="27.26953125" bestFit="1" customWidth="1"/>
    <col min="806" max="806" width="11.54296875" bestFit="1" customWidth="1"/>
    <col min="807" max="807" width="6.26953125" bestFit="1" customWidth="1"/>
    <col min="808" max="808" width="7" bestFit="1" customWidth="1"/>
    <col min="809" max="809" width="23.81640625" bestFit="1" customWidth="1"/>
    <col min="810" max="810" width="12.81640625" bestFit="1" customWidth="1"/>
    <col min="811" max="811" width="11.26953125" bestFit="1" customWidth="1"/>
    <col min="812" max="812" width="15.26953125" bestFit="1" customWidth="1"/>
    <col min="813" max="813" width="21.1796875" bestFit="1" customWidth="1"/>
    <col min="814" max="814" width="23.81640625" bestFit="1" customWidth="1"/>
    <col min="815" max="815" width="14.453125" bestFit="1" customWidth="1"/>
    <col min="816" max="816" width="11.1796875" bestFit="1" customWidth="1"/>
    <col min="817" max="817" width="15" bestFit="1" customWidth="1"/>
    <col min="818" max="818" width="11.7265625" bestFit="1" customWidth="1"/>
    <col min="819" max="819" width="23.54296875" bestFit="1" customWidth="1"/>
    <col min="820" max="820" width="22.1796875" bestFit="1" customWidth="1"/>
    <col min="821" max="821" width="21" bestFit="1" customWidth="1"/>
    <col min="822" max="822" width="15.7265625" bestFit="1" customWidth="1"/>
    <col min="823" max="823" width="10.453125" bestFit="1" customWidth="1"/>
    <col min="824" max="824" width="13.7265625" bestFit="1" customWidth="1"/>
    <col min="825" max="825" width="18" bestFit="1" customWidth="1"/>
    <col min="826" max="826" width="19.7265625" bestFit="1" customWidth="1"/>
    <col min="828" max="828" width="15.7265625" bestFit="1" customWidth="1"/>
    <col min="829" max="829" width="28.54296875" bestFit="1" customWidth="1"/>
    <col min="830" max="830" width="20.26953125" bestFit="1" customWidth="1"/>
    <col min="831" max="831" width="16" bestFit="1" customWidth="1"/>
    <col min="832" max="832" width="13.7265625" bestFit="1" customWidth="1"/>
    <col min="833" max="833" width="28.1796875" bestFit="1" customWidth="1"/>
    <col min="834" max="834" width="15.81640625" bestFit="1" customWidth="1"/>
    <col min="835" max="835" width="26.26953125" bestFit="1" customWidth="1"/>
    <col min="836" max="836" width="13.1796875" bestFit="1" customWidth="1"/>
    <col min="837" max="837" width="15" bestFit="1" customWidth="1"/>
    <col min="838" max="838" width="9" bestFit="1" customWidth="1"/>
    <col min="839" max="839" width="18" bestFit="1" customWidth="1"/>
    <col min="840" max="840" width="14.26953125" bestFit="1" customWidth="1"/>
    <col min="841" max="841" width="15.7265625" bestFit="1" customWidth="1"/>
    <col min="842" max="842" width="18.7265625" bestFit="1" customWidth="1"/>
    <col min="843" max="843" width="16.1796875" bestFit="1" customWidth="1"/>
    <col min="844" max="844" width="23.54296875" bestFit="1" customWidth="1"/>
    <col min="845" max="845" width="23.81640625" bestFit="1" customWidth="1"/>
    <col min="846" max="846" width="22.81640625" bestFit="1" customWidth="1"/>
    <col min="847" max="847" width="11.7265625" bestFit="1" customWidth="1"/>
    <col min="848" max="848" width="11.81640625" bestFit="1" customWidth="1"/>
    <col min="849" max="849" width="15.1796875" bestFit="1" customWidth="1"/>
    <col min="850" max="850" width="15.26953125" bestFit="1" customWidth="1"/>
    <col min="851" max="851" width="19.54296875" bestFit="1" customWidth="1"/>
    <col min="852" max="852" width="21.54296875" bestFit="1" customWidth="1"/>
    <col min="853" max="853" width="18.81640625" bestFit="1" customWidth="1"/>
    <col min="854" max="854" width="8.7265625" bestFit="1" customWidth="1"/>
    <col min="855" max="855" width="8.81640625" bestFit="1" customWidth="1"/>
    <col min="856" max="856" width="13.1796875" bestFit="1" customWidth="1"/>
    <col min="857" max="857" width="9.54296875" bestFit="1" customWidth="1"/>
    <col min="858" max="858" width="9.7265625" bestFit="1" customWidth="1"/>
    <col min="859" max="859" width="14" bestFit="1" customWidth="1"/>
    <col min="860" max="860" width="17" bestFit="1" customWidth="1"/>
    <col min="861" max="861" width="17.26953125" bestFit="1" customWidth="1"/>
    <col min="862" max="862" width="21.54296875" bestFit="1" customWidth="1"/>
    <col min="863" max="863" width="17.7265625" bestFit="1" customWidth="1"/>
    <col min="864" max="864" width="14.54296875" bestFit="1" customWidth="1"/>
    <col min="865" max="865" width="15.7265625" bestFit="1" customWidth="1"/>
    <col min="866" max="866" width="19.1796875" bestFit="1" customWidth="1"/>
    <col min="867" max="867" width="12.453125" bestFit="1" customWidth="1"/>
    <col min="868" max="869" width="14.81640625" bestFit="1" customWidth="1"/>
    <col min="870" max="870" width="14.453125" bestFit="1" customWidth="1"/>
    <col min="871" max="871" width="23.1796875" bestFit="1" customWidth="1"/>
    <col min="872" max="872" width="26" bestFit="1" customWidth="1"/>
    <col min="873" max="873" width="19.453125" bestFit="1" customWidth="1"/>
    <col min="874" max="874" width="21.54296875" bestFit="1" customWidth="1"/>
    <col min="875" max="875" width="25.81640625" bestFit="1" customWidth="1"/>
    <col min="876" max="876" width="18.54296875" bestFit="1" customWidth="1"/>
    <col min="877" max="877" width="16.26953125" bestFit="1" customWidth="1"/>
    <col min="878" max="878" width="15.453125" bestFit="1" customWidth="1"/>
    <col min="879" max="879" width="17.26953125" bestFit="1" customWidth="1"/>
    <col min="880" max="880" width="17.453125" bestFit="1" customWidth="1"/>
    <col min="881" max="881" width="21.7265625" bestFit="1" customWidth="1"/>
    <col min="882" max="882" width="17.26953125" bestFit="1" customWidth="1"/>
    <col min="883" max="883" width="17.453125" bestFit="1" customWidth="1"/>
    <col min="884" max="884" width="21.7265625" bestFit="1" customWidth="1"/>
    <col min="885" max="885" width="13.453125" bestFit="1" customWidth="1"/>
    <col min="886" max="983" width="12" customWidth="1"/>
    <col min="984" max="984" width="17.1796875" customWidth="1"/>
    <col min="1025" max="1025" width="2.54296875" customWidth="1"/>
    <col min="1026" max="1026" width="0" hidden="1" customWidth="1"/>
    <col min="1027" max="1027" width="58.1796875" customWidth="1"/>
    <col min="1028" max="1028" width="19.54296875" customWidth="1"/>
    <col min="1029" max="1029" width="23.7265625" customWidth="1"/>
    <col min="1030" max="1035" width="19.54296875" customWidth="1"/>
    <col min="1036" max="1036" width="9.1796875" bestFit="1" customWidth="1"/>
    <col min="1037" max="1037" width="7.453125" bestFit="1" customWidth="1"/>
    <col min="1038" max="1038" width="6.7265625" bestFit="1" customWidth="1"/>
    <col min="1039" max="1039" width="9.81640625" bestFit="1" customWidth="1"/>
    <col min="1040" max="1040" width="21.1796875" bestFit="1" customWidth="1"/>
    <col min="1041" max="1041" width="16.453125" bestFit="1" customWidth="1"/>
    <col min="1042" max="1042" width="7.26953125" bestFit="1" customWidth="1"/>
    <col min="1043" max="1043" width="9.26953125" bestFit="1" customWidth="1"/>
    <col min="1044" max="1044" width="17.81640625" bestFit="1" customWidth="1"/>
    <col min="1045" max="1045" width="6.7265625" bestFit="1" customWidth="1"/>
    <col min="1046" max="1046" width="19.1796875" bestFit="1" customWidth="1"/>
    <col min="1047" max="1047" width="25.1796875" bestFit="1" customWidth="1"/>
    <col min="1048" max="1048" width="21.453125" bestFit="1" customWidth="1"/>
    <col min="1049" max="1049" width="19.7265625" bestFit="1" customWidth="1"/>
    <col min="1050" max="1050" width="14" bestFit="1" customWidth="1"/>
    <col min="1051" max="1051" width="13.1796875" bestFit="1" customWidth="1"/>
    <col min="1052" max="1052" width="9.26953125" bestFit="1" customWidth="1"/>
    <col min="1053" max="1053" width="13.1796875" bestFit="1" customWidth="1"/>
    <col min="1054" max="1054" width="7.453125" bestFit="1" customWidth="1"/>
    <col min="1055" max="1055" width="19.453125" bestFit="1" customWidth="1"/>
    <col min="1056" max="1056" width="20.81640625" bestFit="1" customWidth="1"/>
    <col min="1057" max="1057" width="19" bestFit="1" customWidth="1"/>
    <col min="1058" max="1058" width="25.81640625" bestFit="1" customWidth="1"/>
    <col min="1059" max="1059" width="14.54296875" bestFit="1" customWidth="1"/>
    <col min="1060" max="1060" width="14.453125" bestFit="1" customWidth="1"/>
    <col min="1061" max="1061" width="27.26953125" bestFit="1" customWidth="1"/>
    <col min="1062" max="1062" width="11.54296875" bestFit="1" customWidth="1"/>
    <col min="1063" max="1063" width="6.26953125" bestFit="1" customWidth="1"/>
    <col min="1064" max="1064" width="7" bestFit="1" customWidth="1"/>
    <col min="1065" max="1065" width="23.81640625" bestFit="1" customWidth="1"/>
    <col min="1066" max="1066" width="12.81640625" bestFit="1" customWidth="1"/>
    <col min="1067" max="1067" width="11.26953125" bestFit="1" customWidth="1"/>
    <col min="1068" max="1068" width="15.26953125" bestFit="1" customWidth="1"/>
    <col min="1069" max="1069" width="21.1796875" bestFit="1" customWidth="1"/>
    <col min="1070" max="1070" width="23.81640625" bestFit="1" customWidth="1"/>
    <col min="1071" max="1071" width="14.453125" bestFit="1" customWidth="1"/>
    <col min="1072" max="1072" width="11.1796875" bestFit="1" customWidth="1"/>
    <col min="1073" max="1073" width="15" bestFit="1" customWidth="1"/>
    <col min="1074" max="1074" width="11.7265625" bestFit="1" customWidth="1"/>
    <col min="1075" max="1075" width="23.54296875" bestFit="1" customWidth="1"/>
    <col min="1076" max="1076" width="22.1796875" bestFit="1" customWidth="1"/>
    <col min="1077" max="1077" width="21" bestFit="1" customWidth="1"/>
    <col min="1078" max="1078" width="15.7265625" bestFit="1" customWidth="1"/>
    <col min="1079" max="1079" width="10.453125" bestFit="1" customWidth="1"/>
    <col min="1080" max="1080" width="13.7265625" bestFit="1" customWidth="1"/>
    <col min="1081" max="1081" width="18" bestFit="1" customWidth="1"/>
    <col min="1082" max="1082" width="19.7265625" bestFit="1" customWidth="1"/>
    <col min="1084" max="1084" width="15.7265625" bestFit="1" customWidth="1"/>
    <col min="1085" max="1085" width="28.54296875" bestFit="1" customWidth="1"/>
    <col min="1086" max="1086" width="20.26953125" bestFit="1" customWidth="1"/>
    <col min="1087" max="1087" width="16" bestFit="1" customWidth="1"/>
    <col min="1088" max="1088" width="13.7265625" bestFit="1" customWidth="1"/>
    <col min="1089" max="1089" width="28.1796875" bestFit="1" customWidth="1"/>
    <col min="1090" max="1090" width="15.81640625" bestFit="1" customWidth="1"/>
    <col min="1091" max="1091" width="26.26953125" bestFit="1" customWidth="1"/>
    <col min="1092" max="1092" width="13.1796875" bestFit="1" customWidth="1"/>
    <col min="1093" max="1093" width="15" bestFit="1" customWidth="1"/>
    <col min="1094" max="1094" width="9" bestFit="1" customWidth="1"/>
    <col min="1095" max="1095" width="18" bestFit="1" customWidth="1"/>
    <col min="1096" max="1096" width="14.26953125" bestFit="1" customWidth="1"/>
    <col min="1097" max="1097" width="15.7265625" bestFit="1" customWidth="1"/>
    <col min="1098" max="1098" width="18.7265625" bestFit="1" customWidth="1"/>
    <col min="1099" max="1099" width="16.1796875" bestFit="1" customWidth="1"/>
    <col min="1100" max="1100" width="23.54296875" bestFit="1" customWidth="1"/>
    <col min="1101" max="1101" width="23.81640625" bestFit="1" customWidth="1"/>
    <col min="1102" max="1102" width="22.81640625" bestFit="1" customWidth="1"/>
    <col min="1103" max="1103" width="11.7265625" bestFit="1" customWidth="1"/>
    <col min="1104" max="1104" width="11.81640625" bestFit="1" customWidth="1"/>
    <col min="1105" max="1105" width="15.1796875" bestFit="1" customWidth="1"/>
    <col min="1106" max="1106" width="15.26953125" bestFit="1" customWidth="1"/>
    <col min="1107" max="1107" width="19.54296875" bestFit="1" customWidth="1"/>
    <col min="1108" max="1108" width="21.54296875" bestFit="1" customWidth="1"/>
    <col min="1109" max="1109" width="18.81640625" bestFit="1" customWidth="1"/>
    <col min="1110" max="1110" width="8.7265625" bestFit="1" customWidth="1"/>
    <col min="1111" max="1111" width="8.81640625" bestFit="1" customWidth="1"/>
    <col min="1112" max="1112" width="13.1796875" bestFit="1" customWidth="1"/>
    <col min="1113" max="1113" width="9.54296875" bestFit="1" customWidth="1"/>
    <col min="1114" max="1114" width="9.7265625" bestFit="1" customWidth="1"/>
    <col min="1115" max="1115" width="14" bestFit="1" customWidth="1"/>
    <col min="1116" max="1116" width="17" bestFit="1" customWidth="1"/>
    <col min="1117" max="1117" width="17.26953125" bestFit="1" customWidth="1"/>
    <col min="1118" max="1118" width="21.54296875" bestFit="1" customWidth="1"/>
    <col min="1119" max="1119" width="17.7265625" bestFit="1" customWidth="1"/>
    <col min="1120" max="1120" width="14.54296875" bestFit="1" customWidth="1"/>
    <col min="1121" max="1121" width="15.7265625" bestFit="1" customWidth="1"/>
    <col min="1122" max="1122" width="19.1796875" bestFit="1" customWidth="1"/>
    <col min="1123" max="1123" width="12.453125" bestFit="1" customWidth="1"/>
    <col min="1124" max="1125" width="14.81640625" bestFit="1" customWidth="1"/>
    <col min="1126" max="1126" width="14.453125" bestFit="1" customWidth="1"/>
    <col min="1127" max="1127" width="23.1796875" bestFit="1" customWidth="1"/>
    <col min="1128" max="1128" width="26" bestFit="1" customWidth="1"/>
    <col min="1129" max="1129" width="19.453125" bestFit="1" customWidth="1"/>
    <col min="1130" max="1130" width="21.54296875" bestFit="1" customWidth="1"/>
    <col min="1131" max="1131" width="25.81640625" bestFit="1" customWidth="1"/>
    <col min="1132" max="1132" width="18.54296875" bestFit="1" customWidth="1"/>
    <col min="1133" max="1133" width="16.26953125" bestFit="1" customWidth="1"/>
    <col min="1134" max="1134" width="15.453125" bestFit="1" customWidth="1"/>
    <col min="1135" max="1135" width="17.26953125" bestFit="1" customWidth="1"/>
    <col min="1136" max="1136" width="17.453125" bestFit="1" customWidth="1"/>
    <col min="1137" max="1137" width="21.7265625" bestFit="1" customWidth="1"/>
    <col min="1138" max="1138" width="17.26953125" bestFit="1" customWidth="1"/>
    <col min="1139" max="1139" width="17.453125" bestFit="1" customWidth="1"/>
    <col min="1140" max="1140" width="21.7265625" bestFit="1" customWidth="1"/>
    <col min="1141" max="1141" width="13.453125" bestFit="1" customWidth="1"/>
    <col min="1142" max="1239" width="12" customWidth="1"/>
    <col min="1240" max="1240" width="17.1796875" customWidth="1"/>
    <col min="1281" max="1281" width="2.54296875" customWidth="1"/>
    <col min="1282" max="1282" width="0" hidden="1" customWidth="1"/>
    <col min="1283" max="1283" width="58.1796875" customWidth="1"/>
    <col min="1284" max="1284" width="19.54296875" customWidth="1"/>
    <col min="1285" max="1285" width="23.7265625" customWidth="1"/>
    <col min="1286" max="1291" width="19.54296875" customWidth="1"/>
    <col min="1292" max="1292" width="9.1796875" bestFit="1" customWidth="1"/>
    <col min="1293" max="1293" width="7.453125" bestFit="1" customWidth="1"/>
    <col min="1294" max="1294" width="6.7265625" bestFit="1" customWidth="1"/>
    <col min="1295" max="1295" width="9.81640625" bestFit="1" customWidth="1"/>
    <col min="1296" max="1296" width="21.1796875" bestFit="1" customWidth="1"/>
    <col min="1297" max="1297" width="16.453125" bestFit="1" customWidth="1"/>
    <col min="1298" max="1298" width="7.26953125" bestFit="1" customWidth="1"/>
    <col min="1299" max="1299" width="9.26953125" bestFit="1" customWidth="1"/>
    <col min="1300" max="1300" width="17.81640625" bestFit="1" customWidth="1"/>
    <col min="1301" max="1301" width="6.7265625" bestFit="1" customWidth="1"/>
    <col min="1302" max="1302" width="19.1796875" bestFit="1" customWidth="1"/>
    <col min="1303" max="1303" width="25.1796875" bestFit="1" customWidth="1"/>
    <col min="1304" max="1304" width="21.453125" bestFit="1" customWidth="1"/>
    <col min="1305" max="1305" width="19.7265625" bestFit="1" customWidth="1"/>
    <col min="1306" max="1306" width="14" bestFit="1" customWidth="1"/>
    <col min="1307" max="1307" width="13.1796875" bestFit="1" customWidth="1"/>
    <col min="1308" max="1308" width="9.26953125" bestFit="1" customWidth="1"/>
    <col min="1309" max="1309" width="13.1796875" bestFit="1" customWidth="1"/>
    <col min="1310" max="1310" width="7.453125" bestFit="1" customWidth="1"/>
    <col min="1311" max="1311" width="19.453125" bestFit="1" customWidth="1"/>
    <col min="1312" max="1312" width="20.81640625" bestFit="1" customWidth="1"/>
    <col min="1313" max="1313" width="19" bestFit="1" customWidth="1"/>
    <col min="1314" max="1314" width="25.81640625" bestFit="1" customWidth="1"/>
    <col min="1315" max="1315" width="14.54296875" bestFit="1" customWidth="1"/>
    <col min="1316" max="1316" width="14.453125" bestFit="1" customWidth="1"/>
    <col min="1317" max="1317" width="27.26953125" bestFit="1" customWidth="1"/>
    <col min="1318" max="1318" width="11.54296875" bestFit="1" customWidth="1"/>
    <col min="1319" max="1319" width="6.26953125" bestFit="1" customWidth="1"/>
    <col min="1320" max="1320" width="7" bestFit="1" customWidth="1"/>
    <col min="1321" max="1321" width="23.81640625" bestFit="1" customWidth="1"/>
    <col min="1322" max="1322" width="12.81640625" bestFit="1" customWidth="1"/>
    <col min="1323" max="1323" width="11.26953125" bestFit="1" customWidth="1"/>
    <col min="1324" max="1324" width="15.26953125" bestFit="1" customWidth="1"/>
    <col min="1325" max="1325" width="21.1796875" bestFit="1" customWidth="1"/>
    <col min="1326" max="1326" width="23.81640625" bestFit="1" customWidth="1"/>
    <col min="1327" max="1327" width="14.453125" bestFit="1" customWidth="1"/>
    <col min="1328" max="1328" width="11.1796875" bestFit="1" customWidth="1"/>
    <col min="1329" max="1329" width="15" bestFit="1" customWidth="1"/>
    <col min="1330" max="1330" width="11.7265625" bestFit="1" customWidth="1"/>
    <col min="1331" max="1331" width="23.54296875" bestFit="1" customWidth="1"/>
    <col min="1332" max="1332" width="22.1796875" bestFit="1" customWidth="1"/>
    <col min="1333" max="1333" width="21" bestFit="1" customWidth="1"/>
    <col min="1334" max="1334" width="15.7265625" bestFit="1" customWidth="1"/>
    <col min="1335" max="1335" width="10.453125" bestFit="1" customWidth="1"/>
    <col min="1336" max="1336" width="13.7265625" bestFit="1" customWidth="1"/>
    <col min="1337" max="1337" width="18" bestFit="1" customWidth="1"/>
    <col min="1338" max="1338" width="19.7265625" bestFit="1" customWidth="1"/>
    <col min="1340" max="1340" width="15.7265625" bestFit="1" customWidth="1"/>
    <col min="1341" max="1341" width="28.54296875" bestFit="1" customWidth="1"/>
    <col min="1342" max="1342" width="20.26953125" bestFit="1" customWidth="1"/>
    <col min="1343" max="1343" width="16" bestFit="1" customWidth="1"/>
    <col min="1344" max="1344" width="13.7265625" bestFit="1" customWidth="1"/>
    <col min="1345" max="1345" width="28.1796875" bestFit="1" customWidth="1"/>
    <col min="1346" max="1346" width="15.81640625" bestFit="1" customWidth="1"/>
    <col min="1347" max="1347" width="26.26953125" bestFit="1" customWidth="1"/>
    <col min="1348" max="1348" width="13.1796875" bestFit="1" customWidth="1"/>
    <col min="1349" max="1349" width="15" bestFit="1" customWidth="1"/>
    <col min="1350" max="1350" width="9" bestFit="1" customWidth="1"/>
    <col min="1351" max="1351" width="18" bestFit="1" customWidth="1"/>
    <col min="1352" max="1352" width="14.26953125" bestFit="1" customWidth="1"/>
    <col min="1353" max="1353" width="15.7265625" bestFit="1" customWidth="1"/>
    <col min="1354" max="1354" width="18.7265625" bestFit="1" customWidth="1"/>
    <col min="1355" max="1355" width="16.1796875" bestFit="1" customWidth="1"/>
    <col min="1356" max="1356" width="23.54296875" bestFit="1" customWidth="1"/>
    <col min="1357" max="1357" width="23.81640625" bestFit="1" customWidth="1"/>
    <col min="1358" max="1358" width="22.81640625" bestFit="1" customWidth="1"/>
    <col min="1359" max="1359" width="11.7265625" bestFit="1" customWidth="1"/>
    <col min="1360" max="1360" width="11.81640625" bestFit="1" customWidth="1"/>
    <col min="1361" max="1361" width="15.1796875" bestFit="1" customWidth="1"/>
    <col min="1362" max="1362" width="15.26953125" bestFit="1" customWidth="1"/>
    <col min="1363" max="1363" width="19.54296875" bestFit="1" customWidth="1"/>
    <col min="1364" max="1364" width="21.54296875" bestFit="1" customWidth="1"/>
    <col min="1365" max="1365" width="18.81640625" bestFit="1" customWidth="1"/>
    <col min="1366" max="1366" width="8.7265625" bestFit="1" customWidth="1"/>
    <col min="1367" max="1367" width="8.81640625" bestFit="1" customWidth="1"/>
    <col min="1368" max="1368" width="13.1796875" bestFit="1" customWidth="1"/>
    <col min="1369" max="1369" width="9.54296875" bestFit="1" customWidth="1"/>
    <col min="1370" max="1370" width="9.7265625" bestFit="1" customWidth="1"/>
    <col min="1371" max="1371" width="14" bestFit="1" customWidth="1"/>
    <col min="1372" max="1372" width="17" bestFit="1" customWidth="1"/>
    <col min="1373" max="1373" width="17.26953125" bestFit="1" customWidth="1"/>
    <col min="1374" max="1374" width="21.54296875" bestFit="1" customWidth="1"/>
    <col min="1375" max="1375" width="17.7265625" bestFit="1" customWidth="1"/>
    <col min="1376" max="1376" width="14.54296875" bestFit="1" customWidth="1"/>
    <col min="1377" max="1377" width="15.7265625" bestFit="1" customWidth="1"/>
    <col min="1378" max="1378" width="19.1796875" bestFit="1" customWidth="1"/>
    <col min="1379" max="1379" width="12.453125" bestFit="1" customWidth="1"/>
    <col min="1380" max="1381" width="14.81640625" bestFit="1" customWidth="1"/>
    <col min="1382" max="1382" width="14.453125" bestFit="1" customWidth="1"/>
    <col min="1383" max="1383" width="23.1796875" bestFit="1" customWidth="1"/>
    <col min="1384" max="1384" width="26" bestFit="1" customWidth="1"/>
    <col min="1385" max="1385" width="19.453125" bestFit="1" customWidth="1"/>
    <col min="1386" max="1386" width="21.54296875" bestFit="1" customWidth="1"/>
    <col min="1387" max="1387" width="25.81640625" bestFit="1" customWidth="1"/>
    <col min="1388" max="1388" width="18.54296875" bestFit="1" customWidth="1"/>
    <col min="1389" max="1389" width="16.26953125" bestFit="1" customWidth="1"/>
    <col min="1390" max="1390" width="15.453125" bestFit="1" customWidth="1"/>
    <col min="1391" max="1391" width="17.26953125" bestFit="1" customWidth="1"/>
    <col min="1392" max="1392" width="17.453125" bestFit="1" customWidth="1"/>
    <col min="1393" max="1393" width="21.7265625" bestFit="1" customWidth="1"/>
    <col min="1394" max="1394" width="17.26953125" bestFit="1" customWidth="1"/>
    <col min="1395" max="1395" width="17.453125" bestFit="1" customWidth="1"/>
    <col min="1396" max="1396" width="21.7265625" bestFit="1" customWidth="1"/>
    <col min="1397" max="1397" width="13.453125" bestFit="1" customWidth="1"/>
    <col min="1398" max="1495" width="12" customWidth="1"/>
    <col min="1496" max="1496" width="17.1796875" customWidth="1"/>
    <col min="1537" max="1537" width="2.54296875" customWidth="1"/>
    <col min="1538" max="1538" width="0" hidden="1" customWidth="1"/>
    <col min="1539" max="1539" width="58.1796875" customWidth="1"/>
    <col min="1540" max="1540" width="19.54296875" customWidth="1"/>
    <col min="1541" max="1541" width="23.7265625" customWidth="1"/>
    <col min="1542" max="1547" width="19.54296875" customWidth="1"/>
    <col min="1548" max="1548" width="9.1796875" bestFit="1" customWidth="1"/>
    <col min="1549" max="1549" width="7.453125" bestFit="1" customWidth="1"/>
    <col min="1550" max="1550" width="6.7265625" bestFit="1" customWidth="1"/>
    <col min="1551" max="1551" width="9.81640625" bestFit="1" customWidth="1"/>
    <col min="1552" max="1552" width="21.1796875" bestFit="1" customWidth="1"/>
    <col min="1553" max="1553" width="16.453125" bestFit="1" customWidth="1"/>
    <col min="1554" max="1554" width="7.26953125" bestFit="1" customWidth="1"/>
    <col min="1555" max="1555" width="9.26953125" bestFit="1" customWidth="1"/>
    <col min="1556" max="1556" width="17.81640625" bestFit="1" customWidth="1"/>
    <col min="1557" max="1557" width="6.7265625" bestFit="1" customWidth="1"/>
    <col min="1558" max="1558" width="19.1796875" bestFit="1" customWidth="1"/>
    <col min="1559" max="1559" width="25.1796875" bestFit="1" customWidth="1"/>
    <col min="1560" max="1560" width="21.453125" bestFit="1" customWidth="1"/>
    <col min="1561" max="1561" width="19.7265625" bestFit="1" customWidth="1"/>
    <col min="1562" max="1562" width="14" bestFit="1" customWidth="1"/>
    <col min="1563" max="1563" width="13.1796875" bestFit="1" customWidth="1"/>
    <col min="1564" max="1564" width="9.26953125" bestFit="1" customWidth="1"/>
    <col min="1565" max="1565" width="13.1796875" bestFit="1" customWidth="1"/>
    <col min="1566" max="1566" width="7.453125" bestFit="1" customWidth="1"/>
    <col min="1567" max="1567" width="19.453125" bestFit="1" customWidth="1"/>
    <col min="1568" max="1568" width="20.81640625" bestFit="1" customWidth="1"/>
    <col min="1569" max="1569" width="19" bestFit="1" customWidth="1"/>
    <col min="1570" max="1570" width="25.81640625" bestFit="1" customWidth="1"/>
    <col min="1571" max="1571" width="14.54296875" bestFit="1" customWidth="1"/>
    <col min="1572" max="1572" width="14.453125" bestFit="1" customWidth="1"/>
    <col min="1573" max="1573" width="27.26953125" bestFit="1" customWidth="1"/>
    <col min="1574" max="1574" width="11.54296875" bestFit="1" customWidth="1"/>
    <col min="1575" max="1575" width="6.26953125" bestFit="1" customWidth="1"/>
    <col min="1576" max="1576" width="7" bestFit="1" customWidth="1"/>
    <col min="1577" max="1577" width="23.81640625" bestFit="1" customWidth="1"/>
    <col min="1578" max="1578" width="12.81640625" bestFit="1" customWidth="1"/>
    <col min="1579" max="1579" width="11.26953125" bestFit="1" customWidth="1"/>
    <col min="1580" max="1580" width="15.26953125" bestFit="1" customWidth="1"/>
    <col min="1581" max="1581" width="21.1796875" bestFit="1" customWidth="1"/>
    <col min="1582" max="1582" width="23.81640625" bestFit="1" customWidth="1"/>
    <col min="1583" max="1583" width="14.453125" bestFit="1" customWidth="1"/>
    <col min="1584" max="1584" width="11.1796875" bestFit="1" customWidth="1"/>
    <col min="1585" max="1585" width="15" bestFit="1" customWidth="1"/>
    <col min="1586" max="1586" width="11.7265625" bestFit="1" customWidth="1"/>
    <col min="1587" max="1587" width="23.54296875" bestFit="1" customWidth="1"/>
    <col min="1588" max="1588" width="22.1796875" bestFit="1" customWidth="1"/>
    <col min="1589" max="1589" width="21" bestFit="1" customWidth="1"/>
    <col min="1590" max="1590" width="15.7265625" bestFit="1" customWidth="1"/>
    <col min="1591" max="1591" width="10.453125" bestFit="1" customWidth="1"/>
    <col min="1592" max="1592" width="13.7265625" bestFit="1" customWidth="1"/>
    <col min="1593" max="1593" width="18" bestFit="1" customWidth="1"/>
    <col min="1594" max="1594" width="19.7265625" bestFit="1" customWidth="1"/>
    <col min="1596" max="1596" width="15.7265625" bestFit="1" customWidth="1"/>
    <col min="1597" max="1597" width="28.54296875" bestFit="1" customWidth="1"/>
    <col min="1598" max="1598" width="20.26953125" bestFit="1" customWidth="1"/>
    <col min="1599" max="1599" width="16" bestFit="1" customWidth="1"/>
    <col min="1600" max="1600" width="13.7265625" bestFit="1" customWidth="1"/>
    <col min="1601" max="1601" width="28.1796875" bestFit="1" customWidth="1"/>
    <col min="1602" max="1602" width="15.81640625" bestFit="1" customWidth="1"/>
    <col min="1603" max="1603" width="26.26953125" bestFit="1" customWidth="1"/>
    <col min="1604" max="1604" width="13.1796875" bestFit="1" customWidth="1"/>
    <col min="1605" max="1605" width="15" bestFit="1" customWidth="1"/>
    <col min="1606" max="1606" width="9" bestFit="1" customWidth="1"/>
    <col min="1607" max="1607" width="18" bestFit="1" customWidth="1"/>
    <col min="1608" max="1608" width="14.26953125" bestFit="1" customWidth="1"/>
    <col min="1609" max="1609" width="15.7265625" bestFit="1" customWidth="1"/>
    <col min="1610" max="1610" width="18.7265625" bestFit="1" customWidth="1"/>
    <col min="1611" max="1611" width="16.1796875" bestFit="1" customWidth="1"/>
    <col min="1612" max="1612" width="23.54296875" bestFit="1" customWidth="1"/>
    <col min="1613" max="1613" width="23.81640625" bestFit="1" customWidth="1"/>
    <col min="1614" max="1614" width="22.81640625" bestFit="1" customWidth="1"/>
    <col min="1615" max="1615" width="11.7265625" bestFit="1" customWidth="1"/>
    <col min="1616" max="1616" width="11.81640625" bestFit="1" customWidth="1"/>
    <col min="1617" max="1617" width="15.1796875" bestFit="1" customWidth="1"/>
    <col min="1618" max="1618" width="15.26953125" bestFit="1" customWidth="1"/>
    <col min="1619" max="1619" width="19.54296875" bestFit="1" customWidth="1"/>
    <col min="1620" max="1620" width="21.54296875" bestFit="1" customWidth="1"/>
    <col min="1621" max="1621" width="18.81640625" bestFit="1" customWidth="1"/>
    <col min="1622" max="1622" width="8.7265625" bestFit="1" customWidth="1"/>
    <col min="1623" max="1623" width="8.81640625" bestFit="1" customWidth="1"/>
    <col min="1624" max="1624" width="13.1796875" bestFit="1" customWidth="1"/>
    <col min="1625" max="1625" width="9.54296875" bestFit="1" customWidth="1"/>
    <col min="1626" max="1626" width="9.7265625" bestFit="1" customWidth="1"/>
    <col min="1627" max="1627" width="14" bestFit="1" customWidth="1"/>
    <col min="1628" max="1628" width="17" bestFit="1" customWidth="1"/>
    <col min="1629" max="1629" width="17.26953125" bestFit="1" customWidth="1"/>
    <col min="1630" max="1630" width="21.54296875" bestFit="1" customWidth="1"/>
    <col min="1631" max="1631" width="17.7265625" bestFit="1" customWidth="1"/>
    <col min="1632" max="1632" width="14.54296875" bestFit="1" customWidth="1"/>
    <col min="1633" max="1633" width="15.7265625" bestFit="1" customWidth="1"/>
    <col min="1634" max="1634" width="19.1796875" bestFit="1" customWidth="1"/>
    <col min="1635" max="1635" width="12.453125" bestFit="1" customWidth="1"/>
    <col min="1636" max="1637" width="14.81640625" bestFit="1" customWidth="1"/>
    <col min="1638" max="1638" width="14.453125" bestFit="1" customWidth="1"/>
    <col min="1639" max="1639" width="23.1796875" bestFit="1" customWidth="1"/>
    <col min="1640" max="1640" width="26" bestFit="1" customWidth="1"/>
    <col min="1641" max="1641" width="19.453125" bestFit="1" customWidth="1"/>
    <col min="1642" max="1642" width="21.54296875" bestFit="1" customWidth="1"/>
    <col min="1643" max="1643" width="25.81640625" bestFit="1" customWidth="1"/>
    <col min="1644" max="1644" width="18.54296875" bestFit="1" customWidth="1"/>
    <col min="1645" max="1645" width="16.26953125" bestFit="1" customWidth="1"/>
    <col min="1646" max="1646" width="15.453125" bestFit="1" customWidth="1"/>
    <col min="1647" max="1647" width="17.26953125" bestFit="1" customWidth="1"/>
    <col min="1648" max="1648" width="17.453125" bestFit="1" customWidth="1"/>
    <col min="1649" max="1649" width="21.7265625" bestFit="1" customWidth="1"/>
    <col min="1650" max="1650" width="17.26953125" bestFit="1" customWidth="1"/>
    <col min="1651" max="1651" width="17.453125" bestFit="1" customWidth="1"/>
    <col min="1652" max="1652" width="21.7265625" bestFit="1" customWidth="1"/>
    <col min="1653" max="1653" width="13.453125" bestFit="1" customWidth="1"/>
    <col min="1654" max="1751" width="12" customWidth="1"/>
    <col min="1752" max="1752" width="17.1796875" customWidth="1"/>
    <col min="1793" max="1793" width="2.54296875" customWidth="1"/>
    <col min="1794" max="1794" width="0" hidden="1" customWidth="1"/>
    <col min="1795" max="1795" width="58.1796875" customWidth="1"/>
    <col min="1796" max="1796" width="19.54296875" customWidth="1"/>
    <col min="1797" max="1797" width="23.7265625" customWidth="1"/>
    <col min="1798" max="1803" width="19.54296875" customWidth="1"/>
    <col min="1804" max="1804" width="9.1796875" bestFit="1" customWidth="1"/>
    <col min="1805" max="1805" width="7.453125" bestFit="1" customWidth="1"/>
    <col min="1806" max="1806" width="6.7265625" bestFit="1" customWidth="1"/>
    <col min="1807" max="1807" width="9.81640625" bestFit="1" customWidth="1"/>
    <col min="1808" max="1808" width="21.1796875" bestFit="1" customWidth="1"/>
    <col min="1809" max="1809" width="16.453125" bestFit="1" customWidth="1"/>
    <col min="1810" max="1810" width="7.26953125" bestFit="1" customWidth="1"/>
    <col min="1811" max="1811" width="9.26953125" bestFit="1" customWidth="1"/>
    <col min="1812" max="1812" width="17.81640625" bestFit="1" customWidth="1"/>
    <col min="1813" max="1813" width="6.7265625" bestFit="1" customWidth="1"/>
    <col min="1814" max="1814" width="19.1796875" bestFit="1" customWidth="1"/>
    <col min="1815" max="1815" width="25.1796875" bestFit="1" customWidth="1"/>
    <col min="1816" max="1816" width="21.453125" bestFit="1" customWidth="1"/>
    <col min="1817" max="1817" width="19.7265625" bestFit="1" customWidth="1"/>
    <col min="1818" max="1818" width="14" bestFit="1" customWidth="1"/>
    <col min="1819" max="1819" width="13.1796875" bestFit="1" customWidth="1"/>
    <col min="1820" max="1820" width="9.26953125" bestFit="1" customWidth="1"/>
    <col min="1821" max="1821" width="13.1796875" bestFit="1" customWidth="1"/>
    <col min="1822" max="1822" width="7.453125" bestFit="1" customWidth="1"/>
    <col min="1823" max="1823" width="19.453125" bestFit="1" customWidth="1"/>
    <col min="1824" max="1824" width="20.81640625" bestFit="1" customWidth="1"/>
    <col min="1825" max="1825" width="19" bestFit="1" customWidth="1"/>
    <col min="1826" max="1826" width="25.81640625" bestFit="1" customWidth="1"/>
    <col min="1827" max="1827" width="14.54296875" bestFit="1" customWidth="1"/>
    <col min="1828" max="1828" width="14.453125" bestFit="1" customWidth="1"/>
    <col min="1829" max="1829" width="27.26953125" bestFit="1" customWidth="1"/>
    <col min="1830" max="1830" width="11.54296875" bestFit="1" customWidth="1"/>
    <col min="1831" max="1831" width="6.26953125" bestFit="1" customWidth="1"/>
    <col min="1832" max="1832" width="7" bestFit="1" customWidth="1"/>
    <col min="1833" max="1833" width="23.81640625" bestFit="1" customWidth="1"/>
    <col min="1834" max="1834" width="12.81640625" bestFit="1" customWidth="1"/>
    <col min="1835" max="1835" width="11.26953125" bestFit="1" customWidth="1"/>
    <col min="1836" max="1836" width="15.26953125" bestFit="1" customWidth="1"/>
    <col min="1837" max="1837" width="21.1796875" bestFit="1" customWidth="1"/>
    <col min="1838" max="1838" width="23.81640625" bestFit="1" customWidth="1"/>
    <col min="1839" max="1839" width="14.453125" bestFit="1" customWidth="1"/>
    <col min="1840" max="1840" width="11.1796875" bestFit="1" customWidth="1"/>
    <col min="1841" max="1841" width="15" bestFit="1" customWidth="1"/>
    <col min="1842" max="1842" width="11.7265625" bestFit="1" customWidth="1"/>
    <col min="1843" max="1843" width="23.54296875" bestFit="1" customWidth="1"/>
    <col min="1844" max="1844" width="22.1796875" bestFit="1" customWidth="1"/>
    <col min="1845" max="1845" width="21" bestFit="1" customWidth="1"/>
    <col min="1846" max="1846" width="15.7265625" bestFit="1" customWidth="1"/>
    <col min="1847" max="1847" width="10.453125" bestFit="1" customWidth="1"/>
    <col min="1848" max="1848" width="13.7265625" bestFit="1" customWidth="1"/>
    <col min="1849" max="1849" width="18" bestFit="1" customWidth="1"/>
    <col min="1850" max="1850" width="19.7265625" bestFit="1" customWidth="1"/>
    <col min="1852" max="1852" width="15.7265625" bestFit="1" customWidth="1"/>
    <col min="1853" max="1853" width="28.54296875" bestFit="1" customWidth="1"/>
    <col min="1854" max="1854" width="20.26953125" bestFit="1" customWidth="1"/>
    <col min="1855" max="1855" width="16" bestFit="1" customWidth="1"/>
    <col min="1856" max="1856" width="13.7265625" bestFit="1" customWidth="1"/>
    <col min="1857" max="1857" width="28.1796875" bestFit="1" customWidth="1"/>
    <col min="1858" max="1858" width="15.81640625" bestFit="1" customWidth="1"/>
    <col min="1859" max="1859" width="26.26953125" bestFit="1" customWidth="1"/>
    <col min="1860" max="1860" width="13.1796875" bestFit="1" customWidth="1"/>
    <col min="1861" max="1861" width="15" bestFit="1" customWidth="1"/>
    <col min="1862" max="1862" width="9" bestFit="1" customWidth="1"/>
    <col min="1863" max="1863" width="18" bestFit="1" customWidth="1"/>
    <col min="1864" max="1864" width="14.26953125" bestFit="1" customWidth="1"/>
    <col min="1865" max="1865" width="15.7265625" bestFit="1" customWidth="1"/>
    <col min="1866" max="1866" width="18.7265625" bestFit="1" customWidth="1"/>
    <col min="1867" max="1867" width="16.1796875" bestFit="1" customWidth="1"/>
    <col min="1868" max="1868" width="23.54296875" bestFit="1" customWidth="1"/>
    <col min="1869" max="1869" width="23.81640625" bestFit="1" customWidth="1"/>
    <col min="1870" max="1870" width="22.81640625" bestFit="1" customWidth="1"/>
    <col min="1871" max="1871" width="11.7265625" bestFit="1" customWidth="1"/>
    <col min="1872" max="1872" width="11.81640625" bestFit="1" customWidth="1"/>
    <col min="1873" max="1873" width="15.1796875" bestFit="1" customWidth="1"/>
    <col min="1874" max="1874" width="15.26953125" bestFit="1" customWidth="1"/>
    <col min="1875" max="1875" width="19.54296875" bestFit="1" customWidth="1"/>
    <col min="1876" max="1876" width="21.54296875" bestFit="1" customWidth="1"/>
    <col min="1877" max="1877" width="18.81640625" bestFit="1" customWidth="1"/>
    <col min="1878" max="1878" width="8.7265625" bestFit="1" customWidth="1"/>
    <col min="1879" max="1879" width="8.81640625" bestFit="1" customWidth="1"/>
    <col min="1880" max="1880" width="13.1796875" bestFit="1" customWidth="1"/>
    <col min="1881" max="1881" width="9.54296875" bestFit="1" customWidth="1"/>
    <col min="1882" max="1882" width="9.7265625" bestFit="1" customWidth="1"/>
    <col min="1883" max="1883" width="14" bestFit="1" customWidth="1"/>
    <col min="1884" max="1884" width="17" bestFit="1" customWidth="1"/>
    <col min="1885" max="1885" width="17.26953125" bestFit="1" customWidth="1"/>
    <col min="1886" max="1886" width="21.54296875" bestFit="1" customWidth="1"/>
    <col min="1887" max="1887" width="17.7265625" bestFit="1" customWidth="1"/>
    <col min="1888" max="1888" width="14.54296875" bestFit="1" customWidth="1"/>
    <col min="1889" max="1889" width="15.7265625" bestFit="1" customWidth="1"/>
    <col min="1890" max="1890" width="19.1796875" bestFit="1" customWidth="1"/>
    <col min="1891" max="1891" width="12.453125" bestFit="1" customWidth="1"/>
    <col min="1892" max="1893" width="14.81640625" bestFit="1" customWidth="1"/>
    <col min="1894" max="1894" width="14.453125" bestFit="1" customWidth="1"/>
    <col min="1895" max="1895" width="23.1796875" bestFit="1" customWidth="1"/>
    <col min="1896" max="1896" width="26" bestFit="1" customWidth="1"/>
    <col min="1897" max="1897" width="19.453125" bestFit="1" customWidth="1"/>
    <col min="1898" max="1898" width="21.54296875" bestFit="1" customWidth="1"/>
    <col min="1899" max="1899" width="25.81640625" bestFit="1" customWidth="1"/>
    <col min="1900" max="1900" width="18.54296875" bestFit="1" customWidth="1"/>
    <col min="1901" max="1901" width="16.26953125" bestFit="1" customWidth="1"/>
    <col min="1902" max="1902" width="15.453125" bestFit="1" customWidth="1"/>
    <col min="1903" max="1903" width="17.26953125" bestFit="1" customWidth="1"/>
    <col min="1904" max="1904" width="17.453125" bestFit="1" customWidth="1"/>
    <col min="1905" max="1905" width="21.7265625" bestFit="1" customWidth="1"/>
    <col min="1906" max="1906" width="17.26953125" bestFit="1" customWidth="1"/>
    <col min="1907" max="1907" width="17.453125" bestFit="1" customWidth="1"/>
    <col min="1908" max="1908" width="21.7265625" bestFit="1" customWidth="1"/>
    <col min="1909" max="1909" width="13.453125" bestFit="1" customWidth="1"/>
    <col min="1910" max="2007" width="12" customWidth="1"/>
    <col min="2008" max="2008" width="17.1796875" customWidth="1"/>
    <col min="2049" max="2049" width="2.54296875" customWidth="1"/>
    <col min="2050" max="2050" width="0" hidden="1" customWidth="1"/>
    <col min="2051" max="2051" width="58.1796875" customWidth="1"/>
    <col min="2052" max="2052" width="19.54296875" customWidth="1"/>
    <col min="2053" max="2053" width="23.7265625" customWidth="1"/>
    <col min="2054" max="2059" width="19.54296875" customWidth="1"/>
    <col min="2060" max="2060" width="9.1796875" bestFit="1" customWidth="1"/>
    <col min="2061" max="2061" width="7.453125" bestFit="1" customWidth="1"/>
    <col min="2062" max="2062" width="6.7265625" bestFit="1" customWidth="1"/>
    <col min="2063" max="2063" width="9.81640625" bestFit="1" customWidth="1"/>
    <col min="2064" max="2064" width="21.1796875" bestFit="1" customWidth="1"/>
    <col min="2065" max="2065" width="16.453125" bestFit="1" customWidth="1"/>
    <col min="2066" max="2066" width="7.26953125" bestFit="1" customWidth="1"/>
    <col min="2067" max="2067" width="9.26953125" bestFit="1" customWidth="1"/>
    <col min="2068" max="2068" width="17.81640625" bestFit="1" customWidth="1"/>
    <col min="2069" max="2069" width="6.7265625" bestFit="1" customWidth="1"/>
    <col min="2070" max="2070" width="19.1796875" bestFit="1" customWidth="1"/>
    <col min="2071" max="2071" width="25.1796875" bestFit="1" customWidth="1"/>
    <col min="2072" max="2072" width="21.453125" bestFit="1" customWidth="1"/>
    <col min="2073" max="2073" width="19.7265625" bestFit="1" customWidth="1"/>
    <col min="2074" max="2074" width="14" bestFit="1" customWidth="1"/>
    <col min="2075" max="2075" width="13.1796875" bestFit="1" customWidth="1"/>
    <col min="2076" max="2076" width="9.26953125" bestFit="1" customWidth="1"/>
    <col min="2077" max="2077" width="13.1796875" bestFit="1" customWidth="1"/>
    <col min="2078" max="2078" width="7.453125" bestFit="1" customWidth="1"/>
    <col min="2079" max="2079" width="19.453125" bestFit="1" customWidth="1"/>
    <col min="2080" max="2080" width="20.81640625" bestFit="1" customWidth="1"/>
    <col min="2081" max="2081" width="19" bestFit="1" customWidth="1"/>
    <col min="2082" max="2082" width="25.81640625" bestFit="1" customWidth="1"/>
    <col min="2083" max="2083" width="14.54296875" bestFit="1" customWidth="1"/>
    <col min="2084" max="2084" width="14.453125" bestFit="1" customWidth="1"/>
    <col min="2085" max="2085" width="27.26953125" bestFit="1" customWidth="1"/>
    <col min="2086" max="2086" width="11.54296875" bestFit="1" customWidth="1"/>
    <col min="2087" max="2087" width="6.26953125" bestFit="1" customWidth="1"/>
    <col min="2088" max="2088" width="7" bestFit="1" customWidth="1"/>
    <col min="2089" max="2089" width="23.81640625" bestFit="1" customWidth="1"/>
    <col min="2090" max="2090" width="12.81640625" bestFit="1" customWidth="1"/>
    <col min="2091" max="2091" width="11.26953125" bestFit="1" customWidth="1"/>
    <col min="2092" max="2092" width="15.26953125" bestFit="1" customWidth="1"/>
    <col min="2093" max="2093" width="21.1796875" bestFit="1" customWidth="1"/>
    <col min="2094" max="2094" width="23.81640625" bestFit="1" customWidth="1"/>
    <col min="2095" max="2095" width="14.453125" bestFit="1" customWidth="1"/>
    <col min="2096" max="2096" width="11.1796875" bestFit="1" customWidth="1"/>
    <col min="2097" max="2097" width="15" bestFit="1" customWidth="1"/>
    <col min="2098" max="2098" width="11.7265625" bestFit="1" customWidth="1"/>
    <col min="2099" max="2099" width="23.54296875" bestFit="1" customWidth="1"/>
    <col min="2100" max="2100" width="22.1796875" bestFit="1" customWidth="1"/>
    <col min="2101" max="2101" width="21" bestFit="1" customWidth="1"/>
    <col min="2102" max="2102" width="15.7265625" bestFit="1" customWidth="1"/>
    <col min="2103" max="2103" width="10.453125" bestFit="1" customWidth="1"/>
    <col min="2104" max="2104" width="13.7265625" bestFit="1" customWidth="1"/>
    <col min="2105" max="2105" width="18" bestFit="1" customWidth="1"/>
    <col min="2106" max="2106" width="19.7265625" bestFit="1" customWidth="1"/>
    <col min="2108" max="2108" width="15.7265625" bestFit="1" customWidth="1"/>
    <col min="2109" max="2109" width="28.54296875" bestFit="1" customWidth="1"/>
    <col min="2110" max="2110" width="20.26953125" bestFit="1" customWidth="1"/>
    <col min="2111" max="2111" width="16" bestFit="1" customWidth="1"/>
    <col min="2112" max="2112" width="13.7265625" bestFit="1" customWidth="1"/>
    <col min="2113" max="2113" width="28.1796875" bestFit="1" customWidth="1"/>
    <col min="2114" max="2114" width="15.81640625" bestFit="1" customWidth="1"/>
    <col min="2115" max="2115" width="26.26953125" bestFit="1" customWidth="1"/>
    <col min="2116" max="2116" width="13.1796875" bestFit="1" customWidth="1"/>
    <col min="2117" max="2117" width="15" bestFit="1" customWidth="1"/>
    <col min="2118" max="2118" width="9" bestFit="1" customWidth="1"/>
    <col min="2119" max="2119" width="18" bestFit="1" customWidth="1"/>
    <col min="2120" max="2120" width="14.26953125" bestFit="1" customWidth="1"/>
    <col min="2121" max="2121" width="15.7265625" bestFit="1" customWidth="1"/>
    <col min="2122" max="2122" width="18.7265625" bestFit="1" customWidth="1"/>
    <col min="2123" max="2123" width="16.1796875" bestFit="1" customWidth="1"/>
    <col min="2124" max="2124" width="23.54296875" bestFit="1" customWidth="1"/>
    <col min="2125" max="2125" width="23.81640625" bestFit="1" customWidth="1"/>
    <col min="2126" max="2126" width="22.81640625" bestFit="1" customWidth="1"/>
    <col min="2127" max="2127" width="11.7265625" bestFit="1" customWidth="1"/>
    <col min="2128" max="2128" width="11.81640625" bestFit="1" customWidth="1"/>
    <col min="2129" max="2129" width="15.1796875" bestFit="1" customWidth="1"/>
    <col min="2130" max="2130" width="15.26953125" bestFit="1" customWidth="1"/>
    <col min="2131" max="2131" width="19.54296875" bestFit="1" customWidth="1"/>
    <col min="2132" max="2132" width="21.54296875" bestFit="1" customWidth="1"/>
    <col min="2133" max="2133" width="18.81640625" bestFit="1" customWidth="1"/>
    <col min="2134" max="2134" width="8.7265625" bestFit="1" customWidth="1"/>
    <col min="2135" max="2135" width="8.81640625" bestFit="1" customWidth="1"/>
    <col min="2136" max="2136" width="13.1796875" bestFit="1" customWidth="1"/>
    <col min="2137" max="2137" width="9.54296875" bestFit="1" customWidth="1"/>
    <col min="2138" max="2138" width="9.7265625" bestFit="1" customWidth="1"/>
    <col min="2139" max="2139" width="14" bestFit="1" customWidth="1"/>
    <col min="2140" max="2140" width="17" bestFit="1" customWidth="1"/>
    <col min="2141" max="2141" width="17.26953125" bestFit="1" customWidth="1"/>
    <col min="2142" max="2142" width="21.54296875" bestFit="1" customWidth="1"/>
    <col min="2143" max="2143" width="17.7265625" bestFit="1" customWidth="1"/>
    <col min="2144" max="2144" width="14.54296875" bestFit="1" customWidth="1"/>
    <col min="2145" max="2145" width="15.7265625" bestFit="1" customWidth="1"/>
    <col min="2146" max="2146" width="19.1796875" bestFit="1" customWidth="1"/>
    <col min="2147" max="2147" width="12.453125" bestFit="1" customWidth="1"/>
    <col min="2148" max="2149" width="14.81640625" bestFit="1" customWidth="1"/>
    <col min="2150" max="2150" width="14.453125" bestFit="1" customWidth="1"/>
    <col min="2151" max="2151" width="23.1796875" bestFit="1" customWidth="1"/>
    <col min="2152" max="2152" width="26" bestFit="1" customWidth="1"/>
    <col min="2153" max="2153" width="19.453125" bestFit="1" customWidth="1"/>
    <col min="2154" max="2154" width="21.54296875" bestFit="1" customWidth="1"/>
    <col min="2155" max="2155" width="25.81640625" bestFit="1" customWidth="1"/>
    <col min="2156" max="2156" width="18.54296875" bestFit="1" customWidth="1"/>
    <col min="2157" max="2157" width="16.26953125" bestFit="1" customWidth="1"/>
    <col min="2158" max="2158" width="15.453125" bestFit="1" customWidth="1"/>
    <col min="2159" max="2159" width="17.26953125" bestFit="1" customWidth="1"/>
    <col min="2160" max="2160" width="17.453125" bestFit="1" customWidth="1"/>
    <col min="2161" max="2161" width="21.7265625" bestFit="1" customWidth="1"/>
    <col min="2162" max="2162" width="17.26953125" bestFit="1" customWidth="1"/>
    <col min="2163" max="2163" width="17.453125" bestFit="1" customWidth="1"/>
    <col min="2164" max="2164" width="21.7265625" bestFit="1" customWidth="1"/>
    <col min="2165" max="2165" width="13.453125" bestFit="1" customWidth="1"/>
    <col min="2166" max="2263" width="12" customWidth="1"/>
    <col min="2264" max="2264" width="17.1796875" customWidth="1"/>
    <col min="2305" max="2305" width="2.54296875" customWidth="1"/>
    <col min="2306" max="2306" width="0" hidden="1" customWidth="1"/>
    <col min="2307" max="2307" width="58.1796875" customWidth="1"/>
    <col min="2308" max="2308" width="19.54296875" customWidth="1"/>
    <col min="2309" max="2309" width="23.7265625" customWidth="1"/>
    <col min="2310" max="2315" width="19.54296875" customWidth="1"/>
    <col min="2316" max="2316" width="9.1796875" bestFit="1" customWidth="1"/>
    <col min="2317" max="2317" width="7.453125" bestFit="1" customWidth="1"/>
    <col min="2318" max="2318" width="6.7265625" bestFit="1" customWidth="1"/>
    <col min="2319" max="2319" width="9.81640625" bestFit="1" customWidth="1"/>
    <col min="2320" max="2320" width="21.1796875" bestFit="1" customWidth="1"/>
    <col min="2321" max="2321" width="16.453125" bestFit="1" customWidth="1"/>
    <col min="2322" max="2322" width="7.26953125" bestFit="1" customWidth="1"/>
    <col min="2323" max="2323" width="9.26953125" bestFit="1" customWidth="1"/>
    <col min="2324" max="2324" width="17.81640625" bestFit="1" customWidth="1"/>
    <col min="2325" max="2325" width="6.7265625" bestFit="1" customWidth="1"/>
    <col min="2326" max="2326" width="19.1796875" bestFit="1" customWidth="1"/>
    <col min="2327" max="2327" width="25.1796875" bestFit="1" customWidth="1"/>
    <col min="2328" max="2328" width="21.453125" bestFit="1" customWidth="1"/>
    <col min="2329" max="2329" width="19.7265625" bestFit="1" customWidth="1"/>
    <col min="2330" max="2330" width="14" bestFit="1" customWidth="1"/>
    <col min="2331" max="2331" width="13.1796875" bestFit="1" customWidth="1"/>
    <col min="2332" max="2332" width="9.26953125" bestFit="1" customWidth="1"/>
    <col min="2333" max="2333" width="13.1796875" bestFit="1" customWidth="1"/>
    <col min="2334" max="2334" width="7.453125" bestFit="1" customWidth="1"/>
    <col min="2335" max="2335" width="19.453125" bestFit="1" customWidth="1"/>
    <col min="2336" max="2336" width="20.81640625" bestFit="1" customWidth="1"/>
    <col min="2337" max="2337" width="19" bestFit="1" customWidth="1"/>
    <col min="2338" max="2338" width="25.81640625" bestFit="1" customWidth="1"/>
    <col min="2339" max="2339" width="14.54296875" bestFit="1" customWidth="1"/>
    <col min="2340" max="2340" width="14.453125" bestFit="1" customWidth="1"/>
    <col min="2341" max="2341" width="27.26953125" bestFit="1" customWidth="1"/>
    <col min="2342" max="2342" width="11.54296875" bestFit="1" customWidth="1"/>
    <col min="2343" max="2343" width="6.26953125" bestFit="1" customWidth="1"/>
    <col min="2344" max="2344" width="7" bestFit="1" customWidth="1"/>
    <col min="2345" max="2345" width="23.81640625" bestFit="1" customWidth="1"/>
    <col min="2346" max="2346" width="12.81640625" bestFit="1" customWidth="1"/>
    <col min="2347" max="2347" width="11.26953125" bestFit="1" customWidth="1"/>
    <col min="2348" max="2348" width="15.26953125" bestFit="1" customWidth="1"/>
    <col min="2349" max="2349" width="21.1796875" bestFit="1" customWidth="1"/>
    <col min="2350" max="2350" width="23.81640625" bestFit="1" customWidth="1"/>
    <col min="2351" max="2351" width="14.453125" bestFit="1" customWidth="1"/>
    <col min="2352" max="2352" width="11.1796875" bestFit="1" customWidth="1"/>
    <col min="2353" max="2353" width="15" bestFit="1" customWidth="1"/>
    <col min="2354" max="2354" width="11.7265625" bestFit="1" customWidth="1"/>
    <col min="2355" max="2355" width="23.54296875" bestFit="1" customWidth="1"/>
    <col min="2356" max="2356" width="22.1796875" bestFit="1" customWidth="1"/>
    <col min="2357" max="2357" width="21" bestFit="1" customWidth="1"/>
    <col min="2358" max="2358" width="15.7265625" bestFit="1" customWidth="1"/>
    <col min="2359" max="2359" width="10.453125" bestFit="1" customWidth="1"/>
    <col min="2360" max="2360" width="13.7265625" bestFit="1" customWidth="1"/>
    <col min="2361" max="2361" width="18" bestFit="1" customWidth="1"/>
    <col min="2362" max="2362" width="19.7265625" bestFit="1" customWidth="1"/>
    <col min="2364" max="2364" width="15.7265625" bestFit="1" customWidth="1"/>
    <col min="2365" max="2365" width="28.54296875" bestFit="1" customWidth="1"/>
    <col min="2366" max="2366" width="20.26953125" bestFit="1" customWidth="1"/>
    <col min="2367" max="2367" width="16" bestFit="1" customWidth="1"/>
    <col min="2368" max="2368" width="13.7265625" bestFit="1" customWidth="1"/>
    <col min="2369" max="2369" width="28.1796875" bestFit="1" customWidth="1"/>
    <col min="2370" max="2370" width="15.81640625" bestFit="1" customWidth="1"/>
    <col min="2371" max="2371" width="26.26953125" bestFit="1" customWidth="1"/>
    <col min="2372" max="2372" width="13.1796875" bestFit="1" customWidth="1"/>
    <col min="2373" max="2373" width="15" bestFit="1" customWidth="1"/>
    <col min="2374" max="2374" width="9" bestFit="1" customWidth="1"/>
    <col min="2375" max="2375" width="18" bestFit="1" customWidth="1"/>
    <col min="2376" max="2376" width="14.26953125" bestFit="1" customWidth="1"/>
    <col min="2377" max="2377" width="15.7265625" bestFit="1" customWidth="1"/>
    <col min="2378" max="2378" width="18.7265625" bestFit="1" customWidth="1"/>
    <col min="2379" max="2379" width="16.1796875" bestFit="1" customWidth="1"/>
    <col min="2380" max="2380" width="23.54296875" bestFit="1" customWidth="1"/>
    <col min="2381" max="2381" width="23.81640625" bestFit="1" customWidth="1"/>
    <col min="2382" max="2382" width="22.81640625" bestFit="1" customWidth="1"/>
    <col min="2383" max="2383" width="11.7265625" bestFit="1" customWidth="1"/>
    <col min="2384" max="2384" width="11.81640625" bestFit="1" customWidth="1"/>
    <col min="2385" max="2385" width="15.1796875" bestFit="1" customWidth="1"/>
    <col min="2386" max="2386" width="15.26953125" bestFit="1" customWidth="1"/>
    <col min="2387" max="2387" width="19.54296875" bestFit="1" customWidth="1"/>
    <col min="2388" max="2388" width="21.54296875" bestFit="1" customWidth="1"/>
    <col min="2389" max="2389" width="18.81640625" bestFit="1" customWidth="1"/>
    <col min="2390" max="2390" width="8.7265625" bestFit="1" customWidth="1"/>
    <col min="2391" max="2391" width="8.81640625" bestFit="1" customWidth="1"/>
    <col min="2392" max="2392" width="13.1796875" bestFit="1" customWidth="1"/>
    <col min="2393" max="2393" width="9.54296875" bestFit="1" customWidth="1"/>
    <col min="2394" max="2394" width="9.7265625" bestFit="1" customWidth="1"/>
    <col min="2395" max="2395" width="14" bestFit="1" customWidth="1"/>
    <col min="2396" max="2396" width="17" bestFit="1" customWidth="1"/>
    <col min="2397" max="2397" width="17.26953125" bestFit="1" customWidth="1"/>
    <col min="2398" max="2398" width="21.54296875" bestFit="1" customWidth="1"/>
    <col min="2399" max="2399" width="17.7265625" bestFit="1" customWidth="1"/>
    <col min="2400" max="2400" width="14.54296875" bestFit="1" customWidth="1"/>
    <col min="2401" max="2401" width="15.7265625" bestFit="1" customWidth="1"/>
    <col min="2402" max="2402" width="19.1796875" bestFit="1" customWidth="1"/>
    <col min="2403" max="2403" width="12.453125" bestFit="1" customWidth="1"/>
    <col min="2404" max="2405" width="14.81640625" bestFit="1" customWidth="1"/>
    <col min="2406" max="2406" width="14.453125" bestFit="1" customWidth="1"/>
    <col min="2407" max="2407" width="23.1796875" bestFit="1" customWidth="1"/>
    <col min="2408" max="2408" width="26" bestFit="1" customWidth="1"/>
    <col min="2409" max="2409" width="19.453125" bestFit="1" customWidth="1"/>
    <col min="2410" max="2410" width="21.54296875" bestFit="1" customWidth="1"/>
    <col min="2411" max="2411" width="25.81640625" bestFit="1" customWidth="1"/>
    <col min="2412" max="2412" width="18.54296875" bestFit="1" customWidth="1"/>
    <col min="2413" max="2413" width="16.26953125" bestFit="1" customWidth="1"/>
    <col min="2414" max="2414" width="15.453125" bestFit="1" customWidth="1"/>
    <col min="2415" max="2415" width="17.26953125" bestFit="1" customWidth="1"/>
    <col min="2416" max="2416" width="17.453125" bestFit="1" customWidth="1"/>
    <col min="2417" max="2417" width="21.7265625" bestFit="1" customWidth="1"/>
    <col min="2418" max="2418" width="17.26953125" bestFit="1" customWidth="1"/>
    <col min="2419" max="2419" width="17.453125" bestFit="1" customWidth="1"/>
    <col min="2420" max="2420" width="21.7265625" bestFit="1" customWidth="1"/>
    <col min="2421" max="2421" width="13.453125" bestFit="1" customWidth="1"/>
    <col min="2422" max="2519" width="12" customWidth="1"/>
    <col min="2520" max="2520" width="17.1796875" customWidth="1"/>
    <col min="2561" max="2561" width="2.54296875" customWidth="1"/>
    <col min="2562" max="2562" width="0" hidden="1" customWidth="1"/>
    <col min="2563" max="2563" width="58.1796875" customWidth="1"/>
    <col min="2564" max="2564" width="19.54296875" customWidth="1"/>
    <col min="2565" max="2565" width="23.7265625" customWidth="1"/>
    <col min="2566" max="2571" width="19.54296875" customWidth="1"/>
    <col min="2572" max="2572" width="9.1796875" bestFit="1" customWidth="1"/>
    <col min="2573" max="2573" width="7.453125" bestFit="1" customWidth="1"/>
    <col min="2574" max="2574" width="6.7265625" bestFit="1" customWidth="1"/>
    <col min="2575" max="2575" width="9.81640625" bestFit="1" customWidth="1"/>
    <col min="2576" max="2576" width="21.1796875" bestFit="1" customWidth="1"/>
    <col min="2577" max="2577" width="16.453125" bestFit="1" customWidth="1"/>
    <col min="2578" max="2578" width="7.26953125" bestFit="1" customWidth="1"/>
    <col min="2579" max="2579" width="9.26953125" bestFit="1" customWidth="1"/>
    <col min="2580" max="2580" width="17.81640625" bestFit="1" customWidth="1"/>
    <col min="2581" max="2581" width="6.7265625" bestFit="1" customWidth="1"/>
    <col min="2582" max="2582" width="19.1796875" bestFit="1" customWidth="1"/>
    <col min="2583" max="2583" width="25.1796875" bestFit="1" customWidth="1"/>
    <col min="2584" max="2584" width="21.453125" bestFit="1" customWidth="1"/>
    <col min="2585" max="2585" width="19.7265625" bestFit="1" customWidth="1"/>
    <col min="2586" max="2586" width="14" bestFit="1" customWidth="1"/>
    <col min="2587" max="2587" width="13.1796875" bestFit="1" customWidth="1"/>
    <col min="2588" max="2588" width="9.26953125" bestFit="1" customWidth="1"/>
    <col min="2589" max="2589" width="13.1796875" bestFit="1" customWidth="1"/>
    <col min="2590" max="2590" width="7.453125" bestFit="1" customWidth="1"/>
    <col min="2591" max="2591" width="19.453125" bestFit="1" customWidth="1"/>
    <col min="2592" max="2592" width="20.81640625" bestFit="1" customWidth="1"/>
    <col min="2593" max="2593" width="19" bestFit="1" customWidth="1"/>
    <col min="2594" max="2594" width="25.81640625" bestFit="1" customWidth="1"/>
    <col min="2595" max="2595" width="14.54296875" bestFit="1" customWidth="1"/>
    <col min="2596" max="2596" width="14.453125" bestFit="1" customWidth="1"/>
    <col min="2597" max="2597" width="27.26953125" bestFit="1" customWidth="1"/>
    <col min="2598" max="2598" width="11.54296875" bestFit="1" customWidth="1"/>
    <col min="2599" max="2599" width="6.26953125" bestFit="1" customWidth="1"/>
    <col min="2600" max="2600" width="7" bestFit="1" customWidth="1"/>
    <col min="2601" max="2601" width="23.81640625" bestFit="1" customWidth="1"/>
    <col min="2602" max="2602" width="12.81640625" bestFit="1" customWidth="1"/>
    <col min="2603" max="2603" width="11.26953125" bestFit="1" customWidth="1"/>
    <col min="2604" max="2604" width="15.26953125" bestFit="1" customWidth="1"/>
    <col min="2605" max="2605" width="21.1796875" bestFit="1" customWidth="1"/>
    <col min="2606" max="2606" width="23.81640625" bestFit="1" customWidth="1"/>
    <col min="2607" max="2607" width="14.453125" bestFit="1" customWidth="1"/>
    <col min="2608" max="2608" width="11.1796875" bestFit="1" customWidth="1"/>
    <col min="2609" max="2609" width="15" bestFit="1" customWidth="1"/>
    <col min="2610" max="2610" width="11.7265625" bestFit="1" customWidth="1"/>
    <col min="2611" max="2611" width="23.54296875" bestFit="1" customWidth="1"/>
    <col min="2612" max="2612" width="22.1796875" bestFit="1" customWidth="1"/>
    <col min="2613" max="2613" width="21" bestFit="1" customWidth="1"/>
    <col min="2614" max="2614" width="15.7265625" bestFit="1" customWidth="1"/>
    <col min="2615" max="2615" width="10.453125" bestFit="1" customWidth="1"/>
    <col min="2616" max="2616" width="13.7265625" bestFit="1" customWidth="1"/>
    <col min="2617" max="2617" width="18" bestFit="1" customWidth="1"/>
    <col min="2618" max="2618" width="19.7265625" bestFit="1" customWidth="1"/>
    <col min="2620" max="2620" width="15.7265625" bestFit="1" customWidth="1"/>
    <col min="2621" max="2621" width="28.54296875" bestFit="1" customWidth="1"/>
    <col min="2622" max="2622" width="20.26953125" bestFit="1" customWidth="1"/>
    <col min="2623" max="2623" width="16" bestFit="1" customWidth="1"/>
    <col min="2624" max="2624" width="13.7265625" bestFit="1" customWidth="1"/>
    <col min="2625" max="2625" width="28.1796875" bestFit="1" customWidth="1"/>
    <col min="2626" max="2626" width="15.81640625" bestFit="1" customWidth="1"/>
    <col min="2627" max="2627" width="26.26953125" bestFit="1" customWidth="1"/>
    <col min="2628" max="2628" width="13.1796875" bestFit="1" customWidth="1"/>
    <col min="2629" max="2629" width="15" bestFit="1" customWidth="1"/>
    <col min="2630" max="2630" width="9" bestFit="1" customWidth="1"/>
    <col min="2631" max="2631" width="18" bestFit="1" customWidth="1"/>
    <col min="2632" max="2632" width="14.26953125" bestFit="1" customWidth="1"/>
    <col min="2633" max="2633" width="15.7265625" bestFit="1" customWidth="1"/>
    <col min="2634" max="2634" width="18.7265625" bestFit="1" customWidth="1"/>
    <col min="2635" max="2635" width="16.1796875" bestFit="1" customWidth="1"/>
    <col min="2636" max="2636" width="23.54296875" bestFit="1" customWidth="1"/>
    <col min="2637" max="2637" width="23.81640625" bestFit="1" customWidth="1"/>
    <col min="2638" max="2638" width="22.81640625" bestFit="1" customWidth="1"/>
    <col min="2639" max="2639" width="11.7265625" bestFit="1" customWidth="1"/>
    <col min="2640" max="2640" width="11.81640625" bestFit="1" customWidth="1"/>
    <col min="2641" max="2641" width="15.1796875" bestFit="1" customWidth="1"/>
    <col min="2642" max="2642" width="15.26953125" bestFit="1" customWidth="1"/>
    <col min="2643" max="2643" width="19.54296875" bestFit="1" customWidth="1"/>
    <col min="2644" max="2644" width="21.54296875" bestFit="1" customWidth="1"/>
    <col min="2645" max="2645" width="18.81640625" bestFit="1" customWidth="1"/>
    <col min="2646" max="2646" width="8.7265625" bestFit="1" customWidth="1"/>
    <col min="2647" max="2647" width="8.81640625" bestFit="1" customWidth="1"/>
    <col min="2648" max="2648" width="13.1796875" bestFit="1" customWidth="1"/>
    <col min="2649" max="2649" width="9.54296875" bestFit="1" customWidth="1"/>
    <col min="2650" max="2650" width="9.7265625" bestFit="1" customWidth="1"/>
    <col min="2651" max="2651" width="14" bestFit="1" customWidth="1"/>
    <col min="2652" max="2652" width="17" bestFit="1" customWidth="1"/>
    <col min="2653" max="2653" width="17.26953125" bestFit="1" customWidth="1"/>
    <col min="2654" max="2654" width="21.54296875" bestFit="1" customWidth="1"/>
    <col min="2655" max="2655" width="17.7265625" bestFit="1" customWidth="1"/>
    <col min="2656" max="2656" width="14.54296875" bestFit="1" customWidth="1"/>
    <col min="2657" max="2657" width="15.7265625" bestFit="1" customWidth="1"/>
    <col min="2658" max="2658" width="19.1796875" bestFit="1" customWidth="1"/>
    <col min="2659" max="2659" width="12.453125" bestFit="1" customWidth="1"/>
    <col min="2660" max="2661" width="14.81640625" bestFit="1" customWidth="1"/>
    <col min="2662" max="2662" width="14.453125" bestFit="1" customWidth="1"/>
    <col min="2663" max="2663" width="23.1796875" bestFit="1" customWidth="1"/>
    <col min="2664" max="2664" width="26" bestFit="1" customWidth="1"/>
    <col min="2665" max="2665" width="19.453125" bestFit="1" customWidth="1"/>
    <col min="2666" max="2666" width="21.54296875" bestFit="1" customWidth="1"/>
    <col min="2667" max="2667" width="25.81640625" bestFit="1" customWidth="1"/>
    <col min="2668" max="2668" width="18.54296875" bestFit="1" customWidth="1"/>
    <col min="2669" max="2669" width="16.26953125" bestFit="1" customWidth="1"/>
    <col min="2670" max="2670" width="15.453125" bestFit="1" customWidth="1"/>
    <col min="2671" max="2671" width="17.26953125" bestFit="1" customWidth="1"/>
    <col min="2672" max="2672" width="17.453125" bestFit="1" customWidth="1"/>
    <col min="2673" max="2673" width="21.7265625" bestFit="1" customWidth="1"/>
    <col min="2674" max="2674" width="17.26953125" bestFit="1" customWidth="1"/>
    <col min="2675" max="2675" width="17.453125" bestFit="1" customWidth="1"/>
    <col min="2676" max="2676" width="21.7265625" bestFit="1" customWidth="1"/>
    <col min="2677" max="2677" width="13.453125" bestFit="1" customWidth="1"/>
    <col min="2678" max="2775" width="12" customWidth="1"/>
    <col min="2776" max="2776" width="17.1796875" customWidth="1"/>
    <col min="2817" max="2817" width="2.54296875" customWidth="1"/>
    <col min="2818" max="2818" width="0" hidden="1" customWidth="1"/>
    <col min="2819" max="2819" width="58.1796875" customWidth="1"/>
    <col min="2820" max="2820" width="19.54296875" customWidth="1"/>
    <col min="2821" max="2821" width="23.7265625" customWidth="1"/>
    <col min="2822" max="2827" width="19.54296875" customWidth="1"/>
    <col min="2828" max="2828" width="9.1796875" bestFit="1" customWidth="1"/>
    <col min="2829" max="2829" width="7.453125" bestFit="1" customWidth="1"/>
    <col min="2830" max="2830" width="6.7265625" bestFit="1" customWidth="1"/>
    <col min="2831" max="2831" width="9.81640625" bestFit="1" customWidth="1"/>
    <col min="2832" max="2832" width="21.1796875" bestFit="1" customWidth="1"/>
    <col min="2833" max="2833" width="16.453125" bestFit="1" customWidth="1"/>
    <col min="2834" max="2834" width="7.26953125" bestFit="1" customWidth="1"/>
    <col min="2835" max="2835" width="9.26953125" bestFit="1" customWidth="1"/>
    <col min="2836" max="2836" width="17.81640625" bestFit="1" customWidth="1"/>
    <col min="2837" max="2837" width="6.7265625" bestFit="1" customWidth="1"/>
    <col min="2838" max="2838" width="19.1796875" bestFit="1" customWidth="1"/>
    <col min="2839" max="2839" width="25.1796875" bestFit="1" customWidth="1"/>
    <col min="2840" max="2840" width="21.453125" bestFit="1" customWidth="1"/>
    <col min="2841" max="2841" width="19.7265625" bestFit="1" customWidth="1"/>
    <col min="2842" max="2842" width="14" bestFit="1" customWidth="1"/>
    <col min="2843" max="2843" width="13.1796875" bestFit="1" customWidth="1"/>
    <col min="2844" max="2844" width="9.26953125" bestFit="1" customWidth="1"/>
    <col min="2845" max="2845" width="13.1796875" bestFit="1" customWidth="1"/>
    <col min="2846" max="2846" width="7.453125" bestFit="1" customWidth="1"/>
    <col min="2847" max="2847" width="19.453125" bestFit="1" customWidth="1"/>
    <col min="2848" max="2848" width="20.81640625" bestFit="1" customWidth="1"/>
    <col min="2849" max="2849" width="19" bestFit="1" customWidth="1"/>
    <col min="2850" max="2850" width="25.81640625" bestFit="1" customWidth="1"/>
    <col min="2851" max="2851" width="14.54296875" bestFit="1" customWidth="1"/>
    <col min="2852" max="2852" width="14.453125" bestFit="1" customWidth="1"/>
    <col min="2853" max="2853" width="27.26953125" bestFit="1" customWidth="1"/>
    <col min="2854" max="2854" width="11.54296875" bestFit="1" customWidth="1"/>
    <col min="2855" max="2855" width="6.26953125" bestFit="1" customWidth="1"/>
    <col min="2856" max="2856" width="7" bestFit="1" customWidth="1"/>
    <col min="2857" max="2857" width="23.81640625" bestFit="1" customWidth="1"/>
    <col min="2858" max="2858" width="12.81640625" bestFit="1" customWidth="1"/>
    <col min="2859" max="2859" width="11.26953125" bestFit="1" customWidth="1"/>
    <col min="2860" max="2860" width="15.26953125" bestFit="1" customWidth="1"/>
    <col min="2861" max="2861" width="21.1796875" bestFit="1" customWidth="1"/>
    <col min="2862" max="2862" width="23.81640625" bestFit="1" customWidth="1"/>
    <col min="2863" max="2863" width="14.453125" bestFit="1" customWidth="1"/>
    <col min="2864" max="2864" width="11.1796875" bestFit="1" customWidth="1"/>
    <col min="2865" max="2865" width="15" bestFit="1" customWidth="1"/>
    <col min="2866" max="2866" width="11.7265625" bestFit="1" customWidth="1"/>
    <col min="2867" max="2867" width="23.54296875" bestFit="1" customWidth="1"/>
    <col min="2868" max="2868" width="22.1796875" bestFit="1" customWidth="1"/>
    <col min="2869" max="2869" width="21" bestFit="1" customWidth="1"/>
    <col min="2870" max="2870" width="15.7265625" bestFit="1" customWidth="1"/>
    <col min="2871" max="2871" width="10.453125" bestFit="1" customWidth="1"/>
    <col min="2872" max="2872" width="13.7265625" bestFit="1" customWidth="1"/>
    <col min="2873" max="2873" width="18" bestFit="1" customWidth="1"/>
    <col min="2874" max="2874" width="19.7265625" bestFit="1" customWidth="1"/>
    <col min="2876" max="2876" width="15.7265625" bestFit="1" customWidth="1"/>
    <col min="2877" max="2877" width="28.54296875" bestFit="1" customWidth="1"/>
    <col min="2878" max="2878" width="20.26953125" bestFit="1" customWidth="1"/>
    <col min="2879" max="2879" width="16" bestFit="1" customWidth="1"/>
    <col min="2880" max="2880" width="13.7265625" bestFit="1" customWidth="1"/>
    <col min="2881" max="2881" width="28.1796875" bestFit="1" customWidth="1"/>
    <col min="2882" max="2882" width="15.81640625" bestFit="1" customWidth="1"/>
    <col min="2883" max="2883" width="26.26953125" bestFit="1" customWidth="1"/>
    <col min="2884" max="2884" width="13.1796875" bestFit="1" customWidth="1"/>
    <col min="2885" max="2885" width="15" bestFit="1" customWidth="1"/>
    <col min="2886" max="2886" width="9" bestFit="1" customWidth="1"/>
    <col min="2887" max="2887" width="18" bestFit="1" customWidth="1"/>
    <col min="2888" max="2888" width="14.26953125" bestFit="1" customWidth="1"/>
    <col min="2889" max="2889" width="15.7265625" bestFit="1" customWidth="1"/>
    <col min="2890" max="2890" width="18.7265625" bestFit="1" customWidth="1"/>
    <col min="2891" max="2891" width="16.1796875" bestFit="1" customWidth="1"/>
    <col min="2892" max="2892" width="23.54296875" bestFit="1" customWidth="1"/>
    <col min="2893" max="2893" width="23.81640625" bestFit="1" customWidth="1"/>
    <col min="2894" max="2894" width="22.81640625" bestFit="1" customWidth="1"/>
    <col min="2895" max="2895" width="11.7265625" bestFit="1" customWidth="1"/>
    <col min="2896" max="2896" width="11.81640625" bestFit="1" customWidth="1"/>
    <col min="2897" max="2897" width="15.1796875" bestFit="1" customWidth="1"/>
    <col min="2898" max="2898" width="15.26953125" bestFit="1" customWidth="1"/>
    <col min="2899" max="2899" width="19.54296875" bestFit="1" customWidth="1"/>
    <col min="2900" max="2900" width="21.54296875" bestFit="1" customWidth="1"/>
    <col min="2901" max="2901" width="18.81640625" bestFit="1" customWidth="1"/>
    <col min="2902" max="2902" width="8.7265625" bestFit="1" customWidth="1"/>
    <col min="2903" max="2903" width="8.81640625" bestFit="1" customWidth="1"/>
    <col min="2904" max="2904" width="13.1796875" bestFit="1" customWidth="1"/>
    <col min="2905" max="2905" width="9.54296875" bestFit="1" customWidth="1"/>
    <col min="2906" max="2906" width="9.7265625" bestFit="1" customWidth="1"/>
    <col min="2907" max="2907" width="14" bestFit="1" customWidth="1"/>
    <col min="2908" max="2908" width="17" bestFit="1" customWidth="1"/>
    <col min="2909" max="2909" width="17.26953125" bestFit="1" customWidth="1"/>
    <col min="2910" max="2910" width="21.54296875" bestFit="1" customWidth="1"/>
    <col min="2911" max="2911" width="17.7265625" bestFit="1" customWidth="1"/>
    <col min="2912" max="2912" width="14.54296875" bestFit="1" customWidth="1"/>
    <col min="2913" max="2913" width="15.7265625" bestFit="1" customWidth="1"/>
    <col min="2914" max="2914" width="19.1796875" bestFit="1" customWidth="1"/>
    <col min="2915" max="2915" width="12.453125" bestFit="1" customWidth="1"/>
    <col min="2916" max="2917" width="14.81640625" bestFit="1" customWidth="1"/>
    <col min="2918" max="2918" width="14.453125" bestFit="1" customWidth="1"/>
    <col min="2919" max="2919" width="23.1796875" bestFit="1" customWidth="1"/>
    <col min="2920" max="2920" width="26" bestFit="1" customWidth="1"/>
    <col min="2921" max="2921" width="19.453125" bestFit="1" customWidth="1"/>
    <col min="2922" max="2922" width="21.54296875" bestFit="1" customWidth="1"/>
    <col min="2923" max="2923" width="25.81640625" bestFit="1" customWidth="1"/>
    <col min="2924" max="2924" width="18.54296875" bestFit="1" customWidth="1"/>
    <col min="2925" max="2925" width="16.26953125" bestFit="1" customWidth="1"/>
    <col min="2926" max="2926" width="15.453125" bestFit="1" customWidth="1"/>
    <col min="2927" max="2927" width="17.26953125" bestFit="1" customWidth="1"/>
    <col min="2928" max="2928" width="17.453125" bestFit="1" customWidth="1"/>
    <col min="2929" max="2929" width="21.7265625" bestFit="1" customWidth="1"/>
    <col min="2930" max="2930" width="17.26953125" bestFit="1" customWidth="1"/>
    <col min="2931" max="2931" width="17.453125" bestFit="1" customWidth="1"/>
    <col min="2932" max="2932" width="21.7265625" bestFit="1" customWidth="1"/>
    <col min="2933" max="2933" width="13.453125" bestFit="1" customWidth="1"/>
    <col min="2934" max="3031" width="12" customWidth="1"/>
    <col min="3032" max="3032" width="17.1796875" customWidth="1"/>
    <col min="3073" max="3073" width="2.54296875" customWidth="1"/>
    <col min="3074" max="3074" width="0" hidden="1" customWidth="1"/>
    <col min="3075" max="3075" width="58.1796875" customWidth="1"/>
    <col min="3076" max="3076" width="19.54296875" customWidth="1"/>
    <col min="3077" max="3077" width="23.7265625" customWidth="1"/>
    <col min="3078" max="3083" width="19.54296875" customWidth="1"/>
    <col min="3084" max="3084" width="9.1796875" bestFit="1" customWidth="1"/>
    <col min="3085" max="3085" width="7.453125" bestFit="1" customWidth="1"/>
    <col min="3086" max="3086" width="6.7265625" bestFit="1" customWidth="1"/>
    <col min="3087" max="3087" width="9.81640625" bestFit="1" customWidth="1"/>
    <col min="3088" max="3088" width="21.1796875" bestFit="1" customWidth="1"/>
    <col min="3089" max="3089" width="16.453125" bestFit="1" customWidth="1"/>
    <col min="3090" max="3090" width="7.26953125" bestFit="1" customWidth="1"/>
    <col min="3091" max="3091" width="9.26953125" bestFit="1" customWidth="1"/>
    <col min="3092" max="3092" width="17.81640625" bestFit="1" customWidth="1"/>
    <col min="3093" max="3093" width="6.7265625" bestFit="1" customWidth="1"/>
    <col min="3094" max="3094" width="19.1796875" bestFit="1" customWidth="1"/>
    <col min="3095" max="3095" width="25.1796875" bestFit="1" customWidth="1"/>
    <col min="3096" max="3096" width="21.453125" bestFit="1" customWidth="1"/>
    <col min="3097" max="3097" width="19.7265625" bestFit="1" customWidth="1"/>
    <col min="3098" max="3098" width="14" bestFit="1" customWidth="1"/>
    <col min="3099" max="3099" width="13.1796875" bestFit="1" customWidth="1"/>
    <col min="3100" max="3100" width="9.26953125" bestFit="1" customWidth="1"/>
    <col min="3101" max="3101" width="13.1796875" bestFit="1" customWidth="1"/>
    <col min="3102" max="3102" width="7.453125" bestFit="1" customWidth="1"/>
    <col min="3103" max="3103" width="19.453125" bestFit="1" customWidth="1"/>
    <col min="3104" max="3104" width="20.81640625" bestFit="1" customWidth="1"/>
    <col min="3105" max="3105" width="19" bestFit="1" customWidth="1"/>
    <col min="3106" max="3106" width="25.81640625" bestFit="1" customWidth="1"/>
    <col min="3107" max="3107" width="14.54296875" bestFit="1" customWidth="1"/>
    <col min="3108" max="3108" width="14.453125" bestFit="1" customWidth="1"/>
    <col min="3109" max="3109" width="27.26953125" bestFit="1" customWidth="1"/>
    <col min="3110" max="3110" width="11.54296875" bestFit="1" customWidth="1"/>
    <col min="3111" max="3111" width="6.26953125" bestFit="1" customWidth="1"/>
    <col min="3112" max="3112" width="7" bestFit="1" customWidth="1"/>
    <col min="3113" max="3113" width="23.81640625" bestFit="1" customWidth="1"/>
    <col min="3114" max="3114" width="12.81640625" bestFit="1" customWidth="1"/>
    <col min="3115" max="3115" width="11.26953125" bestFit="1" customWidth="1"/>
    <col min="3116" max="3116" width="15.26953125" bestFit="1" customWidth="1"/>
    <col min="3117" max="3117" width="21.1796875" bestFit="1" customWidth="1"/>
    <col min="3118" max="3118" width="23.81640625" bestFit="1" customWidth="1"/>
    <col min="3119" max="3119" width="14.453125" bestFit="1" customWidth="1"/>
    <col min="3120" max="3120" width="11.1796875" bestFit="1" customWidth="1"/>
    <col min="3121" max="3121" width="15" bestFit="1" customWidth="1"/>
    <col min="3122" max="3122" width="11.7265625" bestFit="1" customWidth="1"/>
    <col min="3123" max="3123" width="23.54296875" bestFit="1" customWidth="1"/>
    <col min="3124" max="3124" width="22.1796875" bestFit="1" customWidth="1"/>
    <col min="3125" max="3125" width="21" bestFit="1" customWidth="1"/>
    <col min="3126" max="3126" width="15.7265625" bestFit="1" customWidth="1"/>
    <col min="3127" max="3127" width="10.453125" bestFit="1" customWidth="1"/>
    <col min="3128" max="3128" width="13.7265625" bestFit="1" customWidth="1"/>
    <col min="3129" max="3129" width="18" bestFit="1" customWidth="1"/>
    <col min="3130" max="3130" width="19.7265625" bestFit="1" customWidth="1"/>
    <col min="3132" max="3132" width="15.7265625" bestFit="1" customWidth="1"/>
    <col min="3133" max="3133" width="28.54296875" bestFit="1" customWidth="1"/>
    <col min="3134" max="3134" width="20.26953125" bestFit="1" customWidth="1"/>
    <col min="3135" max="3135" width="16" bestFit="1" customWidth="1"/>
    <col min="3136" max="3136" width="13.7265625" bestFit="1" customWidth="1"/>
    <col min="3137" max="3137" width="28.1796875" bestFit="1" customWidth="1"/>
    <col min="3138" max="3138" width="15.81640625" bestFit="1" customWidth="1"/>
    <col min="3139" max="3139" width="26.26953125" bestFit="1" customWidth="1"/>
    <col min="3140" max="3140" width="13.1796875" bestFit="1" customWidth="1"/>
    <col min="3141" max="3141" width="15" bestFit="1" customWidth="1"/>
    <col min="3142" max="3142" width="9" bestFit="1" customWidth="1"/>
    <col min="3143" max="3143" width="18" bestFit="1" customWidth="1"/>
    <col min="3144" max="3144" width="14.26953125" bestFit="1" customWidth="1"/>
    <col min="3145" max="3145" width="15.7265625" bestFit="1" customWidth="1"/>
    <col min="3146" max="3146" width="18.7265625" bestFit="1" customWidth="1"/>
    <col min="3147" max="3147" width="16.1796875" bestFit="1" customWidth="1"/>
    <col min="3148" max="3148" width="23.54296875" bestFit="1" customWidth="1"/>
    <col min="3149" max="3149" width="23.81640625" bestFit="1" customWidth="1"/>
    <col min="3150" max="3150" width="22.81640625" bestFit="1" customWidth="1"/>
    <col min="3151" max="3151" width="11.7265625" bestFit="1" customWidth="1"/>
    <col min="3152" max="3152" width="11.81640625" bestFit="1" customWidth="1"/>
    <col min="3153" max="3153" width="15.1796875" bestFit="1" customWidth="1"/>
    <col min="3154" max="3154" width="15.26953125" bestFit="1" customWidth="1"/>
    <col min="3155" max="3155" width="19.54296875" bestFit="1" customWidth="1"/>
    <col min="3156" max="3156" width="21.54296875" bestFit="1" customWidth="1"/>
    <col min="3157" max="3157" width="18.81640625" bestFit="1" customWidth="1"/>
    <col min="3158" max="3158" width="8.7265625" bestFit="1" customWidth="1"/>
    <col min="3159" max="3159" width="8.81640625" bestFit="1" customWidth="1"/>
    <col min="3160" max="3160" width="13.1796875" bestFit="1" customWidth="1"/>
    <col min="3161" max="3161" width="9.54296875" bestFit="1" customWidth="1"/>
    <col min="3162" max="3162" width="9.7265625" bestFit="1" customWidth="1"/>
    <col min="3163" max="3163" width="14" bestFit="1" customWidth="1"/>
    <col min="3164" max="3164" width="17" bestFit="1" customWidth="1"/>
    <col min="3165" max="3165" width="17.26953125" bestFit="1" customWidth="1"/>
    <col min="3166" max="3166" width="21.54296875" bestFit="1" customWidth="1"/>
    <col min="3167" max="3167" width="17.7265625" bestFit="1" customWidth="1"/>
    <col min="3168" max="3168" width="14.54296875" bestFit="1" customWidth="1"/>
    <col min="3169" max="3169" width="15.7265625" bestFit="1" customWidth="1"/>
    <col min="3170" max="3170" width="19.1796875" bestFit="1" customWidth="1"/>
    <col min="3171" max="3171" width="12.453125" bestFit="1" customWidth="1"/>
    <col min="3172" max="3173" width="14.81640625" bestFit="1" customWidth="1"/>
    <col min="3174" max="3174" width="14.453125" bestFit="1" customWidth="1"/>
    <col min="3175" max="3175" width="23.1796875" bestFit="1" customWidth="1"/>
    <col min="3176" max="3176" width="26" bestFit="1" customWidth="1"/>
    <col min="3177" max="3177" width="19.453125" bestFit="1" customWidth="1"/>
    <col min="3178" max="3178" width="21.54296875" bestFit="1" customWidth="1"/>
    <col min="3179" max="3179" width="25.81640625" bestFit="1" customWidth="1"/>
    <col min="3180" max="3180" width="18.54296875" bestFit="1" customWidth="1"/>
    <col min="3181" max="3181" width="16.26953125" bestFit="1" customWidth="1"/>
    <col min="3182" max="3182" width="15.453125" bestFit="1" customWidth="1"/>
    <col min="3183" max="3183" width="17.26953125" bestFit="1" customWidth="1"/>
    <col min="3184" max="3184" width="17.453125" bestFit="1" customWidth="1"/>
    <col min="3185" max="3185" width="21.7265625" bestFit="1" customWidth="1"/>
    <col min="3186" max="3186" width="17.26953125" bestFit="1" customWidth="1"/>
    <col min="3187" max="3187" width="17.453125" bestFit="1" customWidth="1"/>
    <col min="3188" max="3188" width="21.7265625" bestFit="1" customWidth="1"/>
    <col min="3189" max="3189" width="13.453125" bestFit="1" customWidth="1"/>
    <col min="3190" max="3287" width="12" customWidth="1"/>
    <col min="3288" max="3288" width="17.1796875" customWidth="1"/>
    <col min="3329" max="3329" width="2.54296875" customWidth="1"/>
    <col min="3330" max="3330" width="0" hidden="1" customWidth="1"/>
    <col min="3331" max="3331" width="58.1796875" customWidth="1"/>
    <col min="3332" max="3332" width="19.54296875" customWidth="1"/>
    <col min="3333" max="3333" width="23.7265625" customWidth="1"/>
    <col min="3334" max="3339" width="19.54296875" customWidth="1"/>
    <col min="3340" max="3340" width="9.1796875" bestFit="1" customWidth="1"/>
    <col min="3341" max="3341" width="7.453125" bestFit="1" customWidth="1"/>
    <col min="3342" max="3342" width="6.7265625" bestFit="1" customWidth="1"/>
    <col min="3343" max="3343" width="9.81640625" bestFit="1" customWidth="1"/>
    <col min="3344" max="3344" width="21.1796875" bestFit="1" customWidth="1"/>
    <col min="3345" max="3345" width="16.453125" bestFit="1" customWidth="1"/>
    <col min="3346" max="3346" width="7.26953125" bestFit="1" customWidth="1"/>
    <col min="3347" max="3347" width="9.26953125" bestFit="1" customWidth="1"/>
    <col min="3348" max="3348" width="17.81640625" bestFit="1" customWidth="1"/>
    <col min="3349" max="3349" width="6.7265625" bestFit="1" customWidth="1"/>
    <col min="3350" max="3350" width="19.1796875" bestFit="1" customWidth="1"/>
    <col min="3351" max="3351" width="25.1796875" bestFit="1" customWidth="1"/>
    <col min="3352" max="3352" width="21.453125" bestFit="1" customWidth="1"/>
    <col min="3353" max="3353" width="19.7265625" bestFit="1" customWidth="1"/>
    <col min="3354" max="3354" width="14" bestFit="1" customWidth="1"/>
    <col min="3355" max="3355" width="13.1796875" bestFit="1" customWidth="1"/>
    <col min="3356" max="3356" width="9.26953125" bestFit="1" customWidth="1"/>
    <col min="3357" max="3357" width="13.1796875" bestFit="1" customWidth="1"/>
    <col min="3358" max="3358" width="7.453125" bestFit="1" customWidth="1"/>
    <col min="3359" max="3359" width="19.453125" bestFit="1" customWidth="1"/>
    <col min="3360" max="3360" width="20.81640625" bestFit="1" customWidth="1"/>
    <col min="3361" max="3361" width="19" bestFit="1" customWidth="1"/>
    <col min="3362" max="3362" width="25.81640625" bestFit="1" customWidth="1"/>
    <col min="3363" max="3363" width="14.54296875" bestFit="1" customWidth="1"/>
    <col min="3364" max="3364" width="14.453125" bestFit="1" customWidth="1"/>
    <col min="3365" max="3365" width="27.26953125" bestFit="1" customWidth="1"/>
    <col min="3366" max="3366" width="11.54296875" bestFit="1" customWidth="1"/>
    <col min="3367" max="3367" width="6.26953125" bestFit="1" customWidth="1"/>
    <col min="3368" max="3368" width="7" bestFit="1" customWidth="1"/>
    <col min="3369" max="3369" width="23.81640625" bestFit="1" customWidth="1"/>
    <col min="3370" max="3370" width="12.81640625" bestFit="1" customWidth="1"/>
    <col min="3371" max="3371" width="11.26953125" bestFit="1" customWidth="1"/>
    <col min="3372" max="3372" width="15.26953125" bestFit="1" customWidth="1"/>
    <col min="3373" max="3373" width="21.1796875" bestFit="1" customWidth="1"/>
    <col min="3374" max="3374" width="23.81640625" bestFit="1" customWidth="1"/>
    <col min="3375" max="3375" width="14.453125" bestFit="1" customWidth="1"/>
    <col min="3376" max="3376" width="11.1796875" bestFit="1" customWidth="1"/>
    <col min="3377" max="3377" width="15" bestFit="1" customWidth="1"/>
    <col min="3378" max="3378" width="11.7265625" bestFit="1" customWidth="1"/>
    <col min="3379" max="3379" width="23.54296875" bestFit="1" customWidth="1"/>
    <col min="3380" max="3380" width="22.1796875" bestFit="1" customWidth="1"/>
    <col min="3381" max="3381" width="21" bestFit="1" customWidth="1"/>
    <col min="3382" max="3382" width="15.7265625" bestFit="1" customWidth="1"/>
    <col min="3383" max="3383" width="10.453125" bestFit="1" customWidth="1"/>
    <col min="3384" max="3384" width="13.7265625" bestFit="1" customWidth="1"/>
    <col min="3385" max="3385" width="18" bestFit="1" customWidth="1"/>
    <col min="3386" max="3386" width="19.7265625" bestFit="1" customWidth="1"/>
    <col min="3388" max="3388" width="15.7265625" bestFit="1" customWidth="1"/>
    <col min="3389" max="3389" width="28.54296875" bestFit="1" customWidth="1"/>
    <col min="3390" max="3390" width="20.26953125" bestFit="1" customWidth="1"/>
    <col min="3391" max="3391" width="16" bestFit="1" customWidth="1"/>
    <col min="3392" max="3392" width="13.7265625" bestFit="1" customWidth="1"/>
    <col min="3393" max="3393" width="28.1796875" bestFit="1" customWidth="1"/>
    <col min="3394" max="3394" width="15.81640625" bestFit="1" customWidth="1"/>
    <col min="3395" max="3395" width="26.26953125" bestFit="1" customWidth="1"/>
    <col min="3396" max="3396" width="13.1796875" bestFit="1" customWidth="1"/>
    <col min="3397" max="3397" width="15" bestFit="1" customWidth="1"/>
    <col min="3398" max="3398" width="9" bestFit="1" customWidth="1"/>
    <col min="3399" max="3399" width="18" bestFit="1" customWidth="1"/>
    <col min="3400" max="3400" width="14.26953125" bestFit="1" customWidth="1"/>
    <col min="3401" max="3401" width="15.7265625" bestFit="1" customWidth="1"/>
    <col min="3402" max="3402" width="18.7265625" bestFit="1" customWidth="1"/>
    <col min="3403" max="3403" width="16.1796875" bestFit="1" customWidth="1"/>
    <col min="3404" max="3404" width="23.54296875" bestFit="1" customWidth="1"/>
    <col min="3405" max="3405" width="23.81640625" bestFit="1" customWidth="1"/>
    <col min="3406" max="3406" width="22.81640625" bestFit="1" customWidth="1"/>
    <col min="3407" max="3407" width="11.7265625" bestFit="1" customWidth="1"/>
    <col min="3408" max="3408" width="11.81640625" bestFit="1" customWidth="1"/>
    <col min="3409" max="3409" width="15.1796875" bestFit="1" customWidth="1"/>
    <col min="3410" max="3410" width="15.26953125" bestFit="1" customWidth="1"/>
    <col min="3411" max="3411" width="19.54296875" bestFit="1" customWidth="1"/>
    <col min="3412" max="3412" width="21.54296875" bestFit="1" customWidth="1"/>
    <col min="3413" max="3413" width="18.81640625" bestFit="1" customWidth="1"/>
    <col min="3414" max="3414" width="8.7265625" bestFit="1" customWidth="1"/>
    <col min="3415" max="3415" width="8.81640625" bestFit="1" customWidth="1"/>
    <col min="3416" max="3416" width="13.1796875" bestFit="1" customWidth="1"/>
    <col min="3417" max="3417" width="9.54296875" bestFit="1" customWidth="1"/>
    <col min="3418" max="3418" width="9.7265625" bestFit="1" customWidth="1"/>
    <col min="3419" max="3419" width="14" bestFit="1" customWidth="1"/>
    <col min="3420" max="3420" width="17" bestFit="1" customWidth="1"/>
    <col min="3421" max="3421" width="17.26953125" bestFit="1" customWidth="1"/>
    <col min="3422" max="3422" width="21.54296875" bestFit="1" customWidth="1"/>
    <col min="3423" max="3423" width="17.7265625" bestFit="1" customWidth="1"/>
    <col min="3424" max="3424" width="14.54296875" bestFit="1" customWidth="1"/>
    <col min="3425" max="3425" width="15.7265625" bestFit="1" customWidth="1"/>
    <col min="3426" max="3426" width="19.1796875" bestFit="1" customWidth="1"/>
    <col min="3427" max="3427" width="12.453125" bestFit="1" customWidth="1"/>
    <col min="3428" max="3429" width="14.81640625" bestFit="1" customWidth="1"/>
    <col min="3430" max="3430" width="14.453125" bestFit="1" customWidth="1"/>
    <col min="3431" max="3431" width="23.1796875" bestFit="1" customWidth="1"/>
    <col min="3432" max="3432" width="26" bestFit="1" customWidth="1"/>
    <col min="3433" max="3433" width="19.453125" bestFit="1" customWidth="1"/>
    <col min="3434" max="3434" width="21.54296875" bestFit="1" customWidth="1"/>
    <col min="3435" max="3435" width="25.81640625" bestFit="1" customWidth="1"/>
    <col min="3436" max="3436" width="18.54296875" bestFit="1" customWidth="1"/>
    <col min="3437" max="3437" width="16.26953125" bestFit="1" customWidth="1"/>
    <col min="3438" max="3438" width="15.453125" bestFit="1" customWidth="1"/>
    <col min="3439" max="3439" width="17.26953125" bestFit="1" customWidth="1"/>
    <col min="3440" max="3440" width="17.453125" bestFit="1" customWidth="1"/>
    <col min="3441" max="3441" width="21.7265625" bestFit="1" customWidth="1"/>
    <col min="3442" max="3442" width="17.26953125" bestFit="1" customWidth="1"/>
    <col min="3443" max="3443" width="17.453125" bestFit="1" customWidth="1"/>
    <col min="3444" max="3444" width="21.7265625" bestFit="1" customWidth="1"/>
    <col min="3445" max="3445" width="13.453125" bestFit="1" customWidth="1"/>
    <col min="3446" max="3543" width="12" customWidth="1"/>
    <col min="3544" max="3544" width="17.1796875" customWidth="1"/>
    <col min="3585" max="3585" width="2.54296875" customWidth="1"/>
    <col min="3586" max="3586" width="0" hidden="1" customWidth="1"/>
    <col min="3587" max="3587" width="58.1796875" customWidth="1"/>
    <col min="3588" max="3588" width="19.54296875" customWidth="1"/>
    <col min="3589" max="3589" width="23.7265625" customWidth="1"/>
    <col min="3590" max="3595" width="19.54296875" customWidth="1"/>
    <col min="3596" max="3596" width="9.1796875" bestFit="1" customWidth="1"/>
    <col min="3597" max="3597" width="7.453125" bestFit="1" customWidth="1"/>
    <col min="3598" max="3598" width="6.7265625" bestFit="1" customWidth="1"/>
    <col min="3599" max="3599" width="9.81640625" bestFit="1" customWidth="1"/>
    <col min="3600" max="3600" width="21.1796875" bestFit="1" customWidth="1"/>
    <col min="3601" max="3601" width="16.453125" bestFit="1" customWidth="1"/>
    <col min="3602" max="3602" width="7.26953125" bestFit="1" customWidth="1"/>
    <col min="3603" max="3603" width="9.26953125" bestFit="1" customWidth="1"/>
    <col min="3604" max="3604" width="17.81640625" bestFit="1" customWidth="1"/>
    <col min="3605" max="3605" width="6.7265625" bestFit="1" customWidth="1"/>
    <col min="3606" max="3606" width="19.1796875" bestFit="1" customWidth="1"/>
    <col min="3607" max="3607" width="25.1796875" bestFit="1" customWidth="1"/>
    <col min="3608" max="3608" width="21.453125" bestFit="1" customWidth="1"/>
    <col min="3609" max="3609" width="19.7265625" bestFit="1" customWidth="1"/>
    <col min="3610" max="3610" width="14" bestFit="1" customWidth="1"/>
    <col min="3611" max="3611" width="13.1796875" bestFit="1" customWidth="1"/>
    <col min="3612" max="3612" width="9.26953125" bestFit="1" customWidth="1"/>
    <col min="3613" max="3613" width="13.1796875" bestFit="1" customWidth="1"/>
    <col min="3614" max="3614" width="7.453125" bestFit="1" customWidth="1"/>
    <col min="3615" max="3615" width="19.453125" bestFit="1" customWidth="1"/>
    <col min="3616" max="3616" width="20.81640625" bestFit="1" customWidth="1"/>
    <col min="3617" max="3617" width="19" bestFit="1" customWidth="1"/>
    <col min="3618" max="3618" width="25.81640625" bestFit="1" customWidth="1"/>
    <col min="3619" max="3619" width="14.54296875" bestFit="1" customWidth="1"/>
    <col min="3620" max="3620" width="14.453125" bestFit="1" customWidth="1"/>
    <col min="3621" max="3621" width="27.26953125" bestFit="1" customWidth="1"/>
    <col min="3622" max="3622" width="11.54296875" bestFit="1" customWidth="1"/>
    <col min="3623" max="3623" width="6.26953125" bestFit="1" customWidth="1"/>
    <col min="3624" max="3624" width="7" bestFit="1" customWidth="1"/>
    <col min="3625" max="3625" width="23.81640625" bestFit="1" customWidth="1"/>
    <col min="3626" max="3626" width="12.81640625" bestFit="1" customWidth="1"/>
    <col min="3627" max="3627" width="11.26953125" bestFit="1" customWidth="1"/>
    <col min="3628" max="3628" width="15.26953125" bestFit="1" customWidth="1"/>
    <col min="3629" max="3629" width="21.1796875" bestFit="1" customWidth="1"/>
    <col min="3630" max="3630" width="23.81640625" bestFit="1" customWidth="1"/>
    <col min="3631" max="3631" width="14.453125" bestFit="1" customWidth="1"/>
    <col min="3632" max="3632" width="11.1796875" bestFit="1" customWidth="1"/>
    <col min="3633" max="3633" width="15" bestFit="1" customWidth="1"/>
    <col min="3634" max="3634" width="11.7265625" bestFit="1" customWidth="1"/>
    <col min="3635" max="3635" width="23.54296875" bestFit="1" customWidth="1"/>
    <col min="3636" max="3636" width="22.1796875" bestFit="1" customWidth="1"/>
    <col min="3637" max="3637" width="21" bestFit="1" customWidth="1"/>
    <col min="3638" max="3638" width="15.7265625" bestFit="1" customWidth="1"/>
    <col min="3639" max="3639" width="10.453125" bestFit="1" customWidth="1"/>
    <col min="3640" max="3640" width="13.7265625" bestFit="1" customWidth="1"/>
    <col min="3641" max="3641" width="18" bestFit="1" customWidth="1"/>
    <col min="3642" max="3642" width="19.7265625" bestFit="1" customWidth="1"/>
    <col min="3644" max="3644" width="15.7265625" bestFit="1" customWidth="1"/>
    <col min="3645" max="3645" width="28.54296875" bestFit="1" customWidth="1"/>
    <col min="3646" max="3646" width="20.26953125" bestFit="1" customWidth="1"/>
    <col min="3647" max="3647" width="16" bestFit="1" customWidth="1"/>
    <col min="3648" max="3648" width="13.7265625" bestFit="1" customWidth="1"/>
    <col min="3649" max="3649" width="28.1796875" bestFit="1" customWidth="1"/>
    <col min="3650" max="3650" width="15.81640625" bestFit="1" customWidth="1"/>
    <col min="3651" max="3651" width="26.26953125" bestFit="1" customWidth="1"/>
    <col min="3652" max="3652" width="13.1796875" bestFit="1" customWidth="1"/>
    <col min="3653" max="3653" width="15" bestFit="1" customWidth="1"/>
    <col min="3654" max="3654" width="9" bestFit="1" customWidth="1"/>
    <col min="3655" max="3655" width="18" bestFit="1" customWidth="1"/>
    <col min="3656" max="3656" width="14.26953125" bestFit="1" customWidth="1"/>
    <col min="3657" max="3657" width="15.7265625" bestFit="1" customWidth="1"/>
    <col min="3658" max="3658" width="18.7265625" bestFit="1" customWidth="1"/>
    <col min="3659" max="3659" width="16.1796875" bestFit="1" customWidth="1"/>
    <col min="3660" max="3660" width="23.54296875" bestFit="1" customWidth="1"/>
    <col min="3661" max="3661" width="23.81640625" bestFit="1" customWidth="1"/>
    <col min="3662" max="3662" width="22.81640625" bestFit="1" customWidth="1"/>
    <col min="3663" max="3663" width="11.7265625" bestFit="1" customWidth="1"/>
    <col min="3664" max="3664" width="11.81640625" bestFit="1" customWidth="1"/>
    <col min="3665" max="3665" width="15.1796875" bestFit="1" customWidth="1"/>
    <col min="3666" max="3666" width="15.26953125" bestFit="1" customWidth="1"/>
    <col min="3667" max="3667" width="19.54296875" bestFit="1" customWidth="1"/>
    <col min="3668" max="3668" width="21.54296875" bestFit="1" customWidth="1"/>
    <col min="3669" max="3669" width="18.81640625" bestFit="1" customWidth="1"/>
    <col min="3670" max="3670" width="8.7265625" bestFit="1" customWidth="1"/>
    <col min="3671" max="3671" width="8.81640625" bestFit="1" customWidth="1"/>
    <col min="3672" max="3672" width="13.1796875" bestFit="1" customWidth="1"/>
    <col min="3673" max="3673" width="9.54296875" bestFit="1" customWidth="1"/>
    <col min="3674" max="3674" width="9.7265625" bestFit="1" customWidth="1"/>
    <col min="3675" max="3675" width="14" bestFit="1" customWidth="1"/>
    <col min="3676" max="3676" width="17" bestFit="1" customWidth="1"/>
    <col min="3677" max="3677" width="17.26953125" bestFit="1" customWidth="1"/>
    <col min="3678" max="3678" width="21.54296875" bestFit="1" customWidth="1"/>
    <col min="3679" max="3679" width="17.7265625" bestFit="1" customWidth="1"/>
    <col min="3680" max="3680" width="14.54296875" bestFit="1" customWidth="1"/>
    <col min="3681" max="3681" width="15.7265625" bestFit="1" customWidth="1"/>
    <col min="3682" max="3682" width="19.1796875" bestFit="1" customWidth="1"/>
    <col min="3683" max="3683" width="12.453125" bestFit="1" customWidth="1"/>
    <col min="3684" max="3685" width="14.81640625" bestFit="1" customWidth="1"/>
    <col min="3686" max="3686" width="14.453125" bestFit="1" customWidth="1"/>
    <col min="3687" max="3687" width="23.1796875" bestFit="1" customWidth="1"/>
    <col min="3688" max="3688" width="26" bestFit="1" customWidth="1"/>
    <col min="3689" max="3689" width="19.453125" bestFit="1" customWidth="1"/>
    <col min="3690" max="3690" width="21.54296875" bestFit="1" customWidth="1"/>
    <col min="3691" max="3691" width="25.81640625" bestFit="1" customWidth="1"/>
    <col min="3692" max="3692" width="18.54296875" bestFit="1" customWidth="1"/>
    <col min="3693" max="3693" width="16.26953125" bestFit="1" customWidth="1"/>
    <col min="3694" max="3694" width="15.453125" bestFit="1" customWidth="1"/>
    <col min="3695" max="3695" width="17.26953125" bestFit="1" customWidth="1"/>
    <col min="3696" max="3696" width="17.453125" bestFit="1" customWidth="1"/>
    <col min="3697" max="3697" width="21.7265625" bestFit="1" customWidth="1"/>
    <col min="3698" max="3698" width="17.26953125" bestFit="1" customWidth="1"/>
    <col min="3699" max="3699" width="17.453125" bestFit="1" customWidth="1"/>
    <col min="3700" max="3700" width="21.7265625" bestFit="1" customWidth="1"/>
    <col min="3701" max="3701" width="13.453125" bestFit="1" customWidth="1"/>
    <col min="3702" max="3799" width="12" customWidth="1"/>
    <col min="3800" max="3800" width="17.1796875" customWidth="1"/>
    <col min="3841" max="3841" width="2.54296875" customWidth="1"/>
    <col min="3842" max="3842" width="0" hidden="1" customWidth="1"/>
    <col min="3843" max="3843" width="58.1796875" customWidth="1"/>
    <col min="3844" max="3844" width="19.54296875" customWidth="1"/>
    <col min="3845" max="3845" width="23.7265625" customWidth="1"/>
    <col min="3846" max="3851" width="19.54296875" customWidth="1"/>
    <col min="3852" max="3852" width="9.1796875" bestFit="1" customWidth="1"/>
    <col min="3853" max="3853" width="7.453125" bestFit="1" customWidth="1"/>
    <col min="3854" max="3854" width="6.7265625" bestFit="1" customWidth="1"/>
    <col min="3855" max="3855" width="9.81640625" bestFit="1" customWidth="1"/>
    <col min="3856" max="3856" width="21.1796875" bestFit="1" customWidth="1"/>
    <col min="3857" max="3857" width="16.453125" bestFit="1" customWidth="1"/>
    <col min="3858" max="3858" width="7.26953125" bestFit="1" customWidth="1"/>
    <col min="3859" max="3859" width="9.26953125" bestFit="1" customWidth="1"/>
    <col min="3860" max="3860" width="17.81640625" bestFit="1" customWidth="1"/>
    <col min="3861" max="3861" width="6.7265625" bestFit="1" customWidth="1"/>
    <col min="3862" max="3862" width="19.1796875" bestFit="1" customWidth="1"/>
    <col min="3863" max="3863" width="25.1796875" bestFit="1" customWidth="1"/>
    <col min="3864" max="3864" width="21.453125" bestFit="1" customWidth="1"/>
    <col min="3865" max="3865" width="19.7265625" bestFit="1" customWidth="1"/>
    <col min="3866" max="3866" width="14" bestFit="1" customWidth="1"/>
    <col min="3867" max="3867" width="13.1796875" bestFit="1" customWidth="1"/>
    <col min="3868" max="3868" width="9.26953125" bestFit="1" customWidth="1"/>
    <col min="3869" max="3869" width="13.1796875" bestFit="1" customWidth="1"/>
    <col min="3870" max="3870" width="7.453125" bestFit="1" customWidth="1"/>
    <col min="3871" max="3871" width="19.453125" bestFit="1" customWidth="1"/>
    <col min="3872" max="3872" width="20.81640625" bestFit="1" customWidth="1"/>
    <col min="3873" max="3873" width="19" bestFit="1" customWidth="1"/>
    <col min="3874" max="3874" width="25.81640625" bestFit="1" customWidth="1"/>
    <col min="3875" max="3875" width="14.54296875" bestFit="1" customWidth="1"/>
    <col min="3876" max="3876" width="14.453125" bestFit="1" customWidth="1"/>
    <col min="3877" max="3877" width="27.26953125" bestFit="1" customWidth="1"/>
    <col min="3878" max="3878" width="11.54296875" bestFit="1" customWidth="1"/>
    <col min="3879" max="3879" width="6.26953125" bestFit="1" customWidth="1"/>
    <col min="3880" max="3880" width="7" bestFit="1" customWidth="1"/>
    <col min="3881" max="3881" width="23.81640625" bestFit="1" customWidth="1"/>
    <col min="3882" max="3882" width="12.81640625" bestFit="1" customWidth="1"/>
    <col min="3883" max="3883" width="11.26953125" bestFit="1" customWidth="1"/>
    <col min="3884" max="3884" width="15.26953125" bestFit="1" customWidth="1"/>
    <col min="3885" max="3885" width="21.1796875" bestFit="1" customWidth="1"/>
    <col min="3886" max="3886" width="23.81640625" bestFit="1" customWidth="1"/>
    <col min="3887" max="3887" width="14.453125" bestFit="1" customWidth="1"/>
    <col min="3888" max="3888" width="11.1796875" bestFit="1" customWidth="1"/>
    <col min="3889" max="3889" width="15" bestFit="1" customWidth="1"/>
    <col min="3890" max="3890" width="11.7265625" bestFit="1" customWidth="1"/>
    <col min="3891" max="3891" width="23.54296875" bestFit="1" customWidth="1"/>
    <col min="3892" max="3892" width="22.1796875" bestFit="1" customWidth="1"/>
    <col min="3893" max="3893" width="21" bestFit="1" customWidth="1"/>
    <col min="3894" max="3894" width="15.7265625" bestFit="1" customWidth="1"/>
    <col min="3895" max="3895" width="10.453125" bestFit="1" customWidth="1"/>
    <col min="3896" max="3896" width="13.7265625" bestFit="1" customWidth="1"/>
    <col min="3897" max="3897" width="18" bestFit="1" customWidth="1"/>
    <col min="3898" max="3898" width="19.7265625" bestFit="1" customWidth="1"/>
    <col min="3900" max="3900" width="15.7265625" bestFit="1" customWidth="1"/>
    <col min="3901" max="3901" width="28.54296875" bestFit="1" customWidth="1"/>
    <col min="3902" max="3902" width="20.26953125" bestFit="1" customWidth="1"/>
    <col min="3903" max="3903" width="16" bestFit="1" customWidth="1"/>
    <col min="3904" max="3904" width="13.7265625" bestFit="1" customWidth="1"/>
    <col min="3905" max="3905" width="28.1796875" bestFit="1" customWidth="1"/>
    <col min="3906" max="3906" width="15.81640625" bestFit="1" customWidth="1"/>
    <col min="3907" max="3907" width="26.26953125" bestFit="1" customWidth="1"/>
    <col min="3908" max="3908" width="13.1796875" bestFit="1" customWidth="1"/>
    <col min="3909" max="3909" width="15" bestFit="1" customWidth="1"/>
    <col min="3910" max="3910" width="9" bestFit="1" customWidth="1"/>
    <col min="3911" max="3911" width="18" bestFit="1" customWidth="1"/>
    <col min="3912" max="3912" width="14.26953125" bestFit="1" customWidth="1"/>
    <col min="3913" max="3913" width="15.7265625" bestFit="1" customWidth="1"/>
    <col min="3914" max="3914" width="18.7265625" bestFit="1" customWidth="1"/>
    <col min="3915" max="3915" width="16.1796875" bestFit="1" customWidth="1"/>
    <col min="3916" max="3916" width="23.54296875" bestFit="1" customWidth="1"/>
    <col min="3917" max="3917" width="23.81640625" bestFit="1" customWidth="1"/>
    <col min="3918" max="3918" width="22.81640625" bestFit="1" customWidth="1"/>
    <col min="3919" max="3919" width="11.7265625" bestFit="1" customWidth="1"/>
    <col min="3920" max="3920" width="11.81640625" bestFit="1" customWidth="1"/>
    <col min="3921" max="3921" width="15.1796875" bestFit="1" customWidth="1"/>
    <col min="3922" max="3922" width="15.26953125" bestFit="1" customWidth="1"/>
    <col min="3923" max="3923" width="19.54296875" bestFit="1" customWidth="1"/>
    <col min="3924" max="3924" width="21.54296875" bestFit="1" customWidth="1"/>
    <col min="3925" max="3925" width="18.81640625" bestFit="1" customWidth="1"/>
    <col min="3926" max="3926" width="8.7265625" bestFit="1" customWidth="1"/>
    <col min="3927" max="3927" width="8.81640625" bestFit="1" customWidth="1"/>
    <col min="3928" max="3928" width="13.1796875" bestFit="1" customWidth="1"/>
    <col min="3929" max="3929" width="9.54296875" bestFit="1" customWidth="1"/>
    <col min="3930" max="3930" width="9.7265625" bestFit="1" customWidth="1"/>
    <col min="3931" max="3931" width="14" bestFit="1" customWidth="1"/>
    <col min="3932" max="3932" width="17" bestFit="1" customWidth="1"/>
    <col min="3933" max="3933" width="17.26953125" bestFit="1" customWidth="1"/>
    <col min="3934" max="3934" width="21.54296875" bestFit="1" customWidth="1"/>
    <col min="3935" max="3935" width="17.7265625" bestFit="1" customWidth="1"/>
    <col min="3936" max="3936" width="14.54296875" bestFit="1" customWidth="1"/>
    <col min="3937" max="3937" width="15.7265625" bestFit="1" customWidth="1"/>
    <col min="3938" max="3938" width="19.1796875" bestFit="1" customWidth="1"/>
    <col min="3939" max="3939" width="12.453125" bestFit="1" customWidth="1"/>
    <col min="3940" max="3941" width="14.81640625" bestFit="1" customWidth="1"/>
    <col min="3942" max="3942" width="14.453125" bestFit="1" customWidth="1"/>
    <col min="3943" max="3943" width="23.1796875" bestFit="1" customWidth="1"/>
    <col min="3944" max="3944" width="26" bestFit="1" customWidth="1"/>
    <col min="3945" max="3945" width="19.453125" bestFit="1" customWidth="1"/>
    <col min="3946" max="3946" width="21.54296875" bestFit="1" customWidth="1"/>
    <col min="3947" max="3947" width="25.81640625" bestFit="1" customWidth="1"/>
    <col min="3948" max="3948" width="18.54296875" bestFit="1" customWidth="1"/>
    <col min="3949" max="3949" width="16.26953125" bestFit="1" customWidth="1"/>
    <col min="3950" max="3950" width="15.453125" bestFit="1" customWidth="1"/>
    <col min="3951" max="3951" width="17.26953125" bestFit="1" customWidth="1"/>
    <col min="3952" max="3952" width="17.453125" bestFit="1" customWidth="1"/>
    <col min="3953" max="3953" width="21.7265625" bestFit="1" customWidth="1"/>
    <col min="3954" max="3954" width="17.26953125" bestFit="1" customWidth="1"/>
    <col min="3955" max="3955" width="17.453125" bestFit="1" customWidth="1"/>
    <col min="3956" max="3956" width="21.7265625" bestFit="1" customWidth="1"/>
    <col min="3957" max="3957" width="13.453125" bestFit="1" customWidth="1"/>
    <col min="3958" max="4055" width="12" customWidth="1"/>
    <col min="4056" max="4056" width="17.1796875" customWidth="1"/>
    <col min="4097" max="4097" width="2.54296875" customWidth="1"/>
    <col min="4098" max="4098" width="0" hidden="1" customWidth="1"/>
    <col min="4099" max="4099" width="58.1796875" customWidth="1"/>
    <col min="4100" max="4100" width="19.54296875" customWidth="1"/>
    <col min="4101" max="4101" width="23.7265625" customWidth="1"/>
    <col min="4102" max="4107" width="19.54296875" customWidth="1"/>
    <col min="4108" max="4108" width="9.1796875" bestFit="1" customWidth="1"/>
    <col min="4109" max="4109" width="7.453125" bestFit="1" customWidth="1"/>
    <col min="4110" max="4110" width="6.7265625" bestFit="1" customWidth="1"/>
    <col min="4111" max="4111" width="9.81640625" bestFit="1" customWidth="1"/>
    <col min="4112" max="4112" width="21.1796875" bestFit="1" customWidth="1"/>
    <col min="4113" max="4113" width="16.453125" bestFit="1" customWidth="1"/>
    <col min="4114" max="4114" width="7.26953125" bestFit="1" customWidth="1"/>
    <col min="4115" max="4115" width="9.26953125" bestFit="1" customWidth="1"/>
    <col min="4116" max="4116" width="17.81640625" bestFit="1" customWidth="1"/>
    <col min="4117" max="4117" width="6.7265625" bestFit="1" customWidth="1"/>
    <col min="4118" max="4118" width="19.1796875" bestFit="1" customWidth="1"/>
    <col min="4119" max="4119" width="25.1796875" bestFit="1" customWidth="1"/>
    <col min="4120" max="4120" width="21.453125" bestFit="1" customWidth="1"/>
    <col min="4121" max="4121" width="19.7265625" bestFit="1" customWidth="1"/>
    <col min="4122" max="4122" width="14" bestFit="1" customWidth="1"/>
    <col min="4123" max="4123" width="13.1796875" bestFit="1" customWidth="1"/>
    <col min="4124" max="4124" width="9.26953125" bestFit="1" customWidth="1"/>
    <col min="4125" max="4125" width="13.1796875" bestFit="1" customWidth="1"/>
    <col min="4126" max="4126" width="7.453125" bestFit="1" customWidth="1"/>
    <col min="4127" max="4127" width="19.453125" bestFit="1" customWidth="1"/>
    <col min="4128" max="4128" width="20.81640625" bestFit="1" customWidth="1"/>
    <col min="4129" max="4129" width="19" bestFit="1" customWidth="1"/>
    <col min="4130" max="4130" width="25.81640625" bestFit="1" customWidth="1"/>
    <col min="4131" max="4131" width="14.54296875" bestFit="1" customWidth="1"/>
    <col min="4132" max="4132" width="14.453125" bestFit="1" customWidth="1"/>
    <col min="4133" max="4133" width="27.26953125" bestFit="1" customWidth="1"/>
    <col min="4134" max="4134" width="11.54296875" bestFit="1" customWidth="1"/>
    <col min="4135" max="4135" width="6.26953125" bestFit="1" customWidth="1"/>
    <col min="4136" max="4136" width="7" bestFit="1" customWidth="1"/>
    <col min="4137" max="4137" width="23.81640625" bestFit="1" customWidth="1"/>
    <col min="4138" max="4138" width="12.81640625" bestFit="1" customWidth="1"/>
    <col min="4139" max="4139" width="11.26953125" bestFit="1" customWidth="1"/>
    <col min="4140" max="4140" width="15.26953125" bestFit="1" customWidth="1"/>
    <col min="4141" max="4141" width="21.1796875" bestFit="1" customWidth="1"/>
    <col min="4142" max="4142" width="23.81640625" bestFit="1" customWidth="1"/>
    <col min="4143" max="4143" width="14.453125" bestFit="1" customWidth="1"/>
    <col min="4144" max="4144" width="11.1796875" bestFit="1" customWidth="1"/>
    <col min="4145" max="4145" width="15" bestFit="1" customWidth="1"/>
    <col min="4146" max="4146" width="11.7265625" bestFit="1" customWidth="1"/>
    <col min="4147" max="4147" width="23.54296875" bestFit="1" customWidth="1"/>
    <col min="4148" max="4148" width="22.1796875" bestFit="1" customWidth="1"/>
    <col min="4149" max="4149" width="21" bestFit="1" customWidth="1"/>
    <col min="4150" max="4150" width="15.7265625" bestFit="1" customWidth="1"/>
    <col min="4151" max="4151" width="10.453125" bestFit="1" customWidth="1"/>
    <col min="4152" max="4152" width="13.7265625" bestFit="1" customWidth="1"/>
    <col min="4153" max="4153" width="18" bestFit="1" customWidth="1"/>
    <col min="4154" max="4154" width="19.7265625" bestFit="1" customWidth="1"/>
    <col min="4156" max="4156" width="15.7265625" bestFit="1" customWidth="1"/>
    <col min="4157" max="4157" width="28.54296875" bestFit="1" customWidth="1"/>
    <col min="4158" max="4158" width="20.26953125" bestFit="1" customWidth="1"/>
    <col min="4159" max="4159" width="16" bestFit="1" customWidth="1"/>
    <col min="4160" max="4160" width="13.7265625" bestFit="1" customWidth="1"/>
    <col min="4161" max="4161" width="28.1796875" bestFit="1" customWidth="1"/>
    <col min="4162" max="4162" width="15.81640625" bestFit="1" customWidth="1"/>
    <col min="4163" max="4163" width="26.26953125" bestFit="1" customWidth="1"/>
    <col min="4164" max="4164" width="13.1796875" bestFit="1" customWidth="1"/>
    <col min="4165" max="4165" width="15" bestFit="1" customWidth="1"/>
    <col min="4166" max="4166" width="9" bestFit="1" customWidth="1"/>
    <col min="4167" max="4167" width="18" bestFit="1" customWidth="1"/>
    <col min="4168" max="4168" width="14.26953125" bestFit="1" customWidth="1"/>
    <col min="4169" max="4169" width="15.7265625" bestFit="1" customWidth="1"/>
    <col min="4170" max="4170" width="18.7265625" bestFit="1" customWidth="1"/>
    <col min="4171" max="4171" width="16.1796875" bestFit="1" customWidth="1"/>
    <col min="4172" max="4172" width="23.54296875" bestFit="1" customWidth="1"/>
    <col min="4173" max="4173" width="23.81640625" bestFit="1" customWidth="1"/>
    <col min="4174" max="4174" width="22.81640625" bestFit="1" customWidth="1"/>
    <col min="4175" max="4175" width="11.7265625" bestFit="1" customWidth="1"/>
    <col min="4176" max="4176" width="11.81640625" bestFit="1" customWidth="1"/>
    <col min="4177" max="4177" width="15.1796875" bestFit="1" customWidth="1"/>
    <col min="4178" max="4178" width="15.26953125" bestFit="1" customWidth="1"/>
    <col min="4179" max="4179" width="19.54296875" bestFit="1" customWidth="1"/>
    <col min="4180" max="4180" width="21.54296875" bestFit="1" customWidth="1"/>
    <col min="4181" max="4181" width="18.81640625" bestFit="1" customWidth="1"/>
    <col min="4182" max="4182" width="8.7265625" bestFit="1" customWidth="1"/>
    <col min="4183" max="4183" width="8.81640625" bestFit="1" customWidth="1"/>
    <col min="4184" max="4184" width="13.1796875" bestFit="1" customWidth="1"/>
    <col min="4185" max="4185" width="9.54296875" bestFit="1" customWidth="1"/>
    <col min="4186" max="4186" width="9.7265625" bestFit="1" customWidth="1"/>
    <col min="4187" max="4187" width="14" bestFit="1" customWidth="1"/>
    <col min="4188" max="4188" width="17" bestFit="1" customWidth="1"/>
    <col min="4189" max="4189" width="17.26953125" bestFit="1" customWidth="1"/>
    <col min="4190" max="4190" width="21.54296875" bestFit="1" customWidth="1"/>
    <col min="4191" max="4191" width="17.7265625" bestFit="1" customWidth="1"/>
    <col min="4192" max="4192" width="14.54296875" bestFit="1" customWidth="1"/>
    <col min="4193" max="4193" width="15.7265625" bestFit="1" customWidth="1"/>
    <col min="4194" max="4194" width="19.1796875" bestFit="1" customWidth="1"/>
    <col min="4195" max="4195" width="12.453125" bestFit="1" customWidth="1"/>
    <col min="4196" max="4197" width="14.81640625" bestFit="1" customWidth="1"/>
    <col min="4198" max="4198" width="14.453125" bestFit="1" customWidth="1"/>
    <col min="4199" max="4199" width="23.1796875" bestFit="1" customWidth="1"/>
    <col min="4200" max="4200" width="26" bestFit="1" customWidth="1"/>
    <col min="4201" max="4201" width="19.453125" bestFit="1" customWidth="1"/>
    <col min="4202" max="4202" width="21.54296875" bestFit="1" customWidth="1"/>
    <col min="4203" max="4203" width="25.81640625" bestFit="1" customWidth="1"/>
    <col min="4204" max="4204" width="18.54296875" bestFit="1" customWidth="1"/>
    <col min="4205" max="4205" width="16.26953125" bestFit="1" customWidth="1"/>
    <col min="4206" max="4206" width="15.453125" bestFit="1" customWidth="1"/>
    <col min="4207" max="4207" width="17.26953125" bestFit="1" customWidth="1"/>
    <col min="4208" max="4208" width="17.453125" bestFit="1" customWidth="1"/>
    <col min="4209" max="4209" width="21.7265625" bestFit="1" customWidth="1"/>
    <col min="4210" max="4210" width="17.26953125" bestFit="1" customWidth="1"/>
    <col min="4211" max="4211" width="17.453125" bestFit="1" customWidth="1"/>
    <col min="4212" max="4212" width="21.7265625" bestFit="1" customWidth="1"/>
    <col min="4213" max="4213" width="13.453125" bestFit="1" customWidth="1"/>
    <col min="4214" max="4311" width="12" customWidth="1"/>
    <col min="4312" max="4312" width="17.1796875" customWidth="1"/>
    <col min="4353" max="4353" width="2.54296875" customWidth="1"/>
    <col min="4354" max="4354" width="0" hidden="1" customWidth="1"/>
    <col min="4355" max="4355" width="58.1796875" customWidth="1"/>
    <col min="4356" max="4356" width="19.54296875" customWidth="1"/>
    <col min="4357" max="4357" width="23.7265625" customWidth="1"/>
    <col min="4358" max="4363" width="19.54296875" customWidth="1"/>
    <col min="4364" max="4364" width="9.1796875" bestFit="1" customWidth="1"/>
    <col min="4365" max="4365" width="7.453125" bestFit="1" customWidth="1"/>
    <col min="4366" max="4366" width="6.7265625" bestFit="1" customWidth="1"/>
    <col min="4367" max="4367" width="9.81640625" bestFit="1" customWidth="1"/>
    <col min="4368" max="4368" width="21.1796875" bestFit="1" customWidth="1"/>
    <col min="4369" max="4369" width="16.453125" bestFit="1" customWidth="1"/>
    <col min="4370" max="4370" width="7.26953125" bestFit="1" customWidth="1"/>
    <col min="4371" max="4371" width="9.26953125" bestFit="1" customWidth="1"/>
    <col min="4372" max="4372" width="17.81640625" bestFit="1" customWidth="1"/>
    <col min="4373" max="4373" width="6.7265625" bestFit="1" customWidth="1"/>
    <col min="4374" max="4374" width="19.1796875" bestFit="1" customWidth="1"/>
    <col min="4375" max="4375" width="25.1796875" bestFit="1" customWidth="1"/>
    <col min="4376" max="4376" width="21.453125" bestFit="1" customWidth="1"/>
    <col min="4377" max="4377" width="19.7265625" bestFit="1" customWidth="1"/>
    <col min="4378" max="4378" width="14" bestFit="1" customWidth="1"/>
    <col min="4379" max="4379" width="13.1796875" bestFit="1" customWidth="1"/>
    <col min="4380" max="4380" width="9.26953125" bestFit="1" customWidth="1"/>
    <col min="4381" max="4381" width="13.1796875" bestFit="1" customWidth="1"/>
    <col min="4382" max="4382" width="7.453125" bestFit="1" customWidth="1"/>
    <col min="4383" max="4383" width="19.453125" bestFit="1" customWidth="1"/>
    <col min="4384" max="4384" width="20.81640625" bestFit="1" customWidth="1"/>
    <col min="4385" max="4385" width="19" bestFit="1" customWidth="1"/>
    <col min="4386" max="4386" width="25.81640625" bestFit="1" customWidth="1"/>
    <col min="4387" max="4387" width="14.54296875" bestFit="1" customWidth="1"/>
    <col min="4388" max="4388" width="14.453125" bestFit="1" customWidth="1"/>
    <col min="4389" max="4389" width="27.26953125" bestFit="1" customWidth="1"/>
    <col min="4390" max="4390" width="11.54296875" bestFit="1" customWidth="1"/>
    <col min="4391" max="4391" width="6.26953125" bestFit="1" customWidth="1"/>
    <col min="4392" max="4392" width="7" bestFit="1" customWidth="1"/>
    <col min="4393" max="4393" width="23.81640625" bestFit="1" customWidth="1"/>
    <col min="4394" max="4394" width="12.81640625" bestFit="1" customWidth="1"/>
    <col min="4395" max="4395" width="11.26953125" bestFit="1" customWidth="1"/>
    <col min="4396" max="4396" width="15.26953125" bestFit="1" customWidth="1"/>
    <col min="4397" max="4397" width="21.1796875" bestFit="1" customWidth="1"/>
    <col min="4398" max="4398" width="23.81640625" bestFit="1" customWidth="1"/>
    <col min="4399" max="4399" width="14.453125" bestFit="1" customWidth="1"/>
    <col min="4400" max="4400" width="11.1796875" bestFit="1" customWidth="1"/>
    <col min="4401" max="4401" width="15" bestFit="1" customWidth="1"/>
    <col min="4402" max="4402" width="11.7265625" bestFit="1" customWidth="1"/>
    <col min="4403" max="4403" width="23.54296875" bestFit="1" customWidth="1"/>
    <col min="4404" max="4404" width="22.1796875" bestFit="1" customWidth="1"/>
    <col min="4405" max="4405" width="21" bestFit="1" customWidth="1"/>
    <col min="4406" max="4406" width="15.7265625" bestFit="1" customWidth="1"/>
    <col min="4407" max="4407" width="10.453125" bestFit="1" customWidth="1"/>
    <col min="4408" max="4408" width="13.7265625" bestFit="1" customWidth="1"/>
    <col min="4409" max="4409" width="18" bestFit="1" customWidth="1"/>
    <col min="4410" max="4410" width="19.7265625" bestFit="1" customWidth="1"/>
    <col min="4412" max="4412" width="15.7265625" bestFit="1" customWidth="1"/>
    <col min="4413" max="4413" width="28.54296875" bestFit="1" customWidth="1"/>
    <col min="4414" max="4414" width="20.26953125" bestFit="1" customWidth="1"/>
    <col min="4415" max="4415" width="16" bestFit="1" customWidth="1"/>
    <col min="4416" max="4416" width="13.7265625" bestFit="1" customWidth="1"/>
    <col min="4417" max="4417" width="28.1796875" bestFit="1" customWidth="1"/>
    <col min="4418" max="4418" width="15.81640625" bestFit="1" customWidth="1"/>
    <col min="4419" max="4419" width="26.26953125" bestFit="1" customWidth="1"/>
    <col min="4420" max="4420" width="13.1796875" bestFit="1" customWidth="1"/>
    <col min="4421" max="4421" width="15" bestFit="1" customWidth="1"/>
    <col min="4422" max="4422" width="9" bestFit="1" customWidth="1"/>
    <col min="4423" max="4423" width="18" bestFit="1" customWidth="1"/>
    <col min="4424" max="4424" width="14.26953125" bestFit="1" customWidth="1"/>
    <col min="4425" max="4425" width="15.7265625" bestFit="1" customWidth="1"/>
    <col min="4426" max="4426" width="18.7265625" bestFit="1" customWidth="1"/>
    <col min="4427" max="4427" width="16.1796875" bestFit="1" customWidth="1"/>
    <col min="4428" max="4428" width="23.54296875" bestFit="1" customWidth="1"/>
    <col min="4429" max="4429" width="23.81640625" bestFit="1" customWidth="1"/>
    <col min="4430" max="4430" width="22.81640625" bestFit="1" customWidth="1"/>
    <col min="4431" max="4431" width="11.7265625" bestFit="1" customWidth="1"/>
    <col min="4432" max="4432" width="11.81640625" bestFit="1" customWidth="1"/>
    <col min="4433" max="4433" width="15.1796875" bestFit="1" customWidth="1"/>
    <col min="4434" max="4434" width="15.26953125" bestFit="1" customWidth="1"/>
    <col min="4435" max="4435" width="19.54296875" bestFit="1" customWidth="1"/>
    <col min="4436" max="4436" width="21.54296875" bestFit="1" customWidth="1"/>
    <col min="4437" max="4437" width="18.81640625" bestFit="1" customWidth="1"/>
    <col min="4438" max="4438" width="8.7265625" bestFit="1" customWidth="1"/>
    <col min="4439" max="4439" width="8.81640625" bestFit="1" customWidth="1"/>
    <col min="4440" max="4440" width="13.1796875" bestFit="1" customWidth="1"/>
    <col min="4441" max="4441" width="9.54296875" bestFit="1" customWidth="1"/>
    <col min="4442" max="4442" width="9.7265625" bestFit="1" customWidth="1"/>
    <col min="4443" max="4443" width="14" bestFit="1" customWidth="1"/>
    <col min="4444" max="4444" width="17" bestFit="1" customWidth="1"/>
    <col min="4445" max="4445" width="17.26953125" bestFit="1" customWidth="1"/>
    <col min="4446" max="4446" width="21.54296875" bestFit="1" customWidth="1"/>
    <col min="4447" max="4447" width="17.7265625" bestFit="1" customWidth="1"/>
    <col min="4448" max="4448" width="14.54296875" bestFit="1" customWidth="1"/>
    <col min="4449" max="4449" width="15.7265625" bestFit="1" customWidth="1"/>
    <col min="4450" max="4450" width="19.1796875" bestFit="1" customWidth="1"/>
    <col min="4451" max="4451" width="12.453125" bestFit="1" customWidth="1"/>
    <col min="4452" max="4453" width="14.81640625" bestFit="1" customWidth="1"/>
    <col min="4454" max="4454" width="14.453125" bestFit="1" customWidth="1"/>
    <col min="4455" max="4455" width="23.1796875" bestFit="1" customWidth="1"/>
    <col min="4456" max="4456" width="26" bestFit="1" customWidth="1"/>
    <col min="4457" max="4457" width="19.453125" bestFit="1" customWidth="1"/>
    <col min="4458" max="4458" width="21.54296875" bestFit="1" customWidth="1"/>
    <col min="4459" max="4459" width="25.81640625" bestFit="1" customWidth="1"/>
    <col min="4460" max="4460" width="18.54296875" bestFit="1" customWidth="1"/>
    <col min="4461" max="4461" width="16.26953125" bestFit="1" customWidth="1"/>
    <col min="4462" max="4462" width="15.453125" bestFit="1" customWidth="1"/>
    <col min="4463" max="4463" width="17.26953125" bestFit="1" customWidth="1"/>
    <col min="4464" max="4464" width="17.453125" bestFit="1" customWidth="1"/>
    <col min="4465" max="4465" width="21.7265625" bestFit="1" customWidth="1"/>
    <col min="4466" max="4466" width="17.26953125" bestFit="1" customWidth="1"/>
    <col min="4467" max="4467" width="17.453125" bestFit="1" customWidth="1"/>
    <col min="4468" max="4468" width="21.7265625" bestFit="1" customWidth="1"/>
    <col min="4469" max="4469" width="13.453125" bestFit="1" customWidth="1"/>
    <col min="4470" max="4567" width="12" customWidth="1"/>
    <col min="4568" max="4568" width="17.1796875" customWidth="1"/>
    <col min="4609" max="4609" width="2.54296875" customWidth="1"/>
    <col min="4610" max="4610" width="0" hidden="1" customWidth="1"/>
    <col min="4611" max="4611" width="58.1796875" customWidth="1"/>
    <col min="4612" max="4612" width="19.54296875" customWidth="1"/>
    <col min="4613" max="4613" width="23.7265625" customWidth="1"/>
    <col min="4614" max="4619" width="19.54296875" customWidth="1"/>
    <col min="4620" max="4620" width="9.1796875" bestFit="1" customWidth="1"/>
    <col min="4621" max="4621" width="7.453125" bestFit="1" customWidth="1"/>
    <col min="4622" max="4622" width="6.7265625" bestFit="1" customWidth="1"/>
    <col min="4623" max="4623" width="9.81640625" bestFit="1" customWidth="1"/>
    <col min="4624" max="4624" width="21.1796875" bestFit="1" customWidth="1"/>
    <col min="4625" max="4625" width="16.453125" bestFit="1" customWidth="1"/>
    <col min="4626" max="4626" width="7.26953125" bestFit="1" customWidth="1"/>
    <col min="4627" max="4627" width="9.26953125" bestFit="1" customWidth="1"/>
    <col min="4628" max="4628" width="17.81640625" bestFit="1" customWidth="1"/>
    <col min="4629" max="4629" width="6.7265625" bestFit="1" customWidth="1"/>
    <col min="4630" max="4630" width="19.1796875" bestFit="1" customWidth="1"/>
    <col min="4631" max="4631" width="25.1796875" bestFit="1" customWidth="1"/>
    <col min="4632" max="4632" width="21.453125" bestFit="1" customWidth="1"/>
    <col min="4633" max="4633" width="19.7265625" bestFit="1" customWidth="1"/>
    <col min="4634" max="4634" width="14" bestFit="1" customWidth="1"/>
    <col min="4635" max="4635" width="13.1796875" bestFit="1" customWidth="1"/>
    <col min="4636" max="4636" width="9.26953125" bestFit="1" customWidth="1"/>
    <col min="4637" max="4637" width="13.1796875" bestFit="1" customWidth="1"/>
    <col min="4638" max="4638" width="7.453125" bestFit="1" customWidth="1"/>
    <col min="4639" max="4639" width="19.453125" bestFit="1" customWidth="1"/>
    <col min="4640" max="4640" width="20.81640625" bestFit="1" customWidth="1"/>
    <col min="4641" max="4641" width="19" bestFit="1" customWidth="1"/>
    <col min="4642" max="4642" width="25.81640625" bestFit="1" customWidth="1"/>
    <col min="4643" max="4643" width="14.54296875" bestFit="1" customWidth="1"/>
    <col min="4644" max="4644" width="14.453125" bestFit="1" customWidth="1"/>
    <col min="4645" max="4645" width="27.26953125" bestFit="1" customWidth="1"/>
    <col min="4646" max="4646" width="11.54296875" bestFit="1" customWidth="1"/>
    <col min="4647" max="4647" width="6.26953125" bestFit="1" customWidth="1"/>
    <col min="4648" max="4648" width="7" bestFit="1" customWidth="1"/>
    <col min="4649" max="4649" width="23.81640625" bestFit="1" customWidth="1"/>
    <col min="4650" max="4650" width="12.81640625" bestFit="1" customWidth="1"/>
    <col min="4651" max="4651" width="11.26953125" bestFit="1" customWidth="1"/>
    <col min="4652" max="4652" width="15.26953125" bestFit="1" customWidth="1"/>
    <col min="4653" max="4653" width="21.1796875" bestFit="1" customWidth="1"/>
    <col min="4654" max="4654" width="23.81640625" bestFit="1" customWidth="1"/>
    <col min="4655" max="4655" width="14.453125" bestFit="1" customWidth="1"/>
    <col min="4656" max="4656" width="11.1796875" bestFit="1" customWidth="1"/>
    <col min="4657" max="4657" width="15" bestFit="1" customWidth="1"/>
    <col min="4658" max="4658" width="11.7265625" bestFit="1" customWidth="1"/>
    <col min="4659" max="4659" width="23.54296875" bestFit="1" customWidth="1"/>
    <col min="4660" max="4660" width="22.1796875" bestFit="1" customWidth="1"/>
    <col min="4661" max="4661" width="21" bestFit="1" customWidth="1"/>
    <col min="4662" max="4662" width="15.7265625" bestFit="1" customWidth="1"/>
    <col min="4663" max="4663" width="10.453125" bestFit="1" customWidth="1"/>
    <col min="4664" max="4664" width="13.7265625" bestFit="1" customWidth="1"/>
    <col min="4665" max="4665" width="18" bestFit="1" customWidth="1"/>
    <col min="4666" max="4666" width="19.7265625" bestFit="1" customWidth="1"/>
    <col min="4668" max="4668" width="15.7265625" bestFit="1" customWidth="1"/>
    <col min="4669" max="4669" width="28.54296875" bestFit="1" customWidth="1"/>
    <col min="4670" max="4670" width="20.26953125" bestFit="1" customWidth="1"/>
    <col min="4671" max="4671" width="16" bestFit="1" customWidth="1"/>
    <col min="4672" max="4672" width="13.7265625" bestFit="1" customWidth="1"/>
    <col min="4673" max="4673" width="28.1796875" bestFit="1" customWidth="1"/>
    <col min="4674" max="4674" width="15.81640625" bestFit="1" customWidth="1"/>
    <col min="4675" max="4675" width="26.26953125" bestFit="1" customWidth="1"/>
    <col min="4676" max="4676" width="13.1796875" bestFit="1" customWidth="1"/>
    <col min="4677" max="4677" width="15" bestFit="1" customWidth="1"/>
    <col min="4678" max="4678" width="9" bestFit="1" customWidth="1"/>
    <col min="4679" max="4679" width="18" bestFit="1" customWidth="1"/>
    <col min="4680" max="4680" width="14.26953125" bestFit="1" customWidth="1"/>
    <col min="4681" max="4681" width="15.7265625" bestFit="1" customWidth="1"/>
    <col min="4682" max="4682" width="18.7265625" bestFit="1" customWidth="1"/>
    <col min="4683" max="4683" width="16.1796875" bestFit="1" customWidth="1"/>
    <col min="4684" max="4684" width="23.54296875" bestFit="1" customWidth="1"/>
    <col min="4685" max="4685" width="23.81640625" bestFit="1" customWidth="1"/>
    <col min="4686" max="4686" width="22.81640625" bestFit="1" customWidth="1"/>
    <col min="4687" max="4687" width="11.7265625" bestFit="1" customWidth="1"/>
    <col min="4688" max="4688" width="11.81640625" bestFit="1" customWidth="1"/>
    <col min="4689" max="4689" width="15.1796875" bestFit="1" customWidth="1"/>
    <col min="4690" max="4690" width="15.26953125" bestFit="1" customWidth="1"/>
    <col min="4691" max="4691" width="19.54296875" bestFit="1" customWidth="1"/>
    <col min="4692" max="4692" width="21.54296875" bestFit="1" customWidth="1"/>
    <col min="4693" max="4693" width="18.81640625" bestFit="1" customWidth="1"/>
    <col min="4694" max="4694" width="8.7265625" bestFit="1" customWidth="1"/>
    <col min="4695" max="4695" width="8.81640625" bestFit="1" customWidth="1"/>
    <col min="4696" max="4696" width="13.1796875" bestFit="1" customWidth="1"/>
    <col min="4697" max="4697" width="9.54296875" bestFit="1" customWidth="1"/>
    <col min="4698" max="4698" width="9.7265625" bestFit="1" customWidth="1"/>
    <col min="4699" max="4699" width="14" bestFit="1" customWidth="1"/>
    <col min="4700" max="4700" width="17" bestFit="1" customWidth="1"/>
    <col min="4701" max="4701" width="17.26953125" bestFit="1" customWidth="1"/>
    <col min="4702" max="4702" width="21.54296875" bestFit="1" customWidth="1"/>
    <col min="4703" max="4703" width="17.7265625" bestFit="1" customWidth="1"/>
    <col min="4704" max="4704" width="14.54296875" bestFit="1" customWidth="1"/>
    <col min="4705" max="4705" width="15.7265625" bestFit="1" customWidth="1"/>
    <col min="4706" max="4706" width="19.1796875" bestFit="1" customWidth="1"/>
    <col min="4707" max="4707" width="12.453125" bestFit="1" customWidth="1"/>
    <col min="4708" max="4709" width="14.81640625" bestFit="1" customWidth="1"/>
    <col min="4710" max="4710" width="14.453125" bestFit="1" customWidth="1"/>
    <col min="4711" max="4711" width="23.1796875" bestFit="1" customWidth="1"/>
    <col min="4712" max="4712" width="26" bestFit="1" customWidth="1"/>
    <col min="4713" max="4713" width="19.453125" bestFit="1" customWidth="1"/>
    <col min="4714" max="4714" width="21.54296875" bestFit="1" customWidth="1"/>
    <col min="4715" max="4715" width="25.81640625" bestFit="1" customWidth="1"/>
    <col min="4716" max="4716" width="18.54296875" bestFit="1" customWidth="1"/>
    <col min="4717" max="4717" width="16.26953125" bestFit="1" customWidth="1"/>
    <col min="4718" max="4718" width="15.453125" bestFit="1" customWidth="1"/>
    <col min="4719" max="4719" width="17.26953125" bestFit="1" customWidth="1"/>
    <col min="4720" max="4720" width="17.453125" bestFit="1" customWidth="1"/>
    <col min="4721" max="4721" width="21.7265625" bestFit="1" customWidth="1"/>
    <col min="4722" max="4722" width="17.26953125" bestFit="1" customWidth="1"/>
    <col min="4723" max="4723" width="17.453125" bestFit="1" customWidth="1"/>
    <col min="4724" max="4724" width="21.7265625" bestFit="1" customWidth="1"/>
    <col min="4725" max="4725" width="13.453125" bestFit="1" customWidth="1"/>
    <col min="4726" max="4823" width="12" customWidth="1"/>
    <col min="4824" max="4824" width="17.1796875" customWidth="1"/>
    <col min="4865" max="4865" width="2.54296875" customWidth="1"/>
    <col min="4866" max="4866" width="0" hidden="1" customWidth="1"/>
    <col min="4867" max="4867" width="58.1796875" customWidth="1"/>
    <col min="4868" max="4868" width="19.54296875" customWidth="1"/>
    <col min="4869" max="4869" width="23.7265625" customWidth="1"/>
    <col min="4870" max="4875" width="19.54296875" customWidth="1"/>
    <col min="4876" max="4876" width="9.1796875" bestFit="1" customWidth="1"/>
    <col min="4877" max="4877" width="7.453125" bestFit="1" customWidth="1"/>
    <col min="4878" max="4878" width="6.7265625" bestFit="1" customWidth="1"/>
    <col min="4879" max="4879" width="9.81640625" bestFit="1" customWidth="1"/>
    <col min="4880" max="4880" width="21.1796875" bestFit="1" customWidth="1"/>
    <col min="4881" max="4881" width="16.453125" bestFit="1" customWidth="1"/>
    <col min="4882" max="4882" width="7.26953125" bestFit="1" customWidth="1"/>
    <col min="4883" max="4883" width="9.26953125" bestFit="1" customWidth="1"/>
    <col min="4884" max="4884" width="17.81640625" bestFit="1" customWidth="1"/>
    <col min="4885" max="4885" width="6.7265625" bestFit="1" customWidth="1"/>
    <col min="4886" max="4886" width="19.1796875" bestFit="1" customWidth="1"/>
    <col min="4887" max="4887" width="25.1796875" bestFit="1" customWidth="1"/>
    <col min="4888" max="4888" width="21.453125" bestFit="1" customWidth="1"/>
    <col min="4889" max="4889" width="19.7265625" bestFit="1" customWidth="1"/>
    <col min="4890" max="4890" width="14" bestFit="1" customWidth="1"/>
    <col min="4891" max="4891" width="13.1796875" bestFit="1" customWidth="1"/>
    <col min="4892" max="4892" width="9.26953125" bestFit="1" customWidth="1"/>
    <col min="4893" max="4893" width="13.1796875" bestFit="1" customWidth="1"/>
    <col min="4894" max="4894" width="7.453125" bestFit="1" customWidth="1"/>
    <col min="4895" max="4895" width="19.453125" bestFit="1" customWidth="1"/>
    <col min="4896" max="4896" width="20.81640625" bestFit="1" customWidth="1"/>
    <col min="4897" max="4897" width="19" bestFit="1" customWidth="1"/>
    <col min="4898" max="4898" width="25.81640625" bestFit="1" customWidth="1"/>
    <col min="4899" max="4899" width="14.54296875" bestFit="1" customWidth="1"/>
    <col min="4900" max="4900" width="14.453125" bestFit="1" customWidth="1"/>
    <col min="4901" max="4901" width="27.26953125" bestFit="1" customWidth="1"/>
    <col min="4902" max="4902" width="11.54296875" bestFit="1" customWidth="1"/>
    <col min="4903" max="4903" width="6.26953125" bestFit="1" customWidth="1"/>
    <col min="4904" max="4904" width="7" bestFit="1" customWidth="1"/>
    <col min="4905" max="4905" width="23.81640625" bestFit="1" customWidth="1"/>
    <col min="4906" max="4906" width="12.81640625" bestFit="1" customWidth="1"/>
    <col min="4907" max="4907" width="11.26953125" bestFit="1" customWidth="1"/>
    <col min="4908" max="4908" width="15.26953125" bestFit="1" customWidth="1"/>
    <col min="4909" max="4909" width="21.1796875" bestFit="1" customWidth="1"/>
    <col min="4910" max="4910" width="23.81640625" bestFit="1" customWidth="1"/>
    <col min="4911" max="4911" width="14.453125" bestFit="1" customWidth="1"/>
    <col min="4912" max="4912" width="11.1796875" bestFit="1" customWidth="1"/>
    <col min="4913" max="4913" width="15" bestFit="1" customWidth="1"/>
    <col min="4914" max="4914" width="11.7265625" bestFit="1" customWidth="1"/>
    <col min="4915" max="4915" width="23.54296875" bestFit="1" customWidth="1"/>
    <col min="4916" max="4916" width="22.1796875" bestFit="1" customWidth="1"/>
    <col min="4917" max="4917" width="21" bestFit="1" customWidth="1"/>
    <col min="4918" max="4918" width="15.7265625" bestFit="1" customWidth="1"/>
    <col min="4919" max="4919" width="10.453125" bestFit="1" customWidth="1"/>
    <col min="4920" max="4920" width="13.7265625" bestFit="1" customWidth="1"/>
    <col min="4921" max="4921" width="18" bestFit="1" customWidth="1"/>
    <col min="4922" max="4922" width="19.7265625" bestFit="1" customWidth="1"/>
    <col min="4924" max="4924" width="15.7265625" bestFit="1" customWidth="1"/>
    <col min="4925" max="4925" width="28.54296875" bestFit="1" customWidth="1"/>
    <col min="4926" max="4926" width="20.26953125" bestFit="1" customWidth="1"/>
    <col min="4927" max="4927" width="16" bestFit="1" customWidth="1"/>
    <col min="4928" max="4928" width="13.7265625" bestFit="1" customWidth="1"/>
    <col min="4929" max="4929" width="28.1796875" bestFit="1" customWidth="1"/>
    <col min="4930" max="4930" width="15.81640625" bestFit="1" customWidth="1"/>
    <col min="4931" max="4931" width="26.26953125" bestFit="1" customWidth="1"/>
    <col min="4932" max="4932" width="13.1796875" bestFit="1" customWidth="1"/>
    <col min="4933" max="4933" width="15" bestFit="1" customWidth="1"/>
    <col min="4934" max="4934" width="9" bestFit="1" customWidth="1"/>
    <col min="4935" max="4935" width="18" bestFit="1" customWidth="1"/>
    <col min="4936" max="4936" width="14.26953125" bestFit="1" customWidth="1"/>
    <col min="4937" max="4937" width="15.7265625" bestFit="1" customWidth="1"/>
    <col min="4938" max="4938" width="18.7265625" bestFit="1" customWidth="1"/>
    <col min="4939" max="4939" width="16.1796875" bestFit="1" customWidth="1"/>
    <col min="4940" max="4940" width="23.54296875" bestFit="1" customWidth="1"/>
    <col min="4941" max="4941" width="23.81640625" bestFit="1" customWidth="1"/>
    <col min="4942" max="4942" width="22.81640625" bestFit="1" customWidth="1"/>
    <col min="4943" max="4943" width="11.7265625" bestFit="1" customWidth="1"/>
    <col min="4944" max="4944" width="11.81640625" bestFit="1" customWidth="1"/>
    <col min="4945" max="4945" width="15.1796875" bestFit="1" customWidth="1"/>
    <col min="4946" max="4946" width="15.26953125" bestFit="1" customWidth="1"/>
    <col min="4947" max="4947" width="19.54296875" bestFit="1" customWidth="1"/>
    <col min="4948" max="4948" width="21.54296875" bestFit="1" customWidth="1"/>
    <col min="4949" max="4949" width="18.81640625" bestFit="1" customWidth="1"/>
    <col min="4950" max="4950" width="8.7265625" bestFit="1" customWidth="1"/>
    <col min="4951" max="4951" width="8.81640625" bestFit="1" customWidth="1"/>
    <col min="4952" max="4952" width="13.1796875" bestFit="1" customWidth="1"/>
    <col min="4953" max="4953" width="9.54296875" bestFit="1" customWidth="1"/>
    <col min="4954" max="4954" width="9.7265625" bestFit="1" customWidth="1"/>
    <col min="4955" max="4955" width="14" bestFit="1" customWidth="1"/>
    <col min="4956" max="4956" width="17" bestFit="1" customWidth="1"/>
    <col min="4957" max="4957" width="17.26953125" bestFit="1" customWidth="1"/>
    <col min="4958" max="4958" width="21.54296875" bestFit="1" customWidth="1"/>
    <col min="4959" max="4959" width="17.7265625" bestFit="1" customWidth="1"/>
    <col min="4960" max="4960" width="14.54296875" bestFit="1" customWidth="1"/>
    <col min="4961" max="4961" width="15.7265625" bestFit="1" customWidth="1"/>
    <col min="4962" max="4962" width="19.1796875" bestFit="1" customWidth="1"/>
    <col min="4963" max="4963" width="12.453125" bestFit="1" customWidth="1"/>
    <col min="4964" max="4965" width="14.81640625" bestFit="1" customWidth="1"/>
    <col min="4966" max="4966" width="14.453125" bestFit="1" customWidth="1"/>
    <col min="4967" max="4967" width="23.1796875" bestFit="1" customWidth="1"/>
    <col min="4968" max="4968" width="26" bestFit="1" customWidth="1"/>
    <col min="4969" max="4969" width="19.453125" bestFit="1" customWidth="1"/>
    <col min="4970" max="4970" width="21.54296875" bestFit="1" customWidth="1"/>
    <col min="4971" max="4971" width="25.81640625" bestFit="1" customWidth="1"/>
    <col min="4972" max="4972" width="18.54296875" bestFit="1" customWidth="1"/>
    <col min="4973" max="4973" width="16.26953125" bestFit="1" customWidth="1"/>
    <col min="4974" max="4974" width="15.453125" bestFit="1" customWidth="1"/>
    <col min="4975" max="4975" width="17.26953125" bestFit="1" customWidth="1"/>
    <col min="4976" max="4976" width="17.453125" bestFit="1" customWidth="1"/>
    <col min="4977" max="4977" width="21.7265625" bestFit="1" customWidth="1"/>
    <col min="4978" max="4978" width="17.26953125" bestFit="1" customWidth="1"/>
    <col min="4979" max="4979" width="17.453125" bestFit="1" customWidth="1"/>
    <col min="4980" max="4980" width="21.7265625" bestFit="1" customWidth="1"/>
    <col min="4981" max="4981" width="13.453125" bestFit="1" customWidth="1"/>
    <col min="4982" max="5079" width="12" customWidth="1"/>
    <col min="5080" max="5080" width="17.1796875" customWidth="1"/>
    <col min="5121" max="5121" width="2.54296875" customWidth="1"/>
    <col min="5122" max="5122" width="0" hidden="1" customWidth="1"/>
    <col min="5123" max="5123" width="58.1796875" customWidth="1"/>
    <col min="5124" max="5124" width="19.54296875" customWidth="1"/>
    <col min="5125" max="5125" width="23.7265625" customWidth="1"/>
    <col min="5126" max="5131" width="19.54296875" customWidth="1"/>
    <col min="5132" max="5132" width="9.1796875" bestFit="1" customWidth="1"/>
    <col min="5133" max="5133" width="7.453125" bestFit="1" customWidth="1"/>
    <col min="5134" max="5134" width="6.7265625" bestFit="1" customWidth="1"/>
    <col min="5135" max="5135" width="9.81640625" bestFit="1" customWidth="1"/>
    <col min="5136" max="5136" width="21.1796875" bestFit="1" customWidth="1"/>
    <col min="5137" max="5137" width="16.453125" bestFit="1" customWidth="1"/>
    <col min="5138" max="5138" width="7.26953125" bestFit="1" customWidth="1"/>
    <col min="5139" max="5139" width="9.26953125" bestFit="1" customWidth="1"/>
    <col min="5140" max="5140" width="17.81640625" bestFit="1" customWidth="1"/>
    <col min="5141" max="5141" width="6.7265625" bestFit="1" customWidth="1"/>
    <col min="5142" max="5142" width="19.1796875" bestFit="1" customWidth="1"/>
    <col min="5143" max="5143" width="25.1796875" bestFit="1" customWidth="1"/>
    <col min="5144" max="5144" width="21.453125" bestFit="1" customWidth="1"/>
    <col min="5145" max="5145" width="19.7265625" bestFit="1" customWidth="1"/>
    <col min="5146" max="5146" width="14" bestFit="1" customWidth="1"/>
    <col min="5147" max="5147" width="13.1796875" bestFit="1" customWidth="1"/>
    <col min="5148" max="5148" width="9.26953125" bestFit="1" customWidth="1"/>
    <col min="5149" max="5149" width="13.1796875" bestFit="1" customWidth="1"/>
    <col min="5150" max="5150" width="7.453125" bestFit="1" customWidth="1"/>
    <col min="5151" max="5151" width="19.453125" bestFit="1" customWidth="1"/>
    <col min="5152" max="5152" width="20.81640625" bestFit="1" customWidth="1"/>
    <col min="5153" max="5153" width="19" bestFit="1" customWidth="1"/>
    <col min="5154" max="5154" width="25.81640625" bestFit="1" customWidth="1"/>
    <col min="5155" max="5155" width="14.54296875" bestFit="1" customWidth="1"/>
    <col min="5156" max="5156" width="14.453125" bestFit="1" customWidth="1"/>
    <col min="5157" max="5157" width="27.26953125" bestFit="1" customWidth="1"/>
    <col min="5158" max="5158" width="11.54296875" bestFit="1" customWidth="1"/>
    <col min="5159" max="5159" width="6.26953125" bestFit="1" customWidth="1"/>
    <col min="5160" max="5160" width="7" bestFit="1" customWidth="1"/>
    <col min="5161" max="5161" width="23.81640625" bestFit="1" customWidth="1"/>
    <col min="5162" max="5162" width="12.81640625" bestFit="1" customWidth="1"/>
    <col min="5163" max="5163" width="11.26953125" bestFit="1" customWidth="1"/>
    <col min="5164" max="5164" width="15.26953125" bestFit="1" customWidth="1"/>
    <col min="5165" max="5165" width="21.1796875" bestFit="1" customWidth="1"/>
    <col min="5166" max="5166" width="23.81640625" bestFit="1" customWidth="1"/>
    <col min="5167" max="5167" width="14.453125" bestFit="1" customWidth="1"/>
    <col min="5168" max="5168" width="11.1796875" bestFit="1" customWidth="1"/>
    <col min="5169" max="5169" width="15" bestFit="1" customWidth="1"/>
    <col min="5170" max="5170" width="11.7265625" bestFit="1" customWidth="1"/>
    <col min="5171" max="5171" width="23.54296875" bestFit="1" customWidth="1"/>
    <col min="5172" max="5172" width="22.1796875" bestFit="1" customWidth="1"/>
    <col min="5173" max="5173" width="21" bestFit="1" customWidth="1"/>
    <col min="5174" max="5174" width="15.7265625" bestFit="1" customWidth="1"/>
    <col min="5175" max="5175" width="10.453125" bestFit="1" customWidth="1"/>
    <col min="5176" max="5176" width="13.7265625" bestFit="1" customWidth="1"/>
    <col min="5177" max="5177" width="18" bestFit="1" customWidth="1"/>
    <col min="5178" max="5178" width="19.7265625" bestFit="1" customWidth="1"/>
    <col min="5180" max="5180" width="15.7265625" bestFit="1" customWidth="1"/>
    <col min="5181" max="5181" width="28.54296875" bestFit="1" customWidth="1"/>
    <col min="5182" max="5182" width="20.26953125" bestFit="1" customWidth="1"/>
    <col min="5183" max="5183" width="16" bestFit="1" customWidth="1"/>
    <col min="5184" max="5184" width="13.7265625" bestFit="1" customWidth="1"/>
    <col min="5185" max="5185" width="28.1796875" bestFit="1" customWidth="1"/>
    <col min="5186" max="5186" width="15.81640625" bestFit="1" customWidth="1"/>
    <col min="5187" max="5187" width="26.26953125" bestFit="1" customWidth="1"/>
    <col min="5188" max="5188" width="13.1796875" bestFit="1" customWidth="1"/>
    <col min="5189" max="5189" width="15" bestFit="1" customWidth="1"/>
    <col min="5190" max="5190" width="9" bestFit="1" customWidth="1"/>
    <col min="5191" max="5191" width="18" bestFit="1" customWidth="1"/>
    <col min="5192" max="5192" width="14.26953125" bestFit="1" customWidth="1"/>
    <col min="5193" max="5193" width="15.7265625" bestFit="1" customWidth="1"/>
    <col min="5194" max="5194" width="18.7265625" bestFit="1" customWidth="1"/>
    <col min="5195" max="5195" width="16.1796875" bestFit="1" customWidth="1"/>
    <col min="5196" max="5196" width="23.54296875" bestFit="1" customWidth="1"/>
    <col min="5197" max="5197" width="23.81640625" bestFit="1" customWidth="1"/>
    <col min="5198" max="5198" width="22.81640625" bestFit="1" customWidth="1"/>
    <col min="5199" max="5199" width="11.7265625" bestFit="1" customWidth="1"/>
    <col min="5200" max="5200" width="11.81640625" bestFit="1" customWidth="1"/>
    <col min="5201" max="5201" width="15.1796875" bestFit="1" customWidth="1"/>
    <col min="5202" max="5202" width="15.26953125" bestFit="1" customWidth="1"/>
    <col min="5203" max="5203" width="19.54296875" bestFit="1" customWidth="1"/>
    <col min="5204" max="5204" width="21.54296875" bestFit="1" customWidth="1"/>
    <col min="5205" max="5205" width="18.81640625" bestFit="1" customWidth="1"/>
    <col min="5206" max="5206" width="8.7265625" bestFit="1" customWidth="1"/>
    <col min="5207" max="5207" width="8.81640625" bestFit="1" customWidth="1"/>
    <col min="5208" max="5208" width="13.1796875" bestFit="1" customWidth="1"/>
    <col min="5209" max="5209" width="9.54296875" bestFit="1" customWidth="1"/>
    <col min="5210" max="5210" width="9.7265625" bestFit="1" customWidth="1"/>
    <col min="5211" max="5211" width="14" bestFit="1" customWidth="1"/>
    <col min="5212" max="5212" width="17" bestFit="1" customWidth="1"/>
    <col min="5213" max="5213" width="17.26953125" bestFit="1" customWidth="1"/>
    <col min="5214" max="5214" width="21.54296875" bestFit="1" customWidth="1"/>
    <col min="5215" max="5215" width="17.7265625" bestFit="1" customWidth="1"/>
    <col min="5216" max="5216" width="14.54296875" bestFit="1" customWidth="1"/>
    <col min="5217" max="5217" width="15.7265625" bestFit="1" customWidth="1"/>
    <col min="5218" max="5218" width="19.1796875" bestFit="1" customWidth="1"/>
    <col min="5219" max="5219" width="12.453125" bestFit="1" customWidth="1"/>
    <col min="5220" max="5221" width="14.81640625" bestFit="1" customWidth="1"/>
    <col min="5222" max="5222" width="14.453125" bestFit="1" customWidth="1"/>
    <col min="5223" max="5223" width="23.1796875" bestFit="1" customWidth="1"/>
    <col min="5224" max="5224" width="26" bestFit="1" customWidth="1"/>
    <col min="5225" max="5225" width="19.453125" bestFit="1" customWidth="1"/>
    <col min="5226" max="5226" width="21.54296875" bestFit="1" customWidth="1"/>
    <col min="5227" max="5227" width="25.81640625" bestFit="1" customWidth="1"/>
    <col min="5228" max="5228" width="18.54296875" bestFit="1" customWidth="1"/>
    <col min="5229" max="5229" width="16.26953125" bestFit="1" customWidth="1"/>
    <col min="5230" max="5230" width="15.453125" bestFit="1" customWidth="1"/>
    <col min="5231" max="5231" width="17.26953125" bestFit="1" customWidth="1"/>
    <col min="5232" max="5232" width="17.453125" bestFit="1" customWidth="1"/>
    <col min="5233" max="5233" width="21.7265625" bestFit="1" customWidth="1"/>
    <col min="5234" max="5234" width="17.26953125" bestFit="1" customWidth="1"/>
    <col min="5235" max="5235" width="17.453125" bestFit="1" customWidth="1"/>
    <col min="5236" max="5236" width="21.7265625" bestFit="1" customWidth="1"/>
    <col min="5237" max="5237" width="13.453125" bestFit="1" customWidth="1"/>
    <col min="5238" max="5335" width="12" customWidth="1"/>
    <col min="5336" max="5336" width="17.1796875" customWidth="1"/>
    <col min="5377" max="5377" width="2.54296875" customWidth="1"/>
    <col min="5378" max="5378" width="0" hidden="1" customWidth="1"/>
    <col min="5379" max="5379" width="58.1796875" customWidth="1"/>
    <col min="5380" max="5380" width="19.54296875" customWidth="1"/>
    <col min="5381" max="5381" width="23.7265625" customWidth="1"/>
    <col min="5382" max="5387" width="19.54296875" customWidth="1"/>
    <col min="5388" max="5388" width="9.1796875" bestFit="1" customWidth="1"/>
    <col min="5389" max="5389" width="7.453125" bestFit="1" customWidth="1"/>
    <col min="5390" max="5390" width="6.7265625" bestFit="1" customWidth="1"/>
    <col min="5391" max="5391" width="9.81640625" bestFit="1" customWidth="1"/>
    <col min="5392" max="5392" width="21.1796875" bestFit="1" customWidth="1"/>
    <col min="5393" max="5393" width="16.453125" bestFit="1" customWidth="1"/>
    <col min="5394" max="5394" width="7.26953125" bestFit="1" customWidth="1"/>
    <col min="5395" max="5395" width="9.26953125" bestFit="1" customWidth="1"/>
    <col min="5396" max="5396" width="17.81640625" bestFit="1" customWidth="1"/>
    <col min="5397" max="5397" width="6.7265625" bestFit="1" customWidth="1"/>
    <col min="5398" max="5398" width="19.1796875" bestFit="1" customWidth="1"/>
    <col min="5399" max="5399" width="25.1796875" bestFit="1" customWidth="1"/>
    <col min="5400" max="5400" width="21.453125" bestFit="1" customWidth="1"/>
    <col min="5401" max="5401" width="19.7265625" bestFit="1" customWidth="1"/>
    <col min="5402" max="5402" width="14" bestFit="1" customWidth="1"/>
    <col min="5403" max="5403" width="13.1796875" bestFit="1" customWidth="1"/>
    <col min="5404" max="5404" width="9.26953125" bestFit="1" customWidth="1"/>
    <col min="5405" max="5405" width="13.1796875" bestFit="1" customWidth="1"/>
    <col min="5406" max="5406" width="7.453125" bestFit="1" customWidth="1"/>
    <col min="5407" max="5407" width="19.453125" bestFit="1" customWidth="1"/>
    <col min="5408" max="5408" width="20.81640625" bestFit="1" customWidth="1"/>
    <col min="5409" max="5409" width="19" bestFit="1" customWidth="1"/>
    <col min="5410" max="5410" width="25.81640625" bestFit="1" customWidth="1"/>
    <col min="5411" max="5411" width="14.54296875" bestFit="1" customWidth="1"/>
    <col min="5412" max="5412" width="14.453125" bestFit="1" customWidth="1"/>
    <col min="5413" max="5413" width="27.26953125" bestFit="1" customWidth="1"/>
    <col min="5414" max="5414" width="11.54296875" bestFit="1" customWidth="1"/>
    <col min="5415" max="5415" width="6.26953125" bestFit="1" customWidth="1"/>
    <col min="5416" max="5416" width="7" bestFit="1" customWidth="1"/>
    <col min="5417" max="5417" width="23.81640625" bestFit="1" customWidth="1"/>
    <col min="5418" max="5418" width="12.81640625" bestFit="1" customWidth="1"/>
    <col min="5419" max="5419" width="11.26953125" bestFit="1" customWidth="1"/>
    <col min="5420" max="5420" width="15.26953125" bestFit="1" customWidth="1"/>
    <col min="5421" max="5421" width="21.1796875" bestFit="1" customWidth="1"/>
    <col min="5422" max="5422" width="23.81640625" bestFit="1" customWidth="1"/>
    <col min="5423" max="5423" width="14.453125" bestFit="1" customWidth="1"/>
    <col min="5424" max="5424" width="11.1796875" bestFit="1" customWidth="1"/>
    <col min="5425" max="5425" width="15" bestFit="1" customWidth="1"/>
    <col min="5426" max="5426" width="11.7265625" bestFit="1" customWidth="1"/>
    <col min="5427" max="5427" width="23.54296875" bestFit="1" customWidth="1"/>
    <col min="5428" max="5428" width="22.1796875" bestFit="1" customWidth="1"/>
    <col min="5429" max="5429" width="21" bestFit="1" customWidth="1"/>
    <col min="5430" max="5430" width="15.7265625" bestFit="1" customWidth="1"/>
    <col min="5431" max="5431" width="10.453125" bestFit="1" customWidth="1"/>
    <col min="5432" max="5432" width="13.7265625" bestFit="1" customWidth="1"/>
    <col min="5433" max="5433" width="18" bestFit="1" customWidth="1"/>
    <col min="5434" max="5434" width="19.7265625" bestFit="1" customWidth="1"/>
    <col min="5436" max="5436" width="15.7265625" bestFit="1" customWidth="1"/>
    <col min="5437" max="5437" width="28.54296875" bestFit="1" customWidth="1"/>
    <col min="5438" max="5438" width="20.26953125" bestFit="1" customWidth="1"/>
    <col min="5439" max="5439" width="16" bestFit="1" customWidth="1"/>
    <col min="5440" max="5440" width="13.7265625" bestFit="1" customWidth="1"/>
    <col min="5441" max="5441" width="28.1796875" bestFit="1" customWidth="1"/>
    <col min="5442" max="5442" width="15.81640625" bestFit="1" customWidth="1"/>
    <col min="5443" max="5443" width="26.26953125" bestFit="1" customWidth="1"/>
    <col min="5444" max="5444" width="13.1796875" bestFit="1" customWidth="1"/>
    <col min="5445" max="5445" width="15" bestFit="1" customWidth="1"/>
    <col min="5446" max="5446" width="9" bestFit="1" customWidth="1"/>
    <col min="5447" max="5447" width="18" bestFit="1" customWidth="1"/>
    <col min="5448" max="5448" width="14.26953125" bestFit="1" customWidth="1"/>
    <col min="5449" max="5449" width="15.7265625" bestFit="1" customWidth="1"/>
    <col min="5450" max="5450" width="18.7265625" bestFit="1" customWidth="1"/>
    <col min="5451" max="5451" width="16.1796875" bestFit="1" customWidth="1"/>
    <col min="5452" max="5452" width="23.54296875" bestFit="1" customWidth="1"/>
    <col min="5453" max="5453" width="23.81640625" bestFit="1" customWidth="1"/>
    <col min="5454" max="5454" width="22.81640625" bestFit="1" customWidth="1"/>
    <col min="5455" max="5455" width="11.7265625" bestFit="1" customWidth="1"/>
    <col min="5456" max="5456" width="11.81640625" bestFit="1" customWidth="1"/>
    <col min="5457" max="5457" width="15.1796875" bestFit="1" customWidth="1"/>
    <col min="5458" max="5458" width="15.26953125" bestFit="1" customWidth="1"/>
    <col min="5459" max="5459" width="19.54296875" bestFit="1" customWidth="1"/>
    <col min="5460" max="5460" width="21.54296875" bestFit="1" customWidth="1"/>
    <col min="5461" max="5461" width="18.81640625" bestFit="1" customWidth="1"/>
    <col min="5462" max="5462" width="8.7265625" bestFit="1" customWidth="1"/>
    <col min="5463" max="5463" width="8.81640625" bestFit="1" customWidth="1"/>
    <col min="5464" max="5464" width="13.1796875" bestFit="1" customWidth="1"/>
    <col min="5465" max="5465" width="9.54296875" bestFit="1" customWidth="1"/>
    <col min="5466" max="5466" width="9.7265625" bestFit="1" customWidth="1"/>
    <col min="5467" max="5467" width="14" bestFit="1" customWidth="1"/>
    <col min="5468" max="5468" width="17" bestFit="1" customWidth="1"/>
    <col min="5469" max="5469" width="17.26953125" bestFit="1" customWidth="1"/>
    <col min="5470" max="5470" width="21.54296875" bestFit="1" customWidth="1"/>
    <col min="5471" max="5471" width="17.7265625" bestFit="1" customWidth="1"/>
    <col min="5472" max="5472" width="14.54296875" bestFit="1" customWidth="1"/>
    <col min="5473" max="5473" width="15.7265625" bestFit="1" customWidth="1"/>
    <col min="5474" max="5474" width="19.1796875" bestFit="1" customWidth="1"/>
    <col min="5475" max="5475" width="12.453125" bestFit="1" customWidth="1"/>
    <col min="5476" max="5477" width="14.81640625" bestFit="1" customWidth="1"/>
    <col min="5478" max="5478" width="14.453125" bestFit="1" customWidth="1"/>
    <col min="5479" max="5479" width="23.1796875" bestFit="1" customWidth="1"/>
    <col min="5480" max="5480" width="26" bestFit="1" customWidth="1"/>
    <col min="5481" max="5481" width="19.453125" bestFit="1" customWidth="1"/>
    <col min="5482" max="5482" width="21.54296875" bestFit="1" customWidth="1"/>
    <col min="5483" max="5483" width="25.81640625" bestFit="1" customWidth="1"/>
    <col min="5484" max="5484" width="18.54296875" bestFit="1" customWidth="1"/>
    <col min="5485" max="5485" width="16.26953125" bestFit="1" customWidth="1"/>
    <col min="5486" max="5486" width="15.453125" bestFit="1" customWidth="1"/>
    <col min="5487" max="5487" width="17.26953125" bestFit="1" customWidth="1"/>
    <col min="5488" max="5488" width="17.453125" bestFit="1" customWidth="1"/>
    <col min="5489" max="5489" width="21.7265625" bestFit="1" customWidth="1"/>
    <col min="5490" max="5490" width="17.26953125" bestFit="1" customWidth="1"/>
    <col min="5491" max="5491" width="17.453125" bestFit="1" customWidth="1"/>
    <col min="5492" max="5492" width="21.7265625" bestFit="1" customWidth="1"/>
    <col min="5493" max="5493" width="13.453125" bestFit="1" customWidth="1"/>
    <col min="5494" max="5591" width="12" customWidth="1"/>
    <col min="5592" max="5592" width="17.1796875" customWidth="1"/>
    <col min="5633" max="5633" width="2.54296875" customWidth="1"/>
    <col min="5634" max="5634" width="0" hidden="1" customWidth="1"/>
    <col min="5635" max="5635" width="58.1796875" customWidth="1"/>
    <col min="5636" max="5636" width="19.54296875" customWidth="1"/>
    <col min="5637" max="5637" width="23.7265625" customWidth="1"/>
    <col min="5638" max="5643" width="19.54296875" customWidth="1"/>
    <col min="5644" max="5644" width="9.1796875" bestFit="1" customWidth="1"/>
    <col min="5645" max="5645" width="7.453125" bestFit="1" customWidth="1"/>
    <col min="5646" max="5646" width="6.7265625" bestFit="1" customWidth="1"/>
    <col min="5647" max="5647" width="9.81640625" bestFit="1" customWidth="1"/>
    <col min="5648" max="5648" width="21.1796875" bestFit="1" customWidth="1"/>
    <col min="5649" max="5649" width="16.453125" bestFit="1" customWidth="1"/>
    <col min="5650" max="5650" width="7.26953125" bestFit="1" customWidth="1"/>
    <col min="5651" max="5651" width="9.26953125" bestFit="1" customWidth="1"/>
    <col min="5652" max="5652" width="17.81640625" bestFit="1" customWidth="1"/>
    <col min="5653" max="5653" width="6.7265625" bestFit="1" customWidth="1"/>
    <col min="5654" max="5654" width="19.1796875" bestFit="1" customWidth="1"/>
    <col min="5655" max="5655" width="25.1796875" bestFit="1" customWidth="1"/>
    <col min="5656" max="5656" width="21.453125" bestFit="1" customWidth="1"/>
    <col min="5657" max="5657" width="19.7265625" bestFit="1" customWidth="1"/>
    <col min="5658" max="5658" width="14" bestFit="1" customWidth="1"/>
    <col min="5659" max="5659" width="13.1796875" bestFit="1" customWidth="1"/>
    <col min="5660" max="5660" width="9.26953125" bestFit="1" customWidth="1"/>
    <col min="5661" max="5661" width="13.1796875" bestFit="1" customWidth="1"/>
    <col min="5662" max="5662" width="7.453125" bestFit="1" customWidth="1"/>
    <col min="5663" max="5663" width="19.453125" bestFit="1" customWidth="1"/>
    <col min="5664" max="5664" width="20.81640625" bestFit="1" customWidth="1"/>
    <col min="5665" max="5665" width="19" bestFit="1" customWidth="1"/>
    <col min="5666" max="5666" width="25.81640625" bestFit="1" customWidth="1"/>
    <col min="5667" max="5667" width="14.54296875" bestFit="1" customWidth="1"/>
    <col min="5668" max="5668" width="14.453125" bestFit="1" customWidth="1"/>
    <col min="5669" max="5669" width="27.26953125" bestFit="1" customWidth="1"/>
    <col min="5670" max="5670" width="11.54296875" bestFit="1" customWidth="1"/>
    <col min="5671" max="5671" width="6.26953125" bestFit="1" customWidth="1"/>
    <col min="5672" max="5672" width="7" bestFit="1" customWidth="1"/>
    <col min="5673" max="5673" width="23.81640625" bestFit="1" customWidth="1"/>
    <col min="5674" max="5674" width="12.81640625" bestFit="1" customWidth="1"/>
    <col min="5675" max="5675" width="11.26953125" bestFit="1" customWidth="1"/>
    <col min="5676" max="5676" width="15.26953125" bestFit="1" customWidth="1"/>
    <col min="5677" max="5677" width="21.1796875" bestFit="1" customWidth="1"/>
    <col min="5678" max="5678" width="23.81640625" bestFit="1" customWidth="1"/>
    <col min="5679" max="5679" width="14.453125" bestFit="1" customWidth="1"/>
    <col min="5680" max="5680" width="11.1796875" bestFit="1" customWidth="1"/>
    <col min="5681" max="5681" width="15" bestFit="1" customWidth="1"/>
    <col min="5682" max="5682" width="11.7265625" bestFit="1" customWidth="1"/>
    <col min="5683" max="5683" width="23.54296875" bestFit="1" customWidth="1"/>
    <col min="5684" max="5684" width="22.1796875" bestFit="1" customWidth="1"/>
    <col min="5685" max="5685" width="21" bestFit="1" customWidth="1"/>
    <col min="5686" max="5686" width="15.7265625" bestFit="1" customWidth="1"/>
    <col min="5687" max="5687" width="10.453125" bestFit="1" customWidth="1"/>
    <col min="5688" max="5688" width="13.7265625" bestFit="1" customWidth="1"/>
    <col min="5689" max="5689" width="18" bestFit="1" customWidth="1"/>
    <col min="5690" max="5690" width="19.7265625" bestFit="1" customWidth="1"/>
    <col min="5692" max="5692" width="15.7265625" bestFit="1" customWidth="1"/>
    <col min="5693" max="5693" width="28.54296875" bestFit="1" customWidth="1"/>
    <col min="5694" max="5694" width="20.26953125" bestFit="1" customWidth="1"/>
    <col min="5695" max="5695" width="16" bestFit="1" customWidth="1"/>
    <col min="5696" max="5696" width="13.7265625" bestFit="1" customWidth="1"/>
    <col min="5697" max="5697" width="28.1796875" bestFit="1" customWidth="1"/>
    <col min="5698" max="5698" width="15.81640625" bestFit="1" customWidth="1"/>
    <col min="5699" max="5699" width="26.26953125" bestFit="1" customWidth="1"/>
    <col min="5700" max="5700" width="13.1796875" bestFit="1" customWidth="1"/>
    <col min="5701" max="5701" width="15" bestFit="1" customWidth="1"/>
    <col min="5702" max="5702" width="9" bestFit="1" customWidth="1"/>
    <col min="5703" max="5703" width="18" bestFit="1" customWidth="1"/>
    <col min="5704" max="5704" width="14.26953125" bestFit="1" customWidth="1"/>
    <col min="5705" max="5705" width="15.7265625" bestFit="1" customWidth="1"/>
    <col min="5706" max="5706" width="18.7265625" bestFit="1" customWidth="1"/>
    <col min="5707" max="5707" width="16.1796875" bestFit="1" customWidth="1"/>
    <col min="5708" max="5708" width="23.54296875" bestFit="1" customWidth="1"/>
    <col min="5709" max="5709" width="23.81640625" bestFit="1" customWidth="1"/>
    <col min="5710" max="5710" width="22.81640625" bestFit="1" customWidth="1"/>
    <col min="5711" max="5711" width="11.7265625" bestFit="1" customWidth="1"/>
    <col min="5712" max="5712" width="11.81640625" bestFit="1" customWidth="1"/>
    <col min="5713" max="5713" width="15.1796875" bestFit="1" customWidth="1"/>
    <col min="5714" max="5714" width="15.26953125" bestFit="1" customWidth="1"/>
    <col min="5715" max="5715" width="19.54296875" bestFit="1" customWidth="1"/>
    <col min="5716" max="5716" width="21.54296875" bestFit="1" customWidth="1"/>
    <col min="5717" max="5717" width="18.81640625" bestFit="1" customWidth="1"/>
    <col min="5718" max="5718" width="8.7265625" bestFit="1" customWidth="1"/>
    <col min="5719" max="5719" width="8.81640625" bestFit="1" customWidth="1"/>
    <col min="5720" max="5720" width="13.1796875" bestFit="1" customWidth="1"/>
    <col min="5721" max="5721" width="9.54296875" bestFit="1" customWidth="1"/>
    <col min="5722" max="5722" width="9.7265625" bestFit="1" customWidth="1"/>
    <col min="5723" max="5723" width="14" bestFit="1" customWidth="1"/>
    <col min="5724" max="5724" width="17" bestFit="1" customWidth="1"/>
    <col min="5725" max="5725" width="17.26953125" bestFit="1" customWidth="1"/>
    <col min="5726" max="5726" width="21.54296875" bestFit="1" customWidth="1"/>
    <col min="5727" max="5727" width="17.7265625" bestFit="1" customWidth="1"/>
    <col min="5728" max="5728" width="14.54296875" bestFit="1" customWidth="1"/>
    <col min="5729" max="5729" width="15.7265625" bestFit="1" customWidth="1"/>
    <col min="5730" max="5730" width="19.1796875" bestFit="1" customWidth="1"/>
    <col min="5731" max="5731" width="12.453125" bestFit="1" customWidth="1"/>
    <col min="5732" max="5733" width="14.81640625" bestFit="1" customWidth="1"/>
    <col min="5734" max="5734" width="14.453125" bestFit="1" customWidth="1"/>
    <col min="5735" max="5735" width="23.1796875" bestFit="1" customWidth="1"/>
    <col min="5736" max="5736" width="26" bestFit="1" customWidth="1"/>
    <col min="5737" max="5737" width="19.453125" bestFit="1" customWidth="1"/>
    <col min="5738" max="5738" width="21.54296875" bestFit="1" customWidth="1"/>
    <col min="5739" max="5739" width="25.81640625" bestFit="1" customWidth="1"/>
    <col min="5740" max="5740" width="18.54296875" bestFit="1" customWidth="1"/>
    <col min="5741" max="5741" width="16.26953125" bestFit="1" customWidth="1"/>
    <col min="5742" max="5742" width="15.453125" bestFit="1" customWidth="1"/>
    <col min="5743" max="5743" width="17.26953125" bestFit="1" customWidth="1"/>
    <col min="5744" max="5744" width="17.453125" bestFit="1" customWidth="1"/>
    <col min="5745" max="5745" width="21.7265625" bestFit="1" customWidth="1"/>
    <col min="5746" max="5746" width="17.26953125" bestFit="1" customWidth="1"/>
    <col min="5747" max="5747" width="17.453125" bestFit="1" customWidth="1"/>
    <col min="5748" max="5748" width="21.7265625" bestFit="1" customWidth="1"/>
    <col min="5749" max="5749" width="13.453125" bestFit="1" customWidth="1"/>
    <col min="5750" max="5847" width="12" customWidth="1"/>
    <col min="5848" max="5848" width="17.1796875" customWidth="1"/>
    <col min="5889" max="5889" width="2.54296875" customWidth="1"/>
    <col min="5890" max="5890" width="0" hidden="1" customWidth="1"/>
    <col min="5891" max="5891" width="58.1796875" customWidth="1"/>
    <col min="5892" max="5892" width="19.54296875" customWidth="1"/>
    <col min="5893" max="5893" width="23.7265625" customWidth="1"/>
    <col min="5894" max="5899" width="19.54296875" customWidth="1"/>
    <col min="5900" max="5900" width="9.1796875" bestFit="1" customWidth="1"/>
    <col min="5901" max="5901" width="7.453125" bestFit="1" customWidth="1"/>
    <col min="5902" max="5902" width="6.7265625" bestFit="1" customWidth="1"/>
    <col min="5903" max="5903" width="9.81640625" bestFit="1" customWidth="1"/>
    <col min="5904" max="5904" width="21.1796875" bestFit="1" customWidth="1"/>
    <col min="5905" max="5905" width="16.453125" bestFit="1" customWidth="1"/>
    <col min="5906" max="5906" width="7.26953125" bestFit="1" customWidth="1"/>
    <col min="5907" max="5907" width="9.26953125" bestFit="1" customWidth="1"/>
    <col min="5908" max="5908" width="17.81640625" bestFit="1" customWidth="1"/>
    <col min="5909" max="5909" width="6.7265625" bestFit="1" customWidth="1"/>
    <col min="5910" max="5910" width="19.1796875" bestFit="1" customWidth="1"/>
    <col min="5911" max="5911" width="25.1796875" bestFit="1" customWidth="1"/>
    <col min="5912" max="5912" width="21.453125" bestFit="1" customWidth="1"/>
    <col min="5913" max="5913" width="19.7265625" bestFit="1" customWidth="1"/>
    <col min="5914" max="5914" width="14" bestFit="1" customWidth="1"/>
    <col min="5915" max="5915" width="13.1796875" bestFit="1" customWidth="1"/>
    <col min="5916" max="5916" width="9.26953125" bestFit="1" customWidth="1"/>
    <col min="5917" max="5917" width="13.1796875" bestFit="1" customWidth="1"/>
    <col min="5918" max="5918" width="7.453125" bestFit="1" customWidth="1"/>
    <col min="5919" max="5919" width="19.453125" bestFit="1" customWidth="1"/>
    <col min="5920" max="5920" width="20.81640625" bestFit="1" customWidth="1"/>
    <col min="5921" max="5921" width="19" bestFit="1" customWidth="1"/>
    <col min="5922" max="5922" width="25.81640625" bestFit="1" customWidth="1"/>
    <col min="5923" max="5923" width="14.54296875" bestFit="1" customWidth="1"/>
    <col min="5924" max="5924" width="14.453125" bestFit="1" customWidth="1"/>
    <col min="5925" max="5925" width="27.26953125" bestFit="1" customWidth="1"/>
    <col min="5926" max="5926" width="11.54296875" bestFit="1" customWidth="1"/>
    <col min="5927" max="5927" width="6.26953125" bestFit="1" customWidth="1"/>
    <col min="5928" max="5928" width="7" bestFit="1" customWidth="1"/>
    <col min="5929" max="5929" width="23.81640625" bestFit="1" customWidth="1"/>
    <col min="5930" max="5930" width="12.81640625" bestFit="1" customWidth="1"/>
    <col min="5931" max="5931" width="11.26953125" bestFit="1" customWidth="1"/>
    <col min="5932" max="5932" width="15.26953125" bestFit="1" customWidth="1"/>
    <col min="5933" max="5933" width="21.1796875" bestFit="1" customWidth="1"/>
    <col min="5934" max="5934" width="23.81640625" bestFit="1" customWidth="1"/>
    <col min="5935" max="5935" width="14.453125" bestFit="1" customWidth="1"/>
    <col min="5936" max="5936" width="11.1796875" bestFit="1" customWidth="1"/>
    <col min="5937" max="5937" width="15" bestFit="1" customWidth="1"/>
    <col min="5938" max="5938" width="11.7265625" bestFit="1" customWidth="1"/>
    <col min="5939" max="5939" width="23.54296875" bestFit="1" customWidth="1"/>
    <col min="5940" max="5940" width="22.1796875" bestFit="1" customWidth="1"/>
    <col min="5941" max="5941" width="21" bestFit="1" customWidth="1"/>
    <col min="5942" max="5942" width="15.7265625" bestFit="1" customWidth="1"/>
    <col min="5943" max="5943" width="10.453125" bestFit="1" customWidth="1"/>
    <col min="5944" max="5944" width="13.7265625" bestFit="1" customWidth="1"/>
    <col min="5945" max="5945" width="18" bestFit="1" customWidth="1"/>
    <col min="5946" max="5946" width="19.7265625" bestFit="1" customWidth="1"/>
    <col min="5948" max="5948" width="15.7265625" bestFit="1" customWidth="1"/>
    <col min="5949" max="5949" width="28.54296875" bestFit="1" customWidth="1"/>
    <col min="5950" max="5950" width="20.26953125" bestFit="1" customWidth="1"/>
    <col min="5951" max="5951" width="16" bestFit="1" customWidth="1"/>
    <col min="5952" max="5952" width="13.7265625" bestFit="1" customWidth="1"/>
    <col min="5953" max="5953" width="28.1796875" bestFit="1" customWidth="1"/>
    <col min="5954" max="5954" width="15.81640625" bestFit="1" customWidth="1"/>
    <col min="5955" max="5955" width="26.26953125" bestFit="1" customWidth="1"/>
    <col min="5956" max="5956" width="13.1796875" bestFit="1" customWidth="1"/>
    <col min="5957" max="5957" width="15" bestFit="1" customWidth="1"/>
    <col min="5958" max="5958" width="9" bestFit="1" customWidth="1"/>
    <col min="5959" max="5959" width="18" bestFit="1" customWidth="1"/>
    <col min="5960" max="5960" width="14.26953125" bestFit="1" customWidth="1"/>
    <col min="5961" max="5961" width="15.7265625" bestFit="1" customWidth="1"/>
    <col min="5962" max="5962" width="18.7265625" bestFit="1" customWidth="1"/>
    <col min="5963" max="5963" width="16.1796875" bestFit="1" customWidth="1"/>
    <col min="5964" max="5964" width="23.54296875" bestFit="1" customWidth="1"/>
    <col min="5965" max="5965" width="23.81640625" bestFit="1" customWidth="1"/>
    <col min="5966" max="5966" width="22.81640625" bestFit="1" customWidth="1"/>
    <col min="5967" max="5967" width="11.7265625" bestFit="1" customWidth="1"/>
    <col min="5968" max="5968" width="11.81640625" bestFit="1" customWidth="1"/>
    <col min="5969" max="5969" width="15.1796875" bestFit="1" customWidth="1"/>
    <col min="5970" max="5970" width="15.26953125" bestFit="1" customWidth="1"/>
    <col min="5971" max="5971" width="19.54296875" bestFit="1" customWidth="1"/>
    <col min="5972" max="5972" width="21.54296875" bestFit="1" customWidth="1"/>
    <col min="5973" max="5973" width="18.81640625" bestFit="1" customWidth="1"/>
    <col min="5974" max="5974" width="8.7265625" bestFit="1" customWidth="1"/>
    <col min="5975" max="5975" width="8.81640625" bestFit="1" customWidth="1"/>
    <col min="5976" max="5976" width="13.1796875" bestFit="1" customWidth="1"/>
    <col min="5977" max="5977" width="9.54296875" bestFit="1" customWidth="1"/>
    <col min="5978" max="5978" width="9.7265625" bestFit="1" customWidth="1"/>
    <col min="5979" max="5979" width="14" bestFit="1" customWidth="1"/>
    <col min="5980" max="5980" width="17" bestFit="1" customWidth="1"/>
    <col min="5981" max="5981" width="17.26953125" bestFit="1" customWidth="1"/>
    <col min="5982" max="5982" width="21.54296875" bestFit="1" customWidth="1"/>
    <col min="5983" max="5983" width="17.7265625" bestFit="1" customWidth="1"/>
    <col min="5984" max="5984" width="14.54296875" bestFit="1" customWidth="1"/>
    <col min="5985" max="5985" width="15.7265625" bestFit="1" customWidth="1"/>
    <col min="5986" max="5986" width="19.1796875" bestFit="1" customWidth="1"/>
    <col min="5987" max="5987" width="12.453125" bestFit="1" customWidth="1"/>
    <col min="5988" max="5989" width="14.81640625" bestFit="1" customWidth="1"/>
    <col min="5990" max="5990" width="14.453125" bestFit="1" customWidth="1"/>
    <col min="5991" max="5991" width="23.1796875" bestFit="1" customWidth="1"/>
    <col min="5992" max="5992" width="26" bestFit="1" customWidth="1"/>
    <col min="5993" max="5993" width="19.453125" bestFit="1" customWidth="1"/>
    <col min="5994" max="5994" width="21.54296875" bestFit="1" customWidth="1"/>
    <col min="5995" max="5995" width="25.81640625" bestFit="1" customWidth="1"/>
    <col min="5996" max="5996" width="18.54296875" bestFit="1" customWidth="1"/>
    <col min="5997" max="5997" width="16.26953125" bestFit="1" customWidth="1"/>
    <col min="5998" max="5998" width="15.453125" bestFit="1" customWidth="1"/>
    <col min="5999" max="5999" width="17.26953125" bestFit="1" customWidth="1"/>
    <col min="6000" max="6000" width="17.453125" bestFit="1" customWidth="1"/>
    <col min="6001" max="6001" width="21.7265625" bestFit="1" customWidth="1"/>
    <col min="6002" max="6002" width="17.26953125" bestFit="1" customWidth="1"/>
    <col min="6003" max="6003" width="17.453125" bestFit="1" customWidth="1"/>
    <col min="6004" max="6004" width="21.7265625" bestFit="1" customWidth="1"/>
    <col min="6005" max="6005" width="13.453125" bestFit="1" customWidth="1"/>
    <col min="6006" max="6103" width="12" customWidth="1"/>
    <col min="6104" max="6104" width="17.1796875" customWidth="1"/>
    <col min="6145" max="6145" width="2.54296875" customWidth="1"/>
    <col min="6146" max="6146" width="0" hidden="1" customWidth="1"/>
    <col min="6147" max="6147" width="58.1796875" customWidth="1"/>
    <col min="6148" max="6148" width="19.54296875" customWidth="1"/>
    <col min="6149" max="6149" width="23.7265625" customWidth="1"/>
    <col min="6150" max="6155" width="19.54296875" customWidth="1"/>
    <col min="6156" max="6156" width="9.1796875" bestFit="1" customWidth="1"/>
    <col min="6157" max="6157" width="7.453125" bestFit="1" customWidth="1"/>
    <col min="6158" max="6158" width="6.7265625" bestFit="1" customWidth="1"/>
    <col min="6159" max="6159" width="9.81640625" bestFit="1" customWidth="1"/>
    <col min="6160" max="6160" width="21.1796875" bestFit="1" customWidth="1"/>
    <col min="6161" max="6161" width="16.453125" bestFit="1" customWidth="1"/>
    <col min="6162" max="6162" width="7.26953125" bestFit="1" customWidth="1"/>
    <col min="6163" max="6163" width="9.26953125" bestFit="1" customWidth="1"/>
    <col min="6164" max="6164" width="17.81640625" bestFit="1" customWidth="1"/>
    <col min="6165" max="6165" width="6.7265625" bestFit="1" customWidth="1"/>
    <col min="6166" max="6166" width="19.1796875" bestFit="1" customWidth="1"/>
    <col min="6167" max="6167" width="25.1796875" bestFit="1" customWidth="1"/>
    <col min="6168" max="6168" width="21.453125" bestFit="1" customWidth="1"/>
    <col min="6169" max="6169" width="19.7265625" bestFit="1" customWidth="1"/>
    <col min="6170" max="6170" width="14" bestFit="1" customWidth="1"/>
    <col min="6171" max="6171" width="13.1796875" bestFit="1" customWidth="1"/>
    <col min="6172" max="6172" width="9.26953125" bestFit="1" customWidth="1"/>
    <col min="6173" max="6173" width="13.1796875" bestFit="1" customWidth="1"/>
    <col min="6174" max="6174" width="7.453125" bestFit="1" customWidth="1"/>
    <col min="6175" max="6175" width="19.453125" bestFit="1" customWidth="1"/>
    <col min="6176" max="6176" width="20.81640625" bestFit="1" customWidth="1"/>
    <col min="6177" max="6177" width="19" bestFit="1" customWidth="1"/>
    <col min="6178" max="6178" width="25.81640625" bestFit="1" customWidth="1"/>
    <col min="6179" max="6179" width="14.54296875" bestFit="1" customWidth="1"/>
    <col min="6180" max="6180" width="14.453125" bestFit="1" customWidth="1"/>
    <col min="6181" max="6181" width="27.26953125" bestFit="1" customWidth="1"/>
    <col min="6182" max="6182" width="11.54296875" bestFit="1" customWidth="1"/>
    <col min="6183" max="6183" width="6.26953125" bestFit="1" customWidth="1"/>
    <col min="6184" max="6184" width="7" bestFit="1" customWidth="1"/>
    <col min="6185" max="6185" width="23.81640625" bestFit="1" customWidth="1"/>
    <col min="6186" max="6186" width="12.81640625" bestFit="1" customWidth="1"/>
    <col min="6187" max="6187" width="11.26953125" bestFit="1" customWidth="1"/>
    <col min="6188" max="6188" width="15.26953125" bestFit="1" customWidth="1"/>
    <col min="6189" max="6189" width="21.1796875" bestFit="1" customWidth="1"/>
    <col min="6190" max="6190" width="23.81640625" bestFit="1" customWidth="1"/>
    <col min="6191" max="6191" width="14.453125" bestFit="1" customWidth="1"/>
    <col min="6192" max="6192" width="11.1796875" bestFit="1" customWidth="1"/>
    <col min="6193" max="6193" width="15" bestFit="1" customWidth="1"/>
    <col min="6194" max="6194" width="11.7265625" bestFit="1" customWidth="1"/>
    <col min="6195" max="6195" width="23.54296875" bestFit="1" customWidth="1"/>
    <col min="6196" max="6196" width="22.1796875" bestFit="1" customWidth="1"/>
    <col min="6197" max="6197" width="21" bestFit="1" customWidth="1"/>
    <col min="6198" max="6198" width="15.7265625" bestFit="1" customWidth="1"/>
    <col min="6199" max="6199" width="10.453125" bestFit="1" customWidth="1"/>
    <col min="6200" max="6200" width="13.7265625" bestFit="1" customWidth="1"/>
    <col min="6201" max="6201" width="18" bestFit="1" customWidth="1"/>
    <col min="6202" max="6202" width="19.7265625" bestFit="1" customWidth="1"/>
    <col min="6204" max="6204" width="15.7265625" bestFit="1" customWidth="1"/>
    <col min="6205" max="6205" width="28.54296875" bestFit="1" customWidth="1"/>
    <col min="6206" max="6206" width="20.26953125" bestFit="1" customWidth="1"/>
    <col min="6207" max="6207" width="16" bestFit="1" customWidth="1"/>
    <col min="6208" max="6208" width="13.7265625" bestFit="1" customWidth="1"/>
    <col min="6209" max="6209" width="28.1796875" bestFit="1" customWidth="1"/>
    <col min="6210" max="6210" width="15.81640625" bestFit="1" customWidth="1"/>
    <col min="6211" max="6211" width="26.26953125" bestFit="1" customWidth="1"/>
    <col min="6212" max="6212" width="13.1796875" bestFit="1" customWidth="1"/>
    <col min="6213" max="6213" width="15" bestFit="1" customWidth="1"/>
    <col min="6214" max="6214" width="9" bestFit="1" customWidth="1"/>
    <col min="6215" max="6215" width="18" bestFit="1" customWidth="1"/>
    <col min="6216" max="6216" width="14.26953125" bestFit="1" customWidth="1"/>
    <col min="6217" max="6217" width="15.7265625" bestFit="1" customWidth="1"/>
    <col min="6218" max="6218" width="18.7265625" bestFit="1" customWidth="1"/>
    <col min="6219" max="6219" width="16.1796875" bestFit="1" customWidth="1"/>
    <col min="6220" max="6220" width="23.54296875" bestFit="1" customWidth="1"/>
    <col min="6221" max="6221" width="23.81640625" bestFit="1" customWidth="1"/>
    <col min="6222" max="6222" width="22.81640625" bestFit="1" customWidth="1"/>
    <col min="6223" max="6223" width="11.7265625" bestFit="1" customWidth="1"/>
    <col min="6224" max="6224" width="11.81640625" bestFit="1" customWidth="1"/>
    <col min="6225" max="6225" width="15.1796875" bestFit="1" customWidth="1"/>
    <col min="6226" max="6226" width="15.26953125" bestFit="1" customWidth="1"/>
    <col min="6227" max="6227" width="19.54296875" bestFit="1" customWidth="1"/>
    <col min="6228" max="6228" width="21.54296875" bestFit="1" customWidth="1"/>
    <col min="6229" max="6229" width="18.81640625" bestFit="1" customWidth="1"/>
    <col min="6230" max="6230" width="8.7265625" bestFit="1" customWidth="1"/>
    <col min="6231" max="6231" width="8.81640625" bestFit="1" customWidth="1"/>
    <col min="6232" max="6232" width="13.1796875" bestFit="1" customWidth="1"/>
    <col min="6233" max="6233" width="9.54296875" bestFit="1" customWidth="1"/>
    <col min="6234" max="6234" width="9.7265625" bestFit="1" customWidth="1"/>
    <col min="6235" max="6235" width="14" bestFit="1" customWidth="1"/>
    <col min="6236" max="6236" width="17" bestFit="1" customWidth="1"/>
    <col min="6237" max="6237" width="17.26953125" bestFit="1" customWidth="1"/>
    <col min="6238" max="6238" width="21.54296875" bestFit="1" customWidth="1"/>
    <col min="6239" max="6239" width="17.7265625" bestFit="1" customWidth="1"/>
    <col min="6240" max="6240" width="14.54296875" bestFit="1" customWidth="1"/>
    <col min="6241" max="6241" width="15.7265625" bestFit="1" customWidth="1"/>
    <col min="6242" max="6242" width="19.1796875" bestFit="1" customWidth="1"/>
    <col min="6243" max="6243" width="12.453125" bestFit="1" customWidth="1"/>
    <col min="6244" max="6245" width="14.81640625" bestFit="1" customWidth="1"/>
    <col min="6246" max="6246" width="14.453125" bestFit="1" customWidth="1"/>
    <col min="6247" max="6247" width="23.1796875" bestFit="1" customWidth="1"/>
    <col min="6248" max="6248" width="26" bestFit="1" customWidth="1"/>
    <col min="6249" max="6249" width="19.453125" bestFit="1" customWidth="1"/>
    <col min="6250" max="6250" width="21.54296875" bestFit="1" customWidth="1"/>
    <col min="6251" max="6251" width="25.81640625" bestFit="1" customWidth="1"/>
    <col min="6252" max="6252" width="18.54296875" bestFit="1" customWidth="1"/>
    <col min="6253" max="6253" width="16.26953125" bestFit="1" customWidth="1"/>
    <col min="6254" max="6254" width="15.453125" bestFit="1" customWidth="1"/>
    <col min="6255" max="6255" width="17.26953125" bestFit="1" customWidth="1"/>
    <col min="6256" max="6256" width="17.453125" bestFit="1" customWidth="1"/>
    <col min="6257" max="6257" width="21.7265625" bestFit="1" customWidth="1"/>
    <col min="6258" max="6258" width="17.26953125" bestFit="1" customWidth="1"/>
    <col min="6259" max="6259" width="17.453125" bestFit="1" customWidth="1"/>
    <col min="6260" max="6260" width="21.7265625" bestFit="1" customWidth="1"/>
    <col min="6261" max="6261" width="13.453125" bestFit="1" customWidth="1"/>
    <col min="6262" max="6359" width="12" customWidth="1"/>
    <col min="6360" max="6360" width="17.1796875" customWidth="1"/>
    <col min="6401" max="6401" width="2.54296875" customWidth="1"/>
    <col min="6402" max="6402" width="0" hidden="1" customWidth="1"/>
    <col min="6403" max="6403" width="58.1796875" customWidth="1"/>
    <col min="6404" max="6404" width="19.54296875" customWidth="1"/>
    <col min="6405" max="6405" width="23.7265625" customWidth="1"/>
    <col min="6406" max="6411" width="19.54296875" customWidth="1"/>
    <col min="6412" max="6412" width="9.1796875" bestFit="1" customWidth="1"/>
    <col min="6413" max="6413" width="7.453125" bestFit="1" customWidth="1"/>
    <col min="6414" max="6414" width="6.7265625" bestFit="1" customWidth="1"/>
    <col min="6415" max="6415" width="9.81640625" bestFit="1" customWidth="1"/>
    <col min="6416" max="6416" width="21.1796875" bestFit="1" customWidth="1"/>
    <col min="6417" max="6417" width="16.453125" bestFit="1" customWidth="1"/>
    <col min="6418" max="6418" width="7.26953125" bestFit="1" customWidth="1"/>
    <col min="6419" max="6419" width="9.26953125" bestFit="1" customWidth="1"/>
    <col min="6420" max="6420" width="17.81640625" bestFit="1" customWidth="1"/>
    <col min="6421" max="6421" width="6.7265625" bestFit="1" customWidth="1"/>
    <col min="6422" max="6422" width="19.1796875" bestFit="1" customWidth="1"/>
    <col min="6423" max="6423" width="25.1796875" bestFit="1" customWidth="1"/>
    <col min="6424" max="6424" width="21.453125" bestFit="1" customWidth="1"/>
    <col min="6425" max="6425" width="19.7265625" bestFit="1" customWidth="1"/>
    <col min="6426" max="6426" width="14" bestFit="1" customWidth="1"/>
    <col min="6427" max="6427" width="13.1796875" bestFit="1" customWidth="1"/>
    <col min="6428" max="6428" width="9.26953125" bestFit="1" customWidth="1"/>
    <col min="6429" max="6429" width="13.1796875" bestFit="1" customWidth="1"/>
    <col min="6430" max="6430" width="7.453125" bestFit="1" customWidth="1"/>
    <col min="6431" max="6431" width="19.453125" bestFit="1" customWidth="1"/>
    <col min="6432" max="6432" width="20.81640625" bestFit="1" customWidth="1"/>
    <col min="6433" max="6433" width="19" bestFit="1" customWidth="1"/>
    <col min="6434" max="6434" width="25.81640625" bestFit="1" customWidth="1"/>
    <col min="6435" max="6435" width="14.54296875" bestFit="1" customWidth="1"/>
    <col min="6436" max="6436" width="14.453125" bestFit="1" customWidth="1"/>
    <col min="6437" max="6437" width="27.26953125" bestFit="1" customWidth="1"/>
    <col min="6438" max="6438" width="11.54296875" bestFit="1" customWidth="1"/>
    <col min="6439" max="6439" width="6.26953125" bestFit="1" customWidth="1"/>
    <col min="6440" max="6440" width="7" bestFit="1" customWidth="1"/>
    <col min="6441" max="6441" width="23.81640625" bestFit="1" customWidth="1"/>
    <col min="6442" max="6442" width="12.81640625" bestFit="1" customWidth="1"/>
    <col min="6443" max="6443" width="11.26953125" bestFit="1" customWidth="1"/>
    <col min="6444" max="6444" width="15.26953125" bestFit="1" customWidth="1"/>
    <col min="6445" max="6445" width="21.1796875" bestFit="1" customWidth="1"/>
    <col min="6446" max="6446" width="23.81640625" bestFit="1" customWidth="1"/>
    <col min="6447" max="6447" width="14.453125" bestFit="1" customWidth="1"/>
    <col min="6448" max="6448" width="11.1796875" bestFit="1" customWidth="1"/>
    <col min="6449" max="6449" width="15" bestFit="1" customWidth="1"/>
    <col min="6450" max="6450" width="11.7265625" bestFit="1" customWidth="1"/>
    <col min="6451" max="6451" width="23.54296875" bestFit="1" customWidth="1"/>
    <col min="6452" max="6452" width="22.1796875" bestFit="1" customWidth="1"/>
    <col min="6453" max="6453" width="21" bestFit="1" customWidth="1"/>
    <col min="6454" max="6454" width="15.7265625" bestFit="1" customWidth="1"/>
    <col min="6455" max="6455" width="10.453125" bestFit="1" customWidth="1"/>
    <col min="6456" max="6456" width="13.7265625" bestFit="1" customWidth="1"/>
    <col min="6457" max="6457" width="18" bestFit="1" customWidth="1"/>
    <col min="6458" max="6458" width="19.7265625" bestFit="1" customWidth="1"/>
    <col min="6460" max="6460" width="15.7265625" bestFit="1" customWidth="1"/>
    <col min="6461" max="6461" width="28.54296875" bestFit="1" customWidth="1"/>
    <col min="6462" max="6462" width="20.26953125" bestFit="1" customWidth="1"/>
    <col min="6463" max="6463" width="16" bestFit="1" customWidth="1"/>
    <col min="6464" max="6464" width="13.7265625" bestFit="1" customWidth="1"/>
    <col min="6465" max="6465" width="28.1796875" bestFit="1" customWidth="1"/>
    <col min="6466" max="6466" width="15.81640625" bestFit="1" customWidth="1"/>
    <col min="6467" max="6467" width="26.26953125" bestFit="1" customWidth="1"/>
    <col min="6468" max="6468" width="13.1796875" bestFit="1" customWidth="1"/>
    <col min="6469" max="6469" width="15" bestFit="1" customWidth="1"/>
    <col min="6470" max="6470" width="9" bestFit="1" customWidth="1"/>
    <col min="6471" max="6471" width="18" bestFit="1" customWidth="1"/>
    <col min="6472" max="6472" width="14.26953125" bestFit="1" customWidth="1"/>
    <col min="6473" max="6473" width="15.7265625" bestFit="1" customWidth="1"/>
    <col min="6474" max="6474" width="18.7265625" bestFit="1" customWidth="1"/>
    <col min="6475" max="6475" width="16.1796875" bestFit="1" customWidth="1"/>
    <col min="6476" max="6476" width="23.54296875" bestFit="1" customWidth="1"/>
    <col min="6477" max="6477" width="23.81640625" bestFit="1" customWidth="1"/>
    <col min="6478" max="6478" width="22.81640625" bestFit="1" customWidth="1"/>
    <col min="6479" max="6479" width="11.7265625" bestFit="1" customWidth="1"/>
    <col min="6480" max="6480" width="11.81640625" bestFit="1" customWidth="1"/>
    <col min="6481" max="6481" width="15.1796875" bestFit="1" customWidth="1"/>
    <col min="6482" max="6482" width="15.26953125" bestFit="1" customWidth="1"/>
    <col min="6483" max="6483" width="19.54296875" bestFit="1" customWidth="1"/>
    <col min="6484" max="6484" width="21.54296875" bestFit="1" customWidth="1"/>
    <col min="6485" max="6485" width="18.81640625" bestFit="1" customWidth="1"/>
    <col min="6486" max="6486" width="8.7265625" bestFit="1" customWidth="1"/>
    <col min="6487" max="6487" width="8.81640625" bestFit="1" customWidth="1"/>
    <col min="6488" max="6488" width="13.1796875" bestFit="1" customWidth="1"/>
    <col min="6489" max="6489" width="9.54296875" bestFit="1" customWidth="1"/>
    <col min="6490" max="6490" width="9.7265625" bestFit="1" customWidth="1"/>
    <col min="6491" max="6491" width="14" bestFit="1" customWidth="1"/>
    <col min="6492" max="6492" width="17" bestFit="1" customWidth="1"/>
    <col min="6493" max="6493" width="17.26953125" bestFit="1" customWidth="1"/>
    <col min="6494" max="6494" width="21.54296875" bestFit="1" customWidth="1"/>
    <col min="6495" max="6495" width="17.7265625" bestFit="1" customWidth="1"/>
    <col min="6496" max="6496" width="14.54296875" bestFit="1" customWidth="1"/>
    <col min="6497" max="6497" width="15.7265625" bestFit="1" customWidth="1"/>
    <col min="6498" max="6498" width="19.1796875" bestFit="1" customWidth="1"/>
    <col min="6499" max="6499" width="12.453125" bestFit="1" customWidth="1"/>
    <col min="6500" max="6501" width="14.81640625" bestFit="1" customWidth="1"/>
    <col min="6502" max="6502" width="14.453125" bestFit="1" customWidth="1"/>
    <col min="6503" max="6503" width="23.1796875" bestFit="1" customWidth="1"/>
    <col min="6504" max="6504" width="26" bestFit="1" customWidth="1"/>
    <col min="6505" max="6505" width="19.453125" bestFit="1" customWidth="1"/>
    <col min="6506" max="6506" width="21.54296875" bestFit="1" customWidth="1"/>
    <col min="6507" max="6507" width="25.81640625" bestFit="1" customWidth="1"/>
    <col min="6508" max="6508" width="18.54296875" bestFit="1" customWidth="1"/>
    <col min="6509" max="6509" width="16.26953125" bestFit="1" customWidth="1"/>
    <col min="6510" max="6510" width="15.453125" bestFit="1" customWidth="1"/>
    <col min="6511" max="6511" width="17.26953125" bestFit="1" customWidth="1"/>
    <col min="6512" max="6512" width="17.453125" bestFit="1" customWidth="1"/>
    <col min="6513" max="6513" width="21.7265625" bestFit="1" customWidth="1"/>
    <col min="6514" max="6514" width="17.26953125" bestFit="1" customWidth="1"/>
    <col min="6515" max="6515" width="17.453125" bestFit="1" customWidth="1"/>
    <col min="6516" max="6516" width="21.7265625" bestFit="1" customWidth="1"/>
    <col min="6517" max="6517" width="13.453125" bestFit="1" customWidth="1"/>
    <col min="6518" max="6615" width="12" customWidth="1"/>
    <col min="6616" max="6616" width="17.1796875" customWidth="1"/>
    <col min="6657" max="6657" width="2.54296875" customWidth="1"/>
    <col min="6658" max="6658" width="0" hidden="1" customWidth="1"/>
    <col min="6659" max="6659" width="58.1796875" customWidth="1"/>
    <col min="6660" max="6660" width="19.54296875" customWidth="1"/>
    <col min="6661" max="6661" width="23.7265625" customWidth="1"/>
    <col min="6662" max="6667" width="19.54296875" customWidth="1"/>
    <col min="6668" max="6668" width="9.1796875" bestFit="1" customWidth="1"/>
    <col min="6669" max="6669" width="7.453125" bestFit="1" customWidth="1"/>
    <col min="6670" max="6670" width="6.7265625" bestFit="1" customWidth="1"/>
    <col min="6671" max="6671" width="9.81640625" bestFit="1" customWidth="1"/>
    <col min="6672" max="6672" width="21.1796875" bestFit="1" customWidth="1"/>
    <col min="6673" max="6673" width="16.453125" bestFit="1" customWidth="1"/>
    <col min="6674" max="6674" width="7.26953125" bestFit="1" customWidth="1"/>
    <col min="6675" max="6675" width="9.26953125" bestFit="1" customWidth="1"/>
    <col min="6676" max="6676" width="17.81640625" bestFit="1" customWidth="1"/>
    <col min="6677" max="6677" width="6.7265625" bestFit="1" customWidth="1"/>
    <col min="6678" max="6678" width="19.1796875" bestFit="1" customWidth="1"/>
    <col min="6679" max="6679" width="25.1796875" bestFit="1" customWidth="1"/>
    <col min="6680" max="6680" width="21.453125" bestFit="1" customWidth="1"/>
    <col min="6681" max="6681" width="19.7265625" bestFit="1" customWidth="1"/>
    <col min="6682" max="6682" width="14" bestFit="1" customWidth="1"/>
    <col min="6683" max="6683" width="13.1796875" bestFit="1" customWidth="1"/>
    <col min="6684" max="6684" width="9.26953125" bestFit="1" customWidth="1"/>
    <col min="6685" max="6685" width="13.1796875" bestFit="1" customWidth="1"/>
    <col min="6686" max="6686" width="7.453125" bestFit="1" customWidth="1"/>
    <col min="6687" max="6687" width="19.453125" bestFit="1" customWidth="1"/>
    <col min="6688" max="6688" width="20.81640625" bestFit="1" customWidth="1"/>
    <col min="6689" max="6689" width="19" bestFit="1" customWidth="1"/>
    <col min="6690" max="6690" width="25.81640625" bestFit="1" customWidth="1"/>
    <col min="6691" max="6691" width="14.54296875" bestFit="1" customWidth="1"/>
    <col min="6692" max="6692" width="14.453125" bestFit="1" customWidth="1"/>
    <col min="6693" max="6693" width="27.26953125" bestFit="1" customWidth="1"/>
    <col min="6694" max="6694" width="11.54296875" bestFit="1" customWidth="1"/>
    <col min="6695" max="6695" width="6.26953125" bestFit="1" customWidth="1"/>
    <col min="6696" max="6696" width="7" bestFit="1" customWidth="1"/>
    <col min="6697" max="6697" width="23.81640625" bestFit="1" customWidth="1"/>
    <col min="6698" max="6698" width="12.81640625" bestFit="1" customWidth="1"/>
    <col min="6699" max="6699" width="11.26953125" bestFit="1" customWidth="1"/>
    <col min="6700" max="6700" width="15.26953125" bestFit="1" customWidth="1"/>
    <col min="6701" max="6701" width="21.1796875" bestFit="1" customWidth="1"/>
    <col min="6702" max="6702" width="23.81640625" bestFit="1" customWidth="1"/>
    <col min="6703" max="6703" width="14.453125" bestFit="1" customWidth="1"/>
    <col min="6704" max="6704" width="11.1796875" bestFit="1" customWidth="1"/>
    <col min="6705" max="6705" width="15" bestFit="1" customWidth="1"/>
    <col min="6706" max="6706" width="11.7265625" bestFit="1" customWidth="1"/>
    <col min="6707" max="6707" width="23.54296875" bestFit="1" customWidth="1"/>
    <col min="6708" max="6708" width="22.1796875" bestFit="1" customWidth="1"/>
    <col min="6709" max="6709" width="21" bestFit="1" customWidth="1"/>
    <col min="6710" max="6710" width="15.7265625" bestFit="1" customWidth="1"/>
    <col min="6711" max="6711" width="10.453125" bestFit="1" customWidth="1"/>
    <col min="6712" max="6712" width="13.7265625" bestFit="1" customWidth="1"/>
    <col min="6713" max="6713" width="18" bestFit="1" customWidth="1"/>
    <col min="6714" max="6714" width="19.7265625" bestFit="1" customWidth="1"/>
    <col min="6716" max="6716" width="15.7265625" bestFit="1" customWidth="1"/>
    <col min="6717" max="6717" width="28.54296875" bestFit="1" customWidth="1"/>
    <col min="6718" max="6718" width="20.26953125" bestFit="1" customWidth="1"/>
    <col min="6719" max="6719" width="16" bestFit="1" customWidth="1"/>
    <col min="6720" max="6720" width="13.7265625" bestFit="1" customWidth="1"/>
    <col min="6721" max="6721" width="28.1796875" bestFit="1" customWidth="1"/>
    <col min="6722" max="6722" width="15.81640625" bestFit="1" customWidth="1"/>
    <col min="6723" max="6723" width="26.26953125" bestFit="1" customWidth="1"/>
    <col min="6724" max="6724" width="13.1796875" bestFit="1" customWidth="1"/>
    <col min="6725" max="6725" width="15" bestFit="1" customWidth="1"/>
    <col min="6726" max="6726" width="9" bestFit="1" customWidth="1"/>
    <col min="6727" max="6727" width="18" bestFit="1" customWidth="1"/>
    <col min="6728" max="6728" width="14.26953125" bestFit="1" customWidth="1"/>
    <col min="6729" max="6729" width="15.7265625" bestFit="1" customWidth="1"/>
    <col min="6730" max="6730" width="18.7265625" bestFit="1" customWidth="1"/>
    <col min="6731" max="6731" width="16.1796875" bestFit="1" customWidth="1"/>
    <col min="6732" max="6732" width="23.54296875" bestFit="1" customWidth="1"/>
    <col min="6733" max="6733" width="23.81640625" bestFit="1" customWidth="1"/>
    <col min="6734" max="6734" width="22.81640625" bestFit="1" customWidth="1"/>
    <col min="6735" max="6735" width="11.7265625" bestFit="1" customWidth="1"/>
    <col min="6736" max="6736" width="11.81640625" bestFit="1" customWidth="1"/>
    <col min="6737" max="6737" width="15.1796875" bestFit="1" customWidth="1"/>
    <col min="6738" max="6738" width="15.26953125" bestFit="1" customWidth="1"/>
    <col min="6739" max="6739" width="19.54296875" bestFit="1" customWidth="1"/>
    <col min="6740" max="6740" width="21.54296875" bestFit="1" customWidth="1"/>
    <col min="6741" max="6741" width="18.81640625" bestFit="1" customWidth="1"/>
    <col min="6742" max="6742" width="8.7265625" bestFit="1" customWidth="1"/>
    <col min="6743" max="6743" width="8.81640625" bestFit="1" customWidth="1"/>
    <col min="6744" max="6744" width="13.1796875" bestFit="1" customWidth="1"/>
    <col min="6745" max="6745" width="9.54296875" bestFit="1" customWidth="1"/>
    <col min="6746" max="6746" width="9.7265625" bestFit="1" customWidth="1"/>
    <col min="6747" max="6747" width="14" bestFit="1" customWidth="1"/>
    <col min="6748" max="6748" width="17" bestFit="1" customWidth="1"/>
    <col min="6749" max="6749" width="17.26953125" bestFit="1" customWidth="1"/>
    <col min="6750" max="6750" width="21.54296875" bestFit="1" customWidth="1"/>
    <col min="6751" max="6751" width="17.7265625" bestFit="1" customWidth="1"/>
    <col min="6752" max="6752" width="14.54296875" bestFit="1" customWidth="1"/>
    <col min="6753" max="6753" width="15.7265625" bestFit="1" customWidth="1"/>
    <col min="6754" max="6754" width="19.1796875" bestFit="1" customWidth="1"/>
    <col min="6755" max="6755" width="12.453125" bestFit="1" customWidth="1"/>
    <col min="6756" max="6757" width="14.81640625" bestFit="1" customWidth="1"/>
    <col min="6758" max="6758" width="14.453125" bestFit="1" customWidth="1"/>
    <col min="6759" max="6759" width="23.1796875" bestFit="1" customWidth="1"/>
    <col min="6760" max="6760" width="26" bestFit="1" customWidth="1"/>
    <col min="6761" max="6761" width="19.453125" bestFit="1" customWidth="1"/>
    <col min="6762" max="6762" width="21.54296875" bestFit="1" customWidth="1"/>
    <col min="6763" max="6763" width="25.81640625" bestFit="1" customWidth="1"/>
    <col min="6764" max="6764" width="18.54296875" bestFit="1" customWidth="1"/>
    <col min="6765" max="6765" width="16.26953125" bestFit="1" customWidth="1"/>
    <col min="6766" max="6766" width="15.453125" bestFit="1" customWidth="1"/>
    <col min="6767" max="6767" width="17.26953125" bestFit="1" customWidth="1"/>
    <col min="6768" max="6768" width="17.453125" bestFit="1" customWidth="1"/>
    <col min="6769" max="6769" width="21.7265625" bestFit="1" customWidth="1"/>
    <col min="6770" max="6770" width="17.26953125" bestFit="1" customWidth="1"/>
    <col min="6771" max="6771" width="17.453125" bestFit="1" customWidth="1"/>
    <col min="6772" max="6772" width="21.7265625" bestFit="1" customWidth="1"/>
    <col min="6773" max="6773" width="13.453125" bestFit="1" customWidth="1"/>
    <col min="6774" max="6871" width="12" customWidth="1"/>
    <col min="6872" max="6872" width="17.1796875" customWidth="1"/>
    <col min="6913" max="6913" width="2.54296875" customWidth="1"/>
    <col min="6914" max="6914" width="0" hidden="1" customWidth="1"/>
    <col min="6915" max="6915" width="58.1796875" customWidth="1"/>
    <col min="6916" max="6916" width="19.54296875" customWidth="1"/>
    <col min="6917" max="6917" width="23.7265625" customWidth="1"/>
    <col min="6918" max="6923" width="19.54296875" customWidth="1"/>
    <col min="6924" max="6924" width="9.1796875" bestFit="1" customWidth="1"/>
    <col min="6925" max="6925" width="7.453125" bestFit="1" customWidth="1"/>
    <col min="6926" max="6926" width="6.7265625" bestFit="1" customWidth="1"/>
    <col min="6927" max="6927" width="9.81640625" bestFit="1" customWidth="1"/>
    <col min="6928" max="6928" width="21.1796875" bestFit="1" customWidth="1"/>
    <col min="6929" max="6929" width="16.453125" bestFit="1" customWidth="1"/>
    <col min="6930" max="6930" width="7.26953125" bestFit="1" customWidth="1"/>
    <col min="6931" max="6931" width="9.26953125" bestFit="1" customWidth="1"/>
    <col min="6932" max="6932" width="17.81640625" bestFit="1" customWidth="1"/>
    <col min="6933" max="6933" width="6.7265625" bestFit="1" customWidth="1"/>
    <col min="6934" max="6934" width="19.1796875" bestFit="1" customWidth="1"/>
    <col min="6935" max="6935" width="25.1796875" bestFit="1" customWidth="1"/>
    <col min="6936" max="6936" width="21.453125" bestFit="1" customWidth="1"/>
    <col min="6937" max="6937" width="19.7265625" bestFit="1" customWidth="1"/>
    <col min="6938" max="6938" width="14" bestFit="1" customWidth="1"/>
    <col min="6939" max="6939" width="13.1796875" bestFit="1" customWidth="1"/>
    <col min="6940" max="6940" width="9.26953125" bestFit="1" customWidth="1"/>
    <col min="6941" max="6941" width="13.1796875" bestFit="1" customWidth="1"/>
    <col min="6942" max="6942" width="7.453125" bestFit="1" customWidth="1"/>
    <col min="6943" max="6943" width="19.453125" bestFit="1" customWidth="1"/>
    <col min="6944" max="6944" width="20.81640625" bestFit="1" customWidth="1"/>
    <col min="6945" max="6945" width="19" bestFit="1" customWidth="1"/>
    <col min="6946" max="6946" width="25.81640625" bestFit="1" customWidth="1"/>
    <col min="6947" max="6947" width="14.54296875" bestFit="1" customWidth="1"/>
    <col min="6948" max="6948" width="14.453125" bestFit="1" customWidth="1"/>
    <col min="6949" max="6949" width="27.26953125" bestFit="1" customWidth="1"/>
    <col min="6950" max="6950" width="11.54296875" bestFit="1" customWidth="1"/>
    <col min="6951" max="6951" width="6.26953125" bestFit="1" customWidth="1"/>
    <col min="6952" max="6952" width="7" bestFit="1" customWidth="1"/>
    <col min="6953" max="6953" width="23.81640625" bestFit="1" customWidth="1"/>
    <col min="6954" max="6954" width="12.81640625" bestFit="1" customWidth="1"/>
    <col min="6955" max="6955" width="11.26953125" bestFit="1" customWidth="1"/>
    <col min="6956" max="6956" width="15.26953125" bestFit="1" customWidth="1"/>
    <col min="6957" max="6957" width="21.1796875" bestFit="1" customWidth="1"/>
    <col min="6958" max="6958" width="23.81640625" bestFit="1" customWidth="1"/>
    <col min="6959" max="6959" width="14.453125" bestFit="1" customWidth="1"/>
    <col min="6960" max="6960" width="11.1796875" bestFit="1" customWidth="1"/>
    <col min="6961" max="6961" width="15" bestFit="1" customWidth="1"/>
    <col min="6962" max="6962" width="11.7265625" bestFit="1" customWidth="1"/>
    <col min="6963" max="6963" width="23.54296875" bestFit="1" customWidth="1"/>
    <col min="6964" max="6964" width="22.1796875" bestFit="1" customWidth="1"/>
    <col min="6965" max="6965" width="21" bestFit="1" customWidth="1"/>
    <col min="6966" max="6966" width="15.7265625" bestFit="1" customWidth="1"/>
    <col min="6967" max="6967" width="10.453125" bestFit="1" customWidth="1"/>
    <col min="6968" max="6968" width="13.7265625" bestFit="1" customWidth="1"/>
    <col min="6969" max="6969" width="18" bestFit="1" customWidth="1"/>
    <col min="6970" max="6970" width="19.7265625" bestFit="1" customWidth="1"/>
    <col min="6972" max="6972" width="15.7265625" bestFit="1" customWidth="1"/>
    <col min="6973" max="6973" width="28.54296875" bestFit="1" customWidth="1"/>
    <col min="6974" max="6974" width="20.26953125" bestFit="1" customWidth="1"/>
    <col min="6975" max="6975" width="16" bestFit="1" customWidth="1"/>
    <col min="6976" max="6976" width="13.7265625" bestFit="1" customWidth="1"/>
    <col min="6977" max="6977" width="28.1796875" bestFit="1" customWidth="1"/>
    <col min="6978" max="6978" width="15.81640625" bestFit="1" customWidth="1"/>
    <col min="6979" max="6979" width="26.26953125" bestFit="1" customWidth="1"/>
    <col min="6980" max="6980" width="13.1796875" bestFit="1" customWidth="1"/>
    <col min="6981" max="6981" width="15" bestFit="1" customWidth="1"/>
    <col min="6982" max="6982" width="9" bestFit="1" customWidth="1"/>
    <col min="6983" max="6983" width="18" bestFit="1" customWidth="1"/>
    <col min="6984" max="6984" width="14.26953125" bestFit="1" customWidth="1"/>
    <col min="6985" max="6985" width="15.7265625" bestFit="1" customWidth="1"/>
    <col min="6986" max="6986" width="18.7265625" bestFit="1" customWidth="1"/>
    <col min="6987" max="6987" width="16.1796875" bestFit="1" customWidth="1"/>
    <col min="6988" max="6988" width="23.54296875" bestFit="1" customWidth="1"/>
    <col min="6989" max="6989" width="23.81640625" bestFit="1" customWidth="1"/>
    <col min="6990" max="6990" width="22.81640625" bestFit="1" customWidth="1"/>
    <col min="6991" max="6991" width="11.7265625" bestFit="1" customWidth="1"/>
    <col min="6992" max="6992" width="11.81640625" bestFit="1" customWidth="1"/>
    <col min="6993" max="6993" width="15.1796875" bestFit="1" customWidth="1"/>
    <col min="6994" max="6994" width="15.26953125" bestFit="1" customWidth="1"/>
    <col min="6995" max="6995" width="19.54296875" bestFit="1" customWidth="1"/>
    <col min="6996" max="6996" width="21.54296875" bestFit="1" customWidth="1"/>
    <col min="6997" max="6997" width="18.81640625" bestFit="1" customWidth="1"/>
    <col min="6998" max="6998" width="8.7265625" bestFit="1" customWidth="1"/>
    <col min="6999" max="6999" width="8.81640625" bestFit="1" customWidth="1"/>
    <col min="7000" max="7000" width="13.1796875" bestFit="1" customWidth="1"/>
    <col min="7001" max="7001" width="9.54296875" bestFit="1" customWidth="1"/>
    <col min="7002" max="7002" width="9.7265625" bestFit="1" customWidth="1"/>
    <col min="7003" max="7003" width="14" bestFit="1" customWidth="1"/>
    <col min="7004" max="7004" width="17" bestFit="1" customWidth="1"/>
    <col min="7005" max="7005" width="17.26953125" bestFit="1" customWidth="1"/>
    <col min="7006" max="7006" width="21.54296875" bestFit="1" customWidth="1"/>
    <col min="7007" max="7007" width="17.7265625" bestFit="1" customWidth="1"/>
    <col min="7008" max="7008" width="14.54296875" bestFit="1" customWidth="1"/>
    <col min="7009" max="7009" width="15.7265625" bestFit="1" customWidth="1"/>
    <col min="7010" max="7010" width="19.1796875" bestFit="1" customWidth="1"/>
    <col min="7011" max="7011" width="12.453125" bestFit="1" customWidth="1"/>
    <col min="7012" max="7013" width="14.81640625" bestFit="1" customWidth="1"/>
    <col min="7014" max="7014" width="14.453125" bestFit="1" customWidth="1"/>
    <col min="7015" max="7015" width="23.1796875" bestFit="1" customWidth="1"/>
    <col min="7016" max="7016" width="26" bestFit="1" customWidth="1"/>
    <col min="7017" max="7017" width="19.453125" bestFit="1" customWidth="1"/>
    <col min="7018" max="7018" width="21.54296875" bestFit="1" customWidth="1"/>
    <col min="7019" max="7019" width="25.81640625" bestFit="1" customWidth="1"/>
    <col min="7020" max="7020" width="18.54296875" bestFit="1" customWidth="1"/>
    <col min="7021" max="7021" width="16.26953125" bestFit="1" customWidth="1"/>
    <col min="7022" max="7022" width="15.453125" bestFit="1" customWidth="1"/>
    <col min="7023" max="7023" width="17.26953125" bestFit="1" customWidth="1"/>
    <col min="7024" max="7024" width="17.453125" bestFit="1" customWidth="1"/>
    <col min="7025" max="7025" width="21.7265625" bestFit="1" customWidth="1"/>
    <col min="7026" max="7026" width="17.26953125" bestFit="1" customWidth="1"/>
    <col min="7027" max="7027" width="17.453125" bestFit="1" customWidth="1"/>
    <col min="7028" max="7028" width="21.7265625" bestFit="1" customWidth="1"/>
    <col min="7029" max="7029" width="13.453125" bestFit="1" customWidth="1"/>
    <col min="7030" max="7127" width="12" customWidth="1"/>
    <col min="7128" max="7128" width="17.1796875" customWidth="1"/>
    <col min="7169" max="7169" width="2.54296875" customWidth="1"/>
    <col min="7170" max="7170" width="0" hidden="1" customWidth="1"/>
    <col min="7171" max="7171" width="58.1796875" customWidth="1"/>
    <col min="7172" max="7172" width="19.54296875" customWidth="1"/>
    <col min="7173" max="7173" width="23.7265625" customWidth="1"/>
    <col min="7174" max="7179" width="19.54296875" customWidth="1"/>
    <col min="7180" max="7180" width="9.1796875" bestFit="1" customWidth="1"/>
    <col min="7181" max="7181" width="7.453125" bestFit="1" customWidth="1"/>
    <col min="7182" max="7182" width="6.7265625" bestFit="1" customWidth="1"/>
    <col min="7183" max="7183" width="9.81640625" bestFit="1" customWidth="1"/>
    <col min="7184" max="7184" width="21.1796875" bestFit="1" customWidth="1"/>
    <col min="7185" max="7185" width="16.453125" bestFit="1" customWidth="1"/>
    <col min="7186" max="7186" width="7.26953125" bestFit="1" customWidth="1"/>
    <col min="7187" max="7187" width="9.26953125" bestFit="1" customWidth="1"/>
    <col min="7188" max="7188" width="17.81640625" bestFit="1" customWidth="1"/>
    <col min="7189" max="7189" width="6.7265625" bestFit="1" customWidth="1"/>
    <col min="7190" max="7190" width="19.1796875" bestFit="1" customWidth="1"/>
    <col min="7191" max="7191" width="25.1796875" bestFit="1" customWidth="1"/>
    <col min="7192" max="7192" width="21.453125" bestFit="1" customWidth="1"/>
    <col min="7193" max="7193" width="19.7265625" bestFit="1" customWidth="1"/>
    <col min="7194" max="7194" width="14" bestFit="1" customWidth="1"/>
    <col min="7195" max="7195" width="13.1796875" bestFit="1" customWidth="1"/>
    <col min="7196" max="7196" width="9.26953125" bestFit="1" customWidth="1"/>
    <col min="7197" max="7197" width="13.1796875" bestFit="1" customWidth="1"/>
    <col min="7198" max="7198" width="7.453125" bestFit="1" customWidth="1"/>
    <col min="7199" max="7199" width="19.453125" bestFit="1" customWidth="1"/>
    <col min="7200" max="7200" width="20.81640625" bestFit="1" customWidth="1"/>
    <col min="7201" max="7201" width="19" bestFit="1" customWidth="1"/>
    <col min="7202" max="7202" width="25.81640625" bestFit="1" customWidth="1"/>
    <col min="7203" max="7203" width="14.54296875" bestFit="1" customWidth="1"/>
    <col min="7204" max="7204" width="14.453125" bestFit="1" customWidth="1"/>
    <col min="7205" max="7205" width="27.26953125" bestFit="1" customWidth="1"/>
    <col min="7206" max="7206" width="11.54296875" bestFit="1" customWidth="1"/>
    <col min="7207" max="7207" width="6.26953125" bestFit="1" customWidth="1"/>
    <col min="7208" max="7208" width="7" bestFit="1" customWidth="1"/>
    <col min="7209" max="7209" width="23.81640625" bestFit="1" customWidth="1"/>
    <col min="7210" max="7210" width="12.81640625" bestFit="1" customWidth="1"/>
    <col min="7211" max="7211" width="11.26953125" bestFit="1" customWidth="1"/>
    <col min="7212" max="7212" width="15.26953125" bestFit="1" customWidth="1"/>
    <col min="7213" max="7213" width="21.1796875" bestFit="1" customWidth="1"/>
    <col min="7214" max="7214" width="23.81640625" bestFit="1" customWidth="1"/>
    <col min="7215" max="7215" width="14.453125" bestFit="1" customWidth="1"/>
    <col min="7216" max="7216" width="11.1796875" bestFit="1" customWidth="1"/>
    <col min="7217" max="7217" width="15" bestFit="1" customWidth="1"/>
    <col min="7218" max="7218" width="11.7265625" bestFit="1" customWidth="1"/>
    <col min="7219" max="7219" width="23.54296875" bestFit="1" customWidth="1"/>
    <col min="7220" max="7220" width="22.1796875" bestFit="1" customWidth="1"/>
    <col min="7221" max="7221" width="21" bestFit="1" customWidth="1"/>
    <col min="7222" max="7222" width="15.7265625" bestFit="1" customWidth="1"/>
    <col min="7223" max="7223" width="10.453125" bestFit="1" customWidth="1"/>
    <col min="7224" max="7224" width="13.7265625" bestFit="1" customWidth="1"/>
    <col min="7225" max="7225" width="18" bestFit="1" customWidth="1"/>
    <col min="7226" max="7226" width="19.7265625" bestFit="1" customWidth="1"/>
    <col min="7228" max="7228" width="15.7265625" bestFit="1" customWidth="1"/>
    <col min="7229" max="7229" width="28.54296875" bestFit="1" customWidth="1"/>
    <col min="7230" max="7230" width="20.26953125" bestFit="1" customWidth="1"/>
    <col min="7231" max="7231" width="16" bestFit="1" customWidth="1"/>
    <col min="7232" max="7232" width="13.7265625" bestFit="1" customWidth="1"/>
    <col min="7233" max="7233" width="28.1796875" bestFit="1" customWidth="1"/>
    <col min="7234" max="7234" width="15.81640625" bestFit="1" customWidth="1"/>
    <col min="7235" max="7235" width="26.26953125" bestFit="1" customWidth="1"/>
    <col min="7236" max="7236" width="13.1796875" bestFit="1" customWidth="1"/>
    <col min="7237" max="7237" width="15" bestFit="1" customWidth="1"/>
    <col min="7238" max="7238" width="9" bestFit="1" customWidth="1"/>
    <col min="7239" max="7239" width="18" bestFit="1" customWidth="1"/>
    <col min="7240" max="7240" width="14.26953125" bestFit="1" customWidth="1"/>
    <col min="7241" max="7241" width="15.7265625" bestFit="1" customWidth="1"/>
    <col min="7242" max="7242" width="18.7265625" bestFit="1" customWidth="1"/>
    <col min="7243" max="7243" width="16.1796875" bestFit="1" customWidth="1"/>
    <col min="7244" max="7244" width="23.54296875" bestFit="1" customWidth="1"/>
    <col min="7245" max="7245" width="23.81640625" bestFit="1" customWidth="1"/>
    <col min="7246" max="7246" width="22.81640625" bestFit="1" customWidth="1"/>
    <col min="7247" max="7247" width="11.7265625" bestFit="1" customWidth="1"/>
    <col min="7248" max="7248" width="11.81640625" bestFit="1" customWidth="1"/>
    <col min="7249" max="7249" width="15.1796875" bestFit="1" customWidth="1"/>
    <col min="7250" max="7250" width="15.26953125" bestFit="1" customWidth="1"/>
    <col min="7251" max="7251" width="19.54296875" bestFit="1" customWidth="1"/>
    <col min="7252" max="7252" width="21.54296875" bestFit="1" customWidth="1"/>
    <col min="7253" max="7253" width="18.81640625" bestFit="1" customWidth="1"/>
    <col min="7254" max="7254" width="8.7265625" bestFit="1" customWidth="1"/>
    <col min="7255" max="7255" width="8.81640625" bestFit="1" customWidth="1"/>
    <col min="7256" max="7256" width="13.1796875" bestFit="1" customWidth="1"/>
    <col min="7257" max="7257" width="9.54296875" bestFit="1" customWidth="1"/>
    <col min="7258" max="7258" width="9.7265625" bestFit="1" customWidth="1"/>
    <col min="7259" max="7259" width="14" bestFit="1" customWidth="1"/>
    <col min="7260" max="7260" width="17" bestFit="1" customWidth="1"/>
    <col min="7261" max="7261" width="17.26953125" bestFit="1" customWidth="1"/>
    <col min="7262" max="7262" width="21.54296875" bestFit="1" customWidth="1"/>
    <col min="7263" max="7263" width="17.7265625" bestFit="1" customWidth="1"/>
    <col min="7264" max="7264" width="14.54296875" bestFit="1" customWidth="1"/>
    <col min="7265" max="7265" width="15.7265625" bestFit="1" customWidth="1"/>
    <col min="7266" max="7266" width="19.1796875" bestFit="1" customWidth="1"/>
    <col min="7267" max="7267" width="12.453125" bestFit="1" customWidth="1"/>
    <col min="7268" max="7269" width="14.81640625" bestFit="1" customWidth="1"/>
    <col min="7270" max="7270" width="14.453125" bestFit="1" customWidth="1"/>
    <col min="7271" max="7271" width="23.1796875" bestFit="1" customWidth="1"/>
    <col min="7272" max="7272" width="26" bestFit="1" customWidth="1"/>
    <col min="7273" max="7273" width="19.453125" bestFit="1" customWidth="1"/>
    <col min="7274" max="7274" width="21.54296875" bestFit="1" customWidth="1"/>
    <col min="7275" max="7275" width="25.81640625" bestFit="1" customWidth="1"/>
    <col min="7276" max="7276" width="18.54296875" bestFit="1" customWidth="1"/>
    <col min="7277" max="7277" width="16.26953125" bestFit="1" customWidth="1"/>
    <col min="7278" max="7278" width="15.453125" bestFit="1" customWidth="1"/>
    <col min="7279" max="7279" width="17.26953125" bestFit="1" customWidth="1"/>
    <col min="7280" max="7280" width="17.453125" bestFit="1" customWidth="1"/>
    <col min="7281" max="7281" width="21.7265625" bestFit="1" customWidth="1"/>
    <col min="7282" max="7282" width="17.26953125" bestFit="1" customWidth="1"/>
    <col min="7283" max="7283" width="17.453125" bestFit="1" customWidth="1"/>
    <col min="7284" max="7284" width="21.7265625" bestFit="1" customWidth="1"/>
    <col min="7285" max="7285" width="13.453125" bestFit="1" customWidth="1"/>
    <col min="7286" max="7383" width="12" customWidth="1"/>
    <col min="7384" max="7384" width="17.1796875" customWidth="1"/>
    <col min="7425" max="7425" width="2.54296875" customWidth="1"/>
    <col min="7426" max="7426" width="0" hidden="1" customWidth="1"/>
    <col min="7427" max="7427" width="58.1796875" customWidth="1"/>
    <col min="7428" max="7428" width="19.54296875" customWidth="1"/>
    <col min="7429" max="7429" width="23.7265625" customWidth="1"/>
    <col min="7430" max="7435" width="19.54296875" customWidth="1"/>
    <col min="7436" max="7436" width="9.1796875" bestFit="1" customWidth="1"/>
    <col min="7437" max="7437" width="7.453125" bestFit="1" customWidth="1"/>
    <col min="7438" max="7438" width="6.7265625" bestFit="1" customWidth="1"/>
    <col min="7439" max="7439" width="9.81640625" bestFit="1" customWidth="1"/>
    <col min="7440" max="7440" width="21.1796875" bestFit="1" customWidth="1"/>
    <col min="7441" max="7441" width="16.453125" bestFit="1" customWidth="1"/>
    <col min="7442" max="7442" width="7.26953125" bestFit="1" customWidth="1"/>
    <col min="7443" max="7443" width="9.26953125" bestFit="1" customWidth="1"/>
    <col min="7444" max="7444" width="17.81640625" bestFit="1" customWidth="1"/>
    <col min="7445" max="7445" width="6.7265625" bestFit="1" customWidth="1"/>
    <col min="7446" max="7446" width="19.1796875" bestFit="1" customWidth="1"/>
    <col min="7447" max="7447" width="25.1796875" bestFit="1" customWidth="1"/>
    <col min="7448" max="7448" width="21.453125" bestFit="1" customWidth="1"/>
    <col min="7449" max="7449" width="19.7265625" bestFit="1" customWidth="1"/>
    <col min="7450" max="7450" width="14" bestFit="1" customWidth="1"/>
    <col min="7451" max="7451" width="13.1796875" bestFit="1" customWidth="1"/>
    <col min="7452" max="7452" width="9.26953125" bestFit="1" customWidth="1"/>
    <col min="7453" max="7453" width="13.1796875" bestFit="1" customWidth="1"/>
    <col min="7454" max="7454" width="7.453125" bestFit="1" customWidth="1"/>
    <col min="7455" max="7455" width="19.453125" bestFit="1" customWidth="1"/>
    <col min="7456" max="7456" width="20.81640625" bestFit="1" customWidth="1"/>
    <col min="7457" max="7457" width="19" bestFit="1" customWidth="1"/>
    <col min="7458" max="7458" width="25.81640625" bestFit="1" customWidth="1"/>
    <col min="7459" max="7459" width="14.54296875" bestFit="1" customWidth="1"/>
    <col min="7460" max="7460" width="14.453125" bestFit="1" customWidth="1"/>
    <col min="7461" max="7461" width="27.26953125" bestFit="1" customWidth="1"/>
    <col min="7462" max="7462" width="11.54296875" bestFit="1" customWidth="1"/>
    <col min="7463" max="7463" width="6.26953125" bestFit="1" customWidth="1"/>
    <col min="7464" max="7464" width="7" bestFit="1" customWidth="1"/>
    <col min="7465" max="7465" width="23.81640625" bestFit="1" customWidth="1"/>
    <col min="7466" max="7466" width="12.81640625" bestFit="1" customWidth="1"/>
    <col min="7467" max="7467" width="11.26953125" bestFit="1" customWidth="1"/>
    <col min="7468" max="7468" width="15.26953125" bestFit="1" customWidth="1"/>
    <col min="7469" max="7469" width="21.1796875" bestFit="1" customWidth="1"/>
    <col min="7470" max="7470" width="23.81640625" bestFit="1" customWidth="1"/>
    <col min="7471" max="7471" width="14.453125" bestFit="1" customWidth="1"/>
    <col min="7472" max="7472" width="11.1796875" bestFit="1" customWidth="1"/>
    <col min="7473" max="7473" width="15" bestFit="1" customWidth="1"/>
    <col min="7474" max="7474" width="11.7265625" bestFit="1" customWidth="1"/>
    <col min="7475" max="7475" width="23.54296875" bestFit="1" customWidth="1"/>
    <col min="7476" max="7476" width="22.1796875" bestFit="1" customWidth="1"/>
    <col min="7477" max="7477" width="21" bestFit="1" customWidth="1"/>
    <col min="7478" max="7478" width="15.7265625" bestFit="1" customWidth="1"/>
    <col min="7479" max="7479" width="10.453125" bestFit="1" customWidth="1"/>
    <col min="7480" max="7480" width="13.7265625" bestFit="1" customWidth="1"/>
    <col min="7481" max="7481" width="18" bestFit="1" customWidth="1"/>
    <col min="7482" max="7482" width="19.7265625" bestFit="1" customWidth="1"/>
    <col min="7484" max="7484" width="15.7265625" bestFit="1" customWidth="1"/>
    <col min="7485" max="7485" width="28.54296875" bestFit="1" customWidth="1"/>
    <col min="7486" max="7486" width="20.26953125" bestFit="1" customWidth="1"/>
    <col min="7487" max="7487" width="16" bestFit="1" customWidth="1"/>
    <col min="7488" max="7488" width="13.7265625" bestFit="1" customWidth="1"/>
    <col min="7489" max="7489" width="28.1796875" bestFit="1" customWidth="1"/>
    <col min="7490" max="7490" width="15.81640625" bestFit="1" customWidth="1"/>
    <col min="7491" max="7491" width="26.26953125" bestFit="1" customWidth="1"/>
    <col min="7492" max="7492" width="13.1796875" bestFit="1" customWidth="1"/>
    <col min="7493" max="7493" width="15" bestFit="1" customWidth="1"/>
    <col min="7494" max="7494" width="9" bestFit="1" customWidth="1"/>
    <col min="7495" max="7495" width="18" bestFit="1" customWidth="1"/>
    <col min="7496" max="7496" width="14.26953125" bestFit="1" customWidth="1"/>
    <col min="7497" max="7497" width="15.7265625" bestFit="1" customWidth="1"/>
    <col min="7498" max="7498" width="18.7265625" bestFit="1" customWidth="1"/>
    <col min="7499" max="7499" width="16.1796875" bestFit="1" customWidth="1"/>
    <col min="7500" max="7500" width="23.54296875" bestFit="1" customWidth="1"/>
    <col min="7501" max="7501" width="23.81640625" bestFit="1" customWidth="1"/>
    <col min="7502" max="7502" width="22.81640625" bestFit="1" customWidth="1"/>
    <col min="7503" max="7503" width="11.7265625" bestFit="1" customWidth="1"/>
    <col min="7504" max="7504" width="11.81640625" bestFit="1" customWidth="1"/>
    <col min="7505" max="7505" width="15.1796875" bestFit="1" customWidth="1"/>
    <col min="7506" max="7506" width="15.26953125" bestFit="1" customWidth="1"/>
    <col min="7507" max="7507" width="19.54296875" bestFit="1" customWidth="1"/>
    <col min="7508" max="7508" width="21.54296875" bestFit="1" customWidth="1"/>
    <col min="7509" max="7509" width="18.81640625" bestFit="1" customWidth="1"/>
    <col min="7510" max="7510" width="8.7265625" bestFit="1" customWidth="1"/>
    <col min="7511" max="7511" width="8.81640625" bestFit="1" customWidth="1"/>
    <col min="7512" max="7512" width="13.1796875" bestFit="1" customWidth="1"/>
    <col min="7513" max="7513" width="9.54296875" bestFit="1" customWidth="1"/>
    <col min="7514" max="7514" width="9.7265625" bestFit="1" customWidth="1"/>
    <col min="7515" max="7515" width="14" bestFit="1" customWidth="1"/>
    <col min="7516" max="7516" width="17" bestFit="1" customWidth="1"/>
    <col min="7517" max="7517" width="17.26953125" bestFit="1" customWidth="1"/>
    <col min="7518" max="7518" width="21.54296875" bestFit="1" customWidth="1"/>
    <col min="7519" max="7519" width="17.7265625" bestFit="1" customWidth="1"/>
    <col min="7520" max="7520" width="14.54296875" bestFit="1" customWidth="1"/>
    <col min="7521" max="7521" width="15.7265625" bestFit="1" customWidth="1"/>
    <col min="7522" max="7522" width="19.1796875" bestFit="1" customWidth="1"/>
    <col min="7523" max="7523" width="12.453125" bestFit="1" customWidth="1"/>
    <col min="7524" max="7525" width="14.81640625" bestFit="1" customWidth="1"/>
    <col min="7526" max="7526" width="14.453125" bestFit="1" customWidth="1"/>
    <col min="7527" max="7527" width="23.1796875" bestFit="1" customWidth="1"/>
    <col min="7528" max="7528" width="26" bestFit="1" customWidth="1"/>
    <col min="7529" max="7529" width="19.453125" bestFit="1" customWidth="1"/>
    <col min="7530" max="7530" width="21.54296875" bestFit="1" customWidth="1"/>
    <col min="7531" max="7531" width="25.81640625" bestFit="1" customWidth="1"/>
    <col min="7532" max="7532" width="18.54296875" bestFit="1" customWidth="1"/>
    <col min="7533" max="7533" width="16.26953125" bestFit="1" customWidth="1"/>
    <col min="7534" max="7534" width="15.453125" bestFit="1" customWidth="1"/>
    <col min="7535" max="7535" width="17.26953125" bestFit="1" customWidth="1"/>
    <col min="7536" max="7536" width="17.453125" bestFit="1" customWidth="1"/>
    <col min="7537" max="7537" width="21.7265625" bestFit="1" customWidth="1"/>
    <col min="7538" max="7538" width="17.26953125" bestFit="1" customWidth="1"/>
    <col min="7539" max="7539" width="17.453125" bestFit="1" customWidth="1"/>
    <col min="7540" max="7540" width="21.7265625" bestFit="1" customWidth="1"/>
    <col min="7541" max="7541" width="13.453125" bestFit="1" customWidth="1"/>
    <col min="7542" max="7639" width="12" customWidth="1"/>
    <col min="7640" max="7640" width="17.1796875" customWidth="1"/>
    <col min="7681" max="7681" width="2.54296875" customWidth="1"/>
    <col min="7682" max="7682" width="0" hidden="1" customWidth="1"/>
    <col min="7683" max="7683" width="58.1796875" customWidth="1"/>
    <col min="7684" max="7684" width="19.54296875" customWidth="1"/>
    <col min="7685" max="7685" width="23.7265625" customWidth="1"/>
    <col min="7686" max="7691" width="19.54296875" customWidth="1"/>
    <col min="7692" max="7692" width="9.1796875" bestFit="1" customWidth="1"/>
    <col min="7693" max="7693" width="7.453125" bestFit="1" customWidth="1"/>
    <col min="7694" max="7694" width="6.7265625" bestFit="1" customWidth="1"/>
    <col min="7695" max="7695" width="9.81640625" bestFit="1" customWidth="1"/>
    <col min="7696" max="7696" width="21.1796875" bestFit="1" customWidth="1"/>
    <col min="7697" max="7697" width="16.453125" bestFit="1" customWidth="1"/>
    <col min="7698" max="7698" width="7.26953125" bestFit="1" customWidth="1"/>
    <col min="7699" max="7699" width="9.26953125" bestFit="1" customWidth="1"/>
    <col min="7700" max="7700" width="17.81640625" bestFit="1" customWidth="1"/>
    <col min="7701" max="7701" width="6.7265625" bestFit="1" customWidth="1"/>
    <col min="7702" max="7702" width="19.1796875" bestFit="1" customWidth="1"/>
    <col min="7703" max="7703" width="25.1796875" bestFit="1" customWidth="1"/>
    <col min="7704" max="7704" width="21.453125" bestFit="1" customWidth="1"/>
    <col min="7705" max="7705" width="19.7265625" bestFit="1" customWidth="1"/>
    <col min="7706" max="7706" width="14" bestFit="1" customWidth="1"/>
    <col min="7707" max="7707" width="13.1796875" bestFit="1" customWidth="1"/>
    <col min="7708" max="7708" width="9.26953125" bestFit="1" customWidth="1"/>
    <col min="7709" max="7709" width="13.1796875" bestFit="1" customWidth="1"/>
    <col min="7710" max="7710" width="7.453125" bestFit="1" customWidth="1"/>
    <col min="7711" max="7711" width="19.453125" bestFit="1" customWidth="1"/>
    <col min="7712" max="7712" width="20.81640625" bestFit="1" customWidth="1"/>
    <col min="7713" max="7713" width="19" bestFit="1" customWidth="1"/>
    <col min="7714" max="7714" width="25.81640625" bestFit="1" customWidth="1"/>
    <col min="7715" max="7715" width="14.54296875" bestFit="1" customWidth="1"/>
    <col min="7716" max="7716" width="14.453125" bestFit="1" customWidth="1"/>
    <col min="7717" max="7717" width="27.26953125" bestFit="1" customWidth="1"/>
    <col min="7718" max="7718" width="11.54296875" bestFit="1" customWidth="1"/>
    <col min="7719" max="7719" width="6.26953125" bestFit="1" customWidth="1"/>
    <col min="7720" max="7720" width="7" bestFit="1" customWidth="1"/>
    <col min="7721" max="7721" width="23.81640625" bestFit="1" customWidth="1"/>
    <col min="7722" max="7722" width="12.81640625" bestFit="1" customWidth="1"/>
    <col min="7723" max="7723" width="11.26953125" bestFit="1" customWidth="1"/>
    <col min="7724" max="7724" width="15.26953125" bestFit="1" customWidth="1"/>
    <col min="7725" max="7725" width="21.1796875" bestFit="1" customWidth="1"/>
    <col min="7726" max="7726" width="23.81640625" bestFit="1" customWidth="1"/>
    <col min="7727" max="7727" width="14.453125" bestFit="1" customWidth="1"/>
    <col min="7728" max="7728" width="11.1796875" bestFit="1" customWidth="1"/>
    <col min="7729" max="7729" width="15" bestFit="1" customWidth="1"/>
    <col min="7730" max="7730" width="11.7265625" bestFit="1" customWidth="1"/>
    <col min="7731" max="7731" width="23.54296875" bestFit="1" customWidth="1"/>
    <col min="7732" max="7732" width="22.1796875" bestFit="1" customWidth="1"/>
    <col min="7733" max="7733" width="21" bestFit="1" customWidth="1"/>
    <col min="7734" max="7734" width="15.7265625" bestFit="1" customWidth="1"/>
    <col min="7735" max="7735" width="10.453125" bestFit="1" customWidth="1"/>
    <col min="7736" max="7736" width="13.7265625" bestFit="1" customWidth="1"/>
    <col min="7737" max="7737" width="18" bestFit="1" customWidth="1"/>
    <col min="7738" max="7738" width="19.7265625" bestFit="1" customWidth="1"/>
    <col min="7740" max="7740" width="15.7265625" bestFit="1" customWidth="1"/>
    <col min="7741" max="7741" width="28.54296875" bestFit="1" customWidth="1"/>
    <col min="7742" max="7742" width="20.26953125" bestFit="1" customWidth="1"/>
    <col min="7743" max="7743" width="16" bestFit="1" customWidth="1"/>
    <col min="7744" max="7744" width="13.7265625" bestFit="1" customWidth="1"/>
    <col min="7745" max="7745" width="28.1796875" bestFit="1" customWidth="1"/>
    <col min="7746" max="7746" width="15.81640625" bestFit="1" customWidth="1"/>
    <col min="7747" max="7747" width="26.26953125" bestFit="1" customWidth="1"/>
    <col min="7748" max="7748" width="13.1796875" bestFit="1" customWidth="1"/>
    <col min="7749" max="7749" width="15" bestFit="1" customWidth="1"/>
    <col min="7750" max="7750" width="9" bestFit="1" customWidth="1"/>
    <col min="7751" max="7751" width="18" bestFit="1" customWidth="1"/>
    <col min="7752" max="7752" width="14.26953125" bestFit="1" customWidth="1"/>
    <col min="7753" max="7753" width="15.7265625" bestFit="1" customWidth="1"/>
    <col min="7754" max="7754" width="18.7265625" bestFit="1" customWidth="1"/>
    <col min="7755" max="7755" width="16.1796875" bestFit="1" customWidth="1"/>
    <col min="7756" max="7756" width="23.54296875" bestFit="1" customWidth="1"/>
    <col min="7757" max="7757" width="23.81640625" bestFit="1" customWidth="1"/>
    <col min="7758" max="7758" width="22.81640625" bestFit="1" customWidth="1"/>
    <col min="7759" max="7759" width="11.7265625" bestFit="1" customWidth="1"/>
    <col min="7760" max="7760" width="11.81640625" bestFit="1" customWidth="1"/>
    <col min="7761" max="7761" width="15.1796875" bestFit="1" customWidth="1"/>
    <col min="7762" max="7762" width="15.26953125" bestFit="1" customWidth="1"/>
    <col min="7763" max="7763" width="19.54296875" bestFit="1" customWidth="1"/>
    <col min="7764" max="7764" width="21.54296875" bestFit="1" customWidth="1"/>
    <col min="7765" max="7765" width="18.81640625" bestFit="1" customWidth="1"/>
    <col min="7766" max="7766" width="8.7265625" bestFit="1" customWidth="1"/>
    <col min="7767" max="7767" width="8.81640625" bestFit="1" customWidth="1"/>
    <col min="7768" max="7768" width="13.1796875" bestFit="1" customWidth="1"/>
    <col min="7769" max="7769" width="9.54296875" bestFit="1" customWidth="1"/>
    <col min="7770" max="7770" width="9.7265625" bestFit="1" customWidth="1"/>
    <col min="7771" max="7771" width="14" bestFit="1" customWidth="1"/>
    <col min="7772" max="7772" width="17" bestFit="1" customWidth="1"/>
    <col min="7773" max="7773" width="17.26953125" bestFit="1" customWidth="1"/>
    <col min="7774" max="7774" width="21.54296875" bestFit="1" customWidth="1"/>
    <col min="7775" max="7775" width="17.7265625" bestFit="1" customWidth="1"/>
    <col min="7776" max="7776" width="14.54296875" bestFit="1" customWidth="1"/>
    <col min="7777" max="7777" width="15.7265625" bestFit="1" customWidth="1"/>
    <col min="7778" max="7778" width="19.1796875" bestFit="1" customWidth="1"/>
    <col min="7779" max="7779" width="12.453125" bestFit="1" customWidth="1"/>
    <col min="7780" max="7781" width="14.81640625" bestFit="1" customWidth="1"/>
    <col min="7782" max="7782" width="14.453125" bestFit="1" customWidth="1"/>
    <col min="7783" max="7783" width="23.1796875" bestFit="1" customWidth="1"/>
    <col min="7784" max="7784" width="26" bestFit="1" customWidth="1"/>
    <col min="7785" max="7785" width="19.453125" bestFit="1" customWidth="1"/>
    <col min="7786" max="7786" width="21.54296875" bestFit="1" customWidth="1"/>
    <col min="7787" max="7787" width="25.81640625" bestFit="1" customWidth="1"/>
    <col min="7788" max="7788" width="18.54296875" bestFit="1" customWidth="1"/>
    <col min="7789" max="7789" width="16.26953125" bestFit="1" customWidth="1"/>
    <col min="7790" max="7790" width="15.453125" bestFit="1" customWidth="1"/>
    <col min="7791" max="7791" width="17.26953125" bestFit="1" customWidth="1"/>
    <col min="7792" max="7792" width="17.453125" bestFit="1" customWidth="1"/>
    <col min="7793" max="7793" width="21.7265625" bestFit="1" customWidth="1"/>
    <col min="7794" max="7794" width="17.26953125" bestFit="1" customWidth="1"/>
    <col min="7795" max="7795" width="17.453125" bestFit="1" customWidth="1"/>
    <col min="7796" max="7796" width="21.7265625" bestFit="1" customWidth="1"/>
    <col min="7797" max="7797" width="13.453125" bestFit="1" customWidth="1"/>
    <col min="7798" max="7895" width="12" customWidth="1"/>
    <col min="7896" max="7896" width="17.1796875" customWidth="1"/>
    <col min="7937" max="7937" width="2.54296875" customWidth="1"/>
    <col min="7938" max="7938" width="0" hidden="1" customWidth="1"/>
    <col min="7939" max="7939" width="58.1796875" customWidth="1"/>
    <col min="7940" max="7940" width="19.54296875" customWidth="1"/>
    <col min="7941" max="7941" width="23.7265625" customWidth="1"/>
    <col min="7942" max="7947" width="19.54296875" customWidth="1"/>
    <col min="7948" max="7948" width="9.1796875" bestFit="1" customWidth="1"/>
    <col min="7949" max="7949" width="7.453125" bestFit="1" customWidth="1"/>
    <col min="7950" max="7950" width="6.7265625" bestFit="1" customWidth="1"/>
    <col min="7951" max="7951" width="9.81640625" bestFit="1" customWidth="1"/>
    <col min="7952" max="7952" width="21.1796875" bestFit="1" customWidth="1"/>
    <col min="7953" max="7953" width="16.453125" bestFit="1" customWidth="1"/>
    <col min="7954" max="7954" width="7.26953125" bestFit="1" customWidth="1"/>
    <col min="7955" max="7955" width="9.26953125" bestFit="1" customWidth="1"/>
    <col min="7956" max="7956" width="17.81640625" bestFit="1" customWidth="1"/>
    <col min="7957" max="7957" width="6.7265625" bestFit="1" customWidth="1"/>
    <col min="7958" max="7958" width="19.1796875" bestFit="1" customWidth="1"/>
    <col min="7959" max="7959" width="25.1796875" bestFit="1" customWidth="1"/>
    <col min="7960" max="7960" width="21.453125" bestFit="1" customWidth="1"/>
    <col min="7961" max="7961" width="19.7265625" bestFit="1" customWidth="1"/>
    <col min="7962" max="7962" width="14" bestFit="1" customWidth="1"/>
    <col min="7963" max="7963" width="13.1796875" bestFit="1" customWidth="1"/>
    <col min="7964" max="7964" width="9.26953125" bestFit="1" customWidth="1"/>
    <col min="7965" max="7965" width="13.1796875" bestFit="1" customWidth="1"/>
    <col min="7966" max="7966" width="7.453125" bestFit="1" customWidth="1"/>
    <col min="7967" max="7967" width="19.453125" bestFit="1" customWidth="1"/>
    <col min="7968" max="7968" width="20.81640625" bestFit="1" customWidth="1"/>
    <col min="7969" max="7969" width="19" bestFit="1" customWidth="1"/>
    <col min="7970" max="7970" width="25.81640625" bestFit="1" customWidth="1"/>
    <col min="7971" max="7971" width="14.54296875" bestFit="1" customWidth="1"/>
    <col min="7972" max="7972" width="14.453125" bestFit="1" customWidth="1"/>
    <col min="7973" max="7973" width="27.26953125" bestFit="1" customWidth="1"/>
    <col min="7974" max="7974" width="11.54296875" bestFit="1" customWidth="1"/>
    <col min="7975" max="7975" width="6.26953125" bestFit="1" customWidth="1"/>
    <col min="7976" max="7976" width="7" bestFit="1" customWidth="1"/>
    <col min="7977" max="7977" width="23.81640625" bestFit="1" customWidth="1"/>
    <col min="7978" max="7978" width="12.81640625" bestFit="1" customWidth="1"/>
    <col min="7979" max="7979" width="11.26953125" bestFit="1" customWidth="1"/>
    <col min="7980" max="7980" width="15.26953125" bestFit="1" customWidth="1"/>
    <col min="7981" max="7981" width="21.1796875" bestFit="1" customWidth="1"/>
    <col min="7982" max="7982" width="23.81640625" bestFit="1" customWidth="1"/>
    <col min="7983" max="7983" width="14.453125" bestFit="1" customWidth="1"/>
    <col min="7984" max="7984" width="11.1796875" bestFit="1" customWidth="1"/>
    <col min="7985" max="7985" width="15" bestFit="1" customWidth="1"/>
    <col min="7986" max="7986" width="11.7265625" bestFit="1" customWidth="1"/>
    <col min="7987" max="7987" width="23.54296875" bestFit="1" customWidth="1"/>
    <col min="7988" max="7988" width="22.1796875" bestFit="1" customWidth="1"/>
    <col min="7989" max="7989" width="21" bestFit="1" customWidth="1"/>
    <col min="7990" max="7990" width="15.7265625" bestFit="1" customWidth="1"/>
    <col min="7991" max="7991" width="10.453125" bestFit="1" customWidth="1"/>
    <col min="7992" max="7992" width="13.7265625" bestFit="1" customWidth="1"/>
    <col min="7993" max="7993" width="18" bestFit="1" customWidth="1"/>
    <col min="7994" max="7994" width="19.7265625" bestFit="1" customWidth="1"/>
    <col min="7996" max="7996" width="15.7265625" bestFit="1" customWidth="1"/>
    <col min="7997" max="7997" width="28.54296875" bestFit="1" customWidth="1"/>
    <col min="7998" max="7998" width="20.26953125" bestFit="1" customWidth="1"/>
    <col min="7999" max="7999" width="16" bestFit="1" customWidth="1"/>
    <col min="8000" max="8000" width="13.7265625" bestFit="1" customWidth="1"/>
    <col min="8001" max="8001" width="28.1796875" bestFit="1" customWidth="1"/>
    <col min="8002" max="8002" width="15.81640625" bestFit="1" customWidth="1"/>
    <col min="8003" max="8003" width="26.26953125" bestFit="1" customWidth="1"/>
    <col min="8004" max="8004" width="13.1796875" bestFit="1" customWidth="1"/>
    <col min="8005" max="8005" width="15" bestFit="1" customWidth="1"/>
    <col min="8006" max="8006" width="9" bestFit="1" customWidth="1"/>
    <col min="8007" max="8007" width="18" bestFit="1" customWidth="1"/>
    <col min="8008" max="8008" width="14.26953125" bestFit="1" customWidth="1"/>
    <col min="8009" max="8009" width="15.7265625" bestFit="1" customWidth="1"/>
    <col min="8010" max="8010" width="18.7265625" bestFit="1" customWidth="1"/>
    <col min="8011" max="8011" width="16.1796875" bestFit="1" customWidth="1"/>
    <col min="8012" max="8012" width="23.54296875" bestFit="1" customWidth="1"/>
    <col min="8013" max="8013" width="23.81640625" bestFit="1" customWidth="1"/>
    <col min="8014" max="8014" width="22.81640625" bestFit="1" customWidth="1"/>
    <col min="8015" max="8015" width="11.7265625" bestFit="1" customWidth="1"/>
    <col min="8016" max="8016" width="11.81640625" bestFit="1" customWidth="1"/>
    <col min="8017" max="8017" width="15.1796875" bestFit="1" customWidth="1"/>
    <col min="8018" max="8018" width="15.26953125" bestFit="1" customWidth="1"/>
    <col min="8019" max="8019" width="19.54296875" bestFit="1" customWidth="1"/>
    <col min="8020" max="8020" width="21.54296875" bestFit="1" customWidth="1"/>
    <col min="8021" max="8021" width="18.81640625" bestFit="1" customWidth="1"/>
    <col min="8022" max="8022" width="8.7265625" bestFit="1" customWidth="1"/>
    <col min="8023" max="8023" width="8.81640625" bestFit="1" customWidth="1"/>
    <col min="8024" max="8024" width="13.1796875" bestFit="1" customWidth="1"/>
    <col min="8025" max="8025" width="9.54296875" bestFit="1" customWidth="1"/>
    <col min="8026" max="8026" width="9.7265625" bestFit="1" customWidth="1"/>
    <col min="8027" max="8027" width="14" bestFit="1" customWidth="1"/>
    <col min="8028" max="8028" width="17" bestFit="1" customWidth="1"/>
    <col min="8029" max="8029" width="17.26953125" bestFit="1" customWidth="1"/>
    <col min="8030" max="8030" width="21.54296875" bestFit="1" customWidth="1"/>
    <col min="8031" max="8031" width="17.7265625" bestFit="1" customWidth="1"/>
    <col min="8032" max="8032" width="14.54296875" bestFit="1" customWidth="1"/>
    <col min="8033" max="8033" width="15.7265625" bestFit="1" customWidth="1"/>
    <col min="8034" max="8034" width="19.1796875" bestFit="1" customWidth="1"/>
    <col min="8035" max="8035" width="12.453125" bestFit="1" customWidth="1"/>
    <col min="8036" max="8037" width="14.81640625" bestFit="1" customWidth="1"/>
    <col min="8038" max="8038" width="14.453125" bestFit="1" customWidth="1"/>
    <col min="8039" max="8039" width="23.1796875" bestFit="1" customWidth="1"/>
    <col min="8040" max="8040" width="26" bestFit="1" customWidth="1"/>
    <col min="8041" max="8041" width="19.453125" bestFit="1" customWidth="1"/>
    <col min="8042" max="8042" width="21.54296875" bestFit="1" customWidth="1"/>
    <col min="8043" max="8043" width="25.81640625" bestFit="1" customWidth="1"/>
    <col min="8044" max="8044" width="18.54296875" bestFit="1" customWidth="1"/>
    <col min="8045" max="8045" width="16.26953125" bestFit="1" customWidth="1"/>
    <col min="8046" max="8046" width="15.453125" bestFit="1" customWidth="1"/>
    <col min="8047" max="8047" width="17.26953125" bestFit="1" customWidth="1"/>
    <col min="8048" max="8048" width="17.453125" bestFit="1" customWidth="1"/>
    <col min="8049" max="8049" width="21.7265625" bestFit="1" customWidth="1"/>
    <col min="8050" max="8050" width="17.26953125" bestFit="1" customWidth="1"/>
    <col min="8051" max="8051" width="17.453125" bestFit="1" customWidth="1"/>
    <col min="8052" max="8052" width="21.7265625" bestFit="1" customWidth="1"/>
    <col min="8053" max="8053" width="13.453125" bestFit="1" customWidth="1"/>
    <col min="8054" max="8151" width="12" customWidth="1"/>
    <col min="8152" max="8152" width="17.1796875" customWidth="1"/>
    <col min="8193" max="8193" width="2.54296875" customWidth="1"/>
    <col min="8194" max="8194" width="0" hidden="1" customWidth="1"/>
    <col min="8195" max="8195" width="58.1796875" customWidth="1"/>
    <col min="8196" max="8196" width="19.54296875" customWidth="1"/>
    <col min="8197" max="8197" width="23.7265625" customWidth="1"/>
    <col min="8198" max="8203" width="19.54296875" customWidth="1"/>
    <col min="8204" max="8204" width="9.1796875" bestFit="1" customWidth="1"/>
    <col min="8205" max="8205" width="7.453125" bestFit="1" customWidth="1"/>
    <col min="8206" max="8206" width="6.7265625" bestFit="1" customWidth="1"/>
    <col min="8207" max="8207" width="9.81640625" bestFit="1" customWidth="1"/>
    <col min="8208" max="8208" width="21.1796875" bestFit="1" customWidth="1"/>
    <col min="8209" max="8209" width="16.453125" bestFit="1" customWidth="1"/>
    <col min="8210" max="8210" width="7.26953125" bestFit="1" customWidth="1"/>
    <col min="8211" max="8211" width="9.26953125" bestFit="1" customWidth="1"/>
    <col min="8212" max="8212" width="17.81640625" bestFit="1" customWidth="1"/>
    <col min="8213" max="8213" width="6.7265625" bestFit="1" customWidth="1"/>
    <col min="8214" max="8214" width="19.1796875" bestFit="1" customWidth="1"/>
    <col min="8215" max="8215" width="25.1796875" bestFit="1" customWidth="1"/>
    <col min="8216" max="8216" width="21.453125" bestFit="1" customWidth="1"/>
    <col min="8217" max="8217" width="19.7265625" bestFit="1" customWidth="1"/>
    <col min="8218" max="8218" width="14" bestFit="1" customWidth="1"/>
    <col min="8219" max="8219" width="13.1796875" bestFit="1" customWidth="1"/>
    <col min="8220" max="8220" width="9.26953125" bestFit="1" customWidth="1"/>
    <col min="8221" max="8221" width="13.1796875" bestFit="1" customWidth="1"/>
    <col min="8222" max="8222" width="7.453125" bestFit="1" customWidth="1"/>
    <col min="8223" max="8223" width="19.453125" bestFit="1" customWidth="1"/>
    <col min="8224" max="8224" width="20.81640625" bestFit="1" customWidth="1"/>
    <col min="8225" max="8225" width="19" bestFit="1" customWidth="1"/>
    <col min="8226" max="8226" width="25.81640625" bestFit="1" customWidth="1"/>
    <col min="8227" max="8227" width="14.54296875" bestFit="1" customWidth="1"/>
    <col min="8228" max="8228" width="14.453125" bestFit="1" customWidth="1"/>
    <col min="8229" max="8229" width="27.26953125" bestFit="1" customWidth="1"/>
    <col min="8230" max="8230" width="11.54296875" bestFit="1" customWidth="1"/>
    <col min="8231" max="8231" width="6.26953125" bestFit="1" customWidth="1"/>
    <col min="8232" max="8232" width="7" bestFit="1" customWidth="1"/>
    <col min="8233" max="8233" width="23.81640625" bestFit="1" customWidth="1"/>
    <col min="8234" max="8234" width="12.81640625" bestFit="1" customWidth="1"/>
    <col min="8235" max="8235" width="11.26953125" bestFit="1" customWidth="1"/>
    <col min="8236" max="8236" width="15.26953125" bestFit="1" customWidth="1"/>
    <col min="8237" max="8237" width="21.1796875" bestFit="1" customWidth="1"/>
    <col min="8238" max="8238" width="23.81640625" bestFit="1" customWidth="1"/>
    <col min="8239" max="8239" width="14.453125" bestFit="1" customWidth="1"/>
    <col min="8240" max="8240" width="11.1796875" bestFit="1" customWidth="1"/>
    <col min="8241" max="8241" width="15" bestFit="1" customWidth="1"/>
    <col min="8242" max="8242" width="11.7265625" bestFit="1" customWidth="1"/>
    <col min="8243" max="8243" width="23.54296875" bestFit="1" customWidth="1"/>
    <col min="8244" max="8244" width="22.1796875" bestFit="1" customWidth="1"/>
    <col min="8245" max="8245" width="21" bestFit="1" customWidth="1"/>
    <col min="8246" max="8246" width="15.7265625" bestFit="1" customWidth="1"/>
    <col min="8247" max="8247" width="10.453125" bestFit="1" customWidth="1"/>
    <col min="8248" max="8248" width="13.7265625" bestFit="1" customWidth="1"/>
    <col min="8249" max="8249" width="18" bestFit="1" customWidth="1"/>
    <col min="8250" max="8250" width="19.7265625" bestFit="1" customWidth="1"/>
    <col min="8252" max="8252" width="15.7265625" bestFit="1" customWidth="1"/>
    <col min="8253" max="8253" width="28.54296875" bestFit="1" customWidth="1"/>
    <col min="8254" max="8254" width="20.26953125" bestFit="1" customWidth="1"/>
    <col min="8255" max="8255" width="16" bestFit="1" customWidth="1"/>
    <col min="8256" max="8256" width="13.7265625" bestFit="1" customWidth="1"/>
    <col min="8257" max="8257" width="28.1796875" bestFit="1" customWidth="1"/>
    <col min="8258" max="8258" width="15.81640625" bestFit="1" customWidth="1"/>
    <col min="8259" max="8259" width="26.26953125" bestFit="1" customWidth="1"/>
    <col min="8260" max="8260" width="13.1796875" bestFit="1" customWidth="1"/>
    <col min="8261" max="8261" width="15" bestFit="1" customWidth="1"/>
    <col min="8262" max="8262" width="9" bestFit="1" customWidth="1"/>
    <col min="8263" max="8263" width="18" bestFit="1" customWidth="1"/>
    <col min="8264" max="8264" width="14.26953125" bestFit="1" customWidth="1"/>
    <col min="8265" max="8265" width="15.7265625" bestFit="1" customWidth="1"/>
    <col min="8266" max="8266" width="18.7265625" bestFit="1" customWidth="1"/>
    <col min="8267" max="8267" width="16.1796875" bestFit="1" customWidth="1"/>
    <col min="8268" max="8268" width="23.54296875" bestFit="1" customWidth="1"/>
    <col min="8269" max="8269" width="23.81640625" bestFit="1" customWidth="1"/>
    <col min="8270" max="8270" width="22.81640625" bestFit="1" customWidth="1"/>
    <col min="8271" max="8271" width="11.7265625" bestFit="1" customWidth="1"/>
    <col min="8272" max="8272" width="11.81640625" bestFit="1" customWidth="1"/>
    <col min="8273" max="8273" width="15.1796875" bestFit="1" customWidth="1"/>
    <col min="8274" max="8274" width="15.26953125" bestFit="1" customWidth="1"/>
    <col min="8275" max="8275" width="19.54296875" bestFit="1" customWidth="1"/>
    <col min="8276" max="8276" width="21.54296875" bestFit="1" customWidth="1"/>
    <col min="8277" max="8277" width="18.81640625" bestFit="1" customWidth="1"/>
    <col min="8278" max="8278" width="8.7265625" bestFit="1" customWidth="1"/>
    <col min="8279" max="8279" width="8.81640625" bestFit="1" customWidth="1"/>
    <col min="8280" max="8280" width="13.1796875" bestFit="1" customWidth="1"/>
    <col min="8281" max="8281" width="9.54296875" bestFit="1" customWidth="1"/>
    <col min="8282" max="8282" width="9.7265625" bestFit="1" customWidth="1"/>
    <col min="8283" max="8283" width="14" bestFit="1" customWidth="1"/>
    <col min="8284" max="8284" width="17" bestFit="1" customWidth="1"/>
    <col min="8285" max="8285" width="17.26953125" bestFit="1" customWidth="1"/>
    <col min="8286" max="8286" width="21.54296875" bestFit="1" customWidth="1"/>
    <col min="8287" max="8287" width="17.7265625" bestFit="1" customWidth="1"/>
    <col min="8288" max="8288" width="14.54296875" bestFit="1" customWidth="1"/>
    <col min="8289" max="8289" width="15.7265625" bestFit="1" customWidth="1"/>
    <col min="8290" max="8290" width="19.1796875" bestFit="1" customWidth="1"/>
    <col min="8291" max="8291" width="12.453125" bestFit="1" customWidth="1"/>
    <col min="8292" max="8293" width="14.81640625" bestFit="1" customWidth="1"/>
    <col min="8294" max="8294" width="14.453125" bestFit="1" customWidth="1"/>
    <col min="8295" max="8295" width="23.1796875" bestFit="1" customWidth="1"/>
    <col min="8296" max="8296" width="26" bestFit="1" customWidth="1"/>
    <col min="8297" max="8297" width="19.453125" bestFit="1" customWidth="1"/>
    <col min="8298" max="8298" width="21.54296875" bestFit="1" customWidth="1"/>
    <col min="8299" max="8299" width="25.81640625" bestFit="1" customWidth="1"/>
    <col min="8300" max="8300" width="18.54296875" bestFit="1" customWidth="1"/>
    <col min="8301" max="8301" width="16.26953125" bestFit="1" customWidth="1"/>
    <col min="8302" max="8302" width="15.453125" bestFit="1" customWidth="1"/>
    <col min="8303" max="8303" width="17.26953125" bestFit="1" customWidth="1"/>
    <col min="8304" max="8304" width="17.453125" bestFit="1" customWidth="1"/>
    <col min="8305" max="8305" width="21.7265625" bestFit="1" customWidth="1"/>
    <col min="8306" max="8306" width="17.26953125" bestFit="1" customWidth="1"/>
    <col min="8307" max="8307" width="17.453125" bestFit="1" customWidth="1"/>
    <col min="8308" max="8308" width="21.7265625" bestFit="1" customWidth="1"/>
    <col min="8309" max="8309" width="13.453125" bestFit="1" customWidth="1"/>
    <col min="8310" max="8407" width="12" customWidth="1"/>
    <col min="8408" max="8408" width="17.1796875" customWidth="1"/>
    <col min="8449" max="8449" width="2.54296875" customWidth="1"/>
    <col min="8450" max="8450" width="0" hidden="1" customWidth="1"/>
    <col min="8451" max="8451" width="58.1796875" customWidth="1"/>
    <col min="8452" max="8452" width="19.54296875" customWidth="1"/>
    <col min="8453" max="8453" width="23.7265625" customWidth="1"/>
    <col min="8454" max="8459" width="19.54296875" customWidth="1"/>
    <col min="8460" max="8460" width="9.1796875" bestFit="1" customWidth="1"/>
    <col min="8461" max="8461" width="7.453125" bestFit="1" customWidth="1"/>
    <col min="8462" max="8462" width="6.7265625" bestFit="1" customWidth="1"/>
    <col min="8463" max="8463" width="9.81640625" bestFit="1" customWidth="1"/>
    <col min="8464" max="8464" width="21.1796875" bestFit="1" customWidth="1"/>
    <col min="8465" max="8465" width="16.453125" bestFit="1" customWidth="1"/>
    <col min="8466" max="8466" width="7.26953125" bestFit="1" customWidth="1"/>
    <col min="8467" max="8467" width="9.26953125" bestFit="1" customWidth="1"/>
    <col min="8468" max="8468" width="17.81640625" bestFit="1" customWidth="1"/>
    <col min="8469" max="8469" width="6.7265625" bestFit="1" customWidth="1"/>
    <col min="8470" max="8470" width="19.1796875" bestFit="1" customWidth="1"/>
    <col min="8471" max="8471" width="25.1796875" bestFit="1" customWidth="1"/>
    <col min="8472" max="8472" width="21.453125" bestFit="1" customWidth="1"/>
    <col min="8473" max="8473" width="19.7265625" bestFit="1" customWidth="1"/>
    <col min="8474" max="8474" width="14" bestFit="1" customWidth="1"/>
    <col min="8475" max="8475" width="13.1796875" bestFit="1" customWidth="1"/>
    <col min="8476" max="8476" width="9.26953125" bestFit="1" customWidth="1"/>
    <col min="8477" max="8477" width="13.1796875" bestFit="1" customWidth="1"/>
    <col min="8478" max="8478" width="7.453125" bestFit="1" customWidth="1"/>
    <col min="8479" max="8479" width="19.453125" bestFit="1" customWidth="1"/>
    <col min="8480" max="8480" width="20.81640625" bestFit="1" customWidth="1"/>
    <col min="8481" max="8481" width="19" bestFit="1" customWidth="1"/>
    <col min="8482" max="8482" width="25.81640625" bestFit="1" customWidth="1"/>
    <col min="8483" max="8483" width="14.54296875" bestFit="1" customWidth="1"/>
    <col min="8484" max="8484" width="14.453125" bestFit="1" customWidth="1"/>
    <col min="8485" max="8485" width="27.26953125" bestFit="1" customWidth="1"/>
    <col min="8486" max="8486" width="11.54296875" bestFit="1" customWidth="1"/>
    <col min="8487" max="8487" width="6.26953125" bestFit="1" customWidth="1"/>
    <col min="8488" max="8488" width="7" bestFit="1" customWidth="1"/>
    <col min="8489" max="8489" width="23.81640625" bestFit="1" customWidth="1"/>
    <col min="8490" max="8490" width="12.81640625" bestFit="1" customWidth="1"/>
    <col min="8491" max="8491" width="11.26953125" bestFit="1" customWidth="1"/>
    <col min="8492" max="8492" width="15.26953125" bestFit="1" customWidth="1"/>
    <col min="8493" max="8493" width="21.1796875" bestFit="1" customWidth="1"/>
    <col min="8494" max="8494" width="23.81640625" bestFit="1" customWidth="1"/>
    <col min="8495" max="8495" width="14.453125" bestFit="1" customWidth="1"/>
    <col min="8496" max="8496" width="11.1796875" bestFit="1" customWidth="1"/>
    <col min="8497" max="8497" width="15" bestFit="1" customWidth="1"/>
    <col min="8498" max="8498" width="11.7265625" bestFit="1" customWidth="1"/>
    <col min="8499" max="8499" width="23.54296875" bestFit="1" customWidth="1"/>
    <col min="8500" max="8500" width="22.1796875" bestFit="1" customWidth="1"/>
    <col min="8501" max="8501" width="21" bestFit="1" customWidth="1"/>
    <col min="8502" max="8502" width="15.7265625" bestFit="1" customWidth="1"/>
    <col min="8503" max="8503" width="10.453125" bestFit="1" customWidth="1"/>
    <col min="8504" max="8504" width="13.7265625" bestFit="1" customWidth="1"/>
    <col min="8505" max="8505" width="18" bestFit="1" customWidth="1"/>
    <col min="8506" max="8506" width="19.7265625" bestFit="1" customWidth="1"/>
    <col min="8508" max="8508" width="15.7265625" bestFit="1" customWidth="1"/>
    <col min="8509" max="8509" width="28.54296875" bestFit="1" customWidth="1"/>
    <col min="8510" max="8510" width="20.26953125" bestFit="1" customWidth="1"/>
    <col min="8511" max="8511" width="16" bestFit="1" customWidth="1"/>
    <col min="8512" max="8512" width="13.7265625" bestFit="1" customWidth="1"/>
    <col min="8513" max="8513" width="28.1796875" bestFit="1" customWidth="1"/>
    <col min="8514" max="8514" width="15.81640625" bestFit="1" customWidth="1"/>
    <col min="8515" max="8515" width="26.26953125" bestFit="1" customWidth="1"/>
    <col min="8516" max="8516" width="13.1796875" bestFit="1" customWidth="1"/>
    <col min="8517" max="8517" width="15" bestFit="1" customWidth="1"/>
    <col min="8518" max="8518" width="9" bestFit="1" customWidth="1"/>
    <col min="8519" max="8519" width="18" bestFit="1" customWidth="1"/>
    <col min="8520" max="8520" width="14.26953125" bestFit="1" customWidth="1"/>
    <col min="8521" max="8521" width="15.7265625" bestFit="1" customWidth="1"/>
    <col min="8522" max="8522" width="18.7265625" bestFit="1" customWidth="1"/>
    <col min="8523" max="8523" width="16.1796875" bestFit="1" customWidth="1"/>
    <col min="8524" max="8524" width="23.54296875" bestFit="1" customWidth="1"/>
    <col min="8525" max="8525" width="23.81640625" bestFit="1" customWidth="1"/>
    <col min="8526" max="8526" width="22.81640625" bestFit="1" customWidth="1"/>
    <col min="8527" max="8527" width="11.7265625" bestFit="1" customWidth="1"/>
    <col min="8528" max="8528" width="11.81640625" bestFit="1" customWidth="1"/>
    <col min="8529" max="8529" width="15.1796875" bestFit="1" customWidth="1"/>
    <col min="8530" max="8530" width="15.26953125" bestFit="1" customWidth="1"/>
    <col min="8531" max="8531" width="19.54296875" bestFit="1" customWidth="1"/>
    <col min="8532" max="8532" width="21.54296875" bestFit="1" customWidth="1"/>
    <col min="8533" max="8533" width="18.81640625" bestFit="1" customWidth="1"/>
    <col min="8534" max="8534" width="8.7265625" bestFit="1" customWidth="1"/>
    <col min="8535" max="8535" width="8.81640625" bestFit="1" customWidth="1"/>
    <col min="8536" max="8536" width="13.1796875" bestFit="1" customWidth="1"/>
    <col min="8537" max="8537" width="9.54296875" bestFit="1" customWidth="1"/>
    <col min="8538" max="8538" width="9.7265625" bestFit="1" customWidth="1"/>
    <col min="8539" max="8539" width="14" bestFit="1" customWidth="1"/>
    <col min="8540" max="8540" width="17" bestFit="1" customWidth="1"/>
    <col min="8541" max="8541" width="17.26953125" bestFit="1" customWidth="1"/>
    <col min="8542" max="8542" width="21.54296875" bestFit="1" customWidth="1"/>
    <col min="8543" max="8543" width="17.7265625" bestFit="1" customWidth="1"/>
    <col min="8544" max="8544" width="14.54296875" bestFit="1" customWidth="1"/>
    <col min="8545" max="8545" width="15.7265625" bestFit="1" customWidth="1"/>
    <col min="8546" max="8546" width="19.1796875" bestFit="1" customWidth="1"/>
    <col min="8547" max="8547" width="12.453125" bestFit="1" customWidth="1"/>
    <col min="8548" max="8549" width="14.81640625" bestFit="1" customWidth="1"/>
    <col min="8550" max="8550" width="14.453125" bestFit="1" customWidth="1"/>
    <col min="8551" max="8551" width="23.1796875" bestFit="1" customWidth="1"/>
    <col min="8552" max="8552" width="26" bestFit="1" customWidth="1"/>
    <col min="8553" max="8553" width="19.453125" bestFit="1" customWidth="1"/>
    <col min="8554" max="8554" width="21.54296875" bestFit="1" customWidth="1"/>
    <col min="8555" max="8555" width="25.81640625" bestFit="1" customWidth="1"/>
    <col min="8556" max="8556" width="18.54296875" bestFit="1" customWidth="1"/>
    <col min="8557" max="8557" width="16.26953125" bestFit="1" customWidth="1"/>
    <col min="8558" max="8558" width="15.453125" bestFit="1" customWidth="1"/>
    <col min="8559" max="8559" width="17.26953125" bestFit="1" customWidth="1"/>
    <col min="8560" max="8560" width="17.453125" bestFit="1" customWidth="1"/>
    <col min="8561" max="8561" width="21.7265625" bestFit="1" customWidth="1"/>
    <col min="8562" max="8562" width="17.26953125" bestFit="1" customWidth="1"/>
    <col min="8563" max="8563" width="17.453125" bestFit="1" customWidth="1"/>
    <col min="8564" max="8564" width="21.7265625" bestFit="1" customWidth="1"/>
    <col min="8565" max="8565" width="13.453125" bestFit="1" customWidth="1"/>
    <col min="8566" max="8663" width="12" customWidth="1"/>
    <col min="8664" max="8664" width="17.1796875" customWidth="1"/>
    <col min="8705" max="8705" width="2.54296875" customWidth="1"/>
    <col min="8706" max="8706" width="0" hidden="1" customWidth="1"/>
    <col min="8707" max="8707" width="58.1796875" customWidth="1"/>
    <col min="8708" max="8708" width="19.54296875" customWidth="1"/>
    <col min="8709" max="8709" width="23.7265625" customWidth="1"/>
    <col min="8710" max="8715" width="19.54296875" customWidth="1"/>
    <col min="8716" max="8716" width="9.1796875" bestFit="1" customWidth="1"/>
    <col min="8717" max="8717" width="7.453125" bestFit="1" customWidth="1"/>
    <col min="8718" max="8718" width="6.7265625" bestFit="1" customWidth="1"/>
    <col min="8719" max="8719" width="9.81640625" bestFit="1" customWidth="1"/>
    <col min="8720" max="8720" width="21.1796875" bestFit="1" customWidth="1"/>
    <col min="8721" max="8721" width="16.453125" bestFit="1" customWidth="1"/>
    <col min="8722" max="8722" width="7.26953125" bestFit="1" customWidth="1"/>
    <col min="8723" max="8723" width="9.26953125" bestFit="1" customWidth="1"/>
    <col min="8724" max="8724" width="17.81640625" bestFit="1" customWidth="1"/>
    <col min="8725" max="8725" width="6.7265625" bestFit="1" customWidth="1"/>
    <col min="8726" max="8726" width="19.1796875" bestFit="1" customWidth="1"/>
    <col min="8727" max="8727" width="25.1796875" bestFit="1" customWidth="1"/>
    <col min="8728" max="8728" width="21.453125" bestFit="1" customWidth="1"/>
    <col min="8729" max="8729" width="19.7265625" bestFit="1" customWidth="1"/>
    <col min="8730" max="8730" width="14" bestFit="1" customWidth="1"/>
    <col min="8731" max="8731" width="13.1796875" bestFit="1" customWidth="1"/>
    <col min="8732" max="8732" width="9.26953125" bestFit="1" customWidth="1"/>
    <col min="8733" max="8733" width="13.1796875" bestFit="1" customWidth="1"/>
    <col min="8734" max="8734" width="7.453125" bestFit="1" customWidth="1"/>
    <col min="8735" max="8735" width="19.453125" bestFit="1" customWidth="1"/>
    <col min="8736" max="8736" width="20.81640625" bestFit="1" customWidth="1"/>
    <col min="8737" max="8737" width="19" bestFit="1" customWidth="1"/>
    <col min="8738" max="8738" width="25.81640625" bestFit="1" customWidth="1"/>
    <col min="8739" max="8739" width="14.54296875" bestFit="1" customWidth="1"/>
    <col min="8740" max="8740" width="14.453125" bestFit="1" customWidth="1"/>
    <col min="8741" max="8741" width="27.26953125" bestFit="1" customWidth="1"/>
    <col min="8742" max="8742" width="11.54296875" bestFit="1" customWidth="1"/>
    <col min="8743" max="8743" width="6.26953125" bestFit="1" customWidth="1"/>
    <col min="8744" max="8744" width="7" bestFit="1" customWidth="1"/>
    <col min="8745" max="8745" width="23.81640625" bestFit="1" customWidth="1"/>
    <col min="8746" max="8746" width="12.81640625" bestFit="1" customWidth="1"/>
    <col min="8747" max="8747" width="11.26953125" bestFit="1" customWidth="1"/>
    <col min="8748" max="8748" width="15.26953125" bestFit="1" customWidth="1"/>
    <col min="8749" max="8749" width="21.1796875" bestFit="1" customWidth="1"/>
    <col min="8750" max="8750" width="23.81640625" bestFit="1" customWidth="1"/>
    <col min="8751" max="8751" width="14.453125" bestFit="1" customWidth="1"/>
    <col min="8752" max="8752" width="11.1796875" bestFit="1" customWidth="1"/>
    <col min="8753" max="8753" width="15" bestFit="1" customWidth="1"/>
    <col min="8754" max="8754" width="11.7265625" bestFit="1" customWidth="1"/>
    <col min="8755" max="8755" width="23.54296875" bestFit="1" customWidth="1"/>
    <col min="8756" max="8756" width="22.1796875" bestFit="1" customWidth="1"/>
    <col min="8757" max="8757" width="21" bestFit="1" customWidth="1"/>
    <col min="8758" max="8758" width="15.7265625" bestFit="1" customWidth="1"/>
    <col min="8759" max="8759" width="10.453125" bestFit="1" customWidth="1"/>
    <col min="8760" max="8760" width="13.7265625" bestFit="1" customWidth="1"/>
    <col min="8761" max="8761" width="18" bestFit="1" customWidth="1"/>
    <col min="8762" max="8762" width="19.7265625" bestFit="1" customWidth="1"/>
    <col min="8764" max="8764" width="15.7265625" bestFit="1" customWidth="1"/>
    <col min="8765" max="8765" width="28.54296875" bestFit="1" customWidth="1"/>
    <col min="8766" max="8766" width="20.26953125" bestFit="1" customWidth="1"/>
    <col min="8767" max="8767" width="16" bestFit="1" customWidth="1"/>
    <col min="8768" max="8768" width="13.7265625" bestFit="1" customWidth="1"/>
    <col min="8769" max="8769" width="28.1796875" bestFit="1" customWidth="1"/>
    <col min="8770" max="8770" width="15.81640625" bestFit="1" customWidth="1"/>
    <col min="8771" max="8771" width="26.26953125" bestFit="1" customWidth="1"/>
    <col min="8772" max="8772" width="13.1796875" bestFit="1" customWidth="1"/>
    <col min="8773" max="8773" width="15" bestFit="1" customWidth="1"/>
    <col min="8774" max="8774" width="9" bestFit="1" customWidth="1"/>
    <col min="8775" max="8775" width="18" bestFit="1" customWidth="1"/>
    <col min="8776" max="8776" width="14.26953125" bestFit="1" customWidth="1"/>
    <col min="8777" max="8777" width="15.7265625" bestFit="1" customWidth="1"/>
    <col min="8778" max="8778" width="18.7265625" bestFit="1" customWidth="1"/>
    <col min="8779" max="8779" width="16.1796875" bestFit="1" customWidth="1"/>
    <col min="8780" max="8780" width="23.54296875" bestFit="1" customWidth="1"/>
    <col min="8781" max="8781" width="23.81640625" bestFit="1" customWidth="1"/>
    <col min="8782" max="8782" width="22.81640625" bestFit="1" customWidth="1"/>
    <col min="8783" max="8783" width="11.7265625" bestFit="1" customWidth="1"/>
    <col min="8784" max="8784" width="11.81640625" bestFit="1" customWidth="1"/>
    <col min="8785" max="8785" width="15.1796875" bestFit="1" customWidth="1"/>
    <col min="8786" max="8786" width="15.26953125" bestFit="1" customWidth="1"/>
    <col min="8787" max="8787" width="19.54296875" bestFit="1" customWidth="1"/>
    <col min="8788" max="8788" width="21.54296875" bestFit="1" customWidth="1"/>
    <col min="8789" max="8789" width="18.81640625" bestFit="1" customWidth="1"/>
    <col min="8790" max="8790" width="8.7265625" bestFit="1" customWidth="1"/>
    <col min="8791" max="8791" width="8.81640625" bestFit="1" customWidth="1"/>
    <col min="8792" max="8792" width="13.1796875" bestFit="1" customWidth="1"/>
    <col min="8793" max="8793" width="9.54296875" bestFit="1" customWidth="1"/>
    <col min="8794" max="8794" width="9.7265625" bestFit="1" customWidth="1"/>
    <col min="8795" max="8795" width="14" bestFit="1" customWidth="1"/>
    <col min="8796" max="8796" width="17" bestFit="1" customWidth="1"/>
    <col min="8797" max="8797" width="17.26953125" bestFit="1" customWidth="1"/>
    <col min="8798" max="8798" width="21.54296875" bestFit="1" customWidth="1"/>
    <col min="8799" max="8799" width="17.7265625" bestFit="1" customWidth="1"/>
    <col min="8800" max="8800" width="14.54296875" bestFit="1" customWidth="1"/>
    <col min="8801" max="8801" width="15.7265625" bestFit="1" customWidth="1"/>
    <col min="8802" max="8802" width="19.1796875" bestFit="1" customWidth="1"/>
    <col min="8803" max="8803" width="12.453125" bestFit="1" customWidth="1"/>
    <col min="8804" max="8805" width="14.81640625" bestFit="1" customWidth="1"/>
    <col min="8806" max="8806" width="14.453125" bestFit="1" customWidth="1"/>
    <col min="8807" max="8807" width="23.1796875" bestFit="1" customWidth="1"/>
    <col min="8808" max="8808" width="26" bestFit="1" customWidth="1"/>
    <col min="8809" max="8809" width="19.453125" bestFit="1" customWidth="1"/>
    <col min="8810" max="8810" width="21.54296875" bestFit="1" customWidth="1"/>
    <col min="8811" max="8811" width="25.81640625" bestFit="1" customWidth="1"/>
    <col min="8812" max="8812" width="18.54296875" bestFit="1" customWidth="1"/>
    <col min="8813" max="8813" width="16.26953125" bestFit="1" customWidth="1"/>
    <col min="8814" max="8814" width="15.453125" bestFit="1" customWidth="1"/>
    <col min="8815" max="8815" width="17.26953125" bestFit="1" customWidth="1"/>
    <col min="8816" max="8816" width="17.453125" bestFit="1" customWidth="1"/>
    <col min="8817" max="8817" width="21.7265625" bestFit="1" customWidth="1"/>
    <col min="8818" max="8818" width="17.26953125" bestFit="1" customWidth="1"/>
    <col min="8819" max="8819" width="17.453125" bestFit="1" customWidth="1"/>
    <col min="8820" max="8820" width="21.7265625" bestFit="1" customWidth="1"/>
    <col min="8821" max="8821" width="13.453125" bestFit="1" customWidth="1"/>
    <col min="8822" max="8919" width="12" customWidth="1"/>
    <col min="8920" max="8920" width="17.1796875" customWidth="1"/>
    <col min="8961" max="8961" width="2.54296875" customWidth="1"/>
    <col min="8962" max="8962" width="0" hidden="1" customWidth="1"/>
    <col min="8963" max="8963" width="58.1796875" customWidth="1"/>
    <col min="8964" max="8964" width="19.54296875" customWidth="1"/>
    <col min="8965" max="8965" width="23.7265625" customWidth="1"/>
    <col min="8966" max="8971" width="19.54296875" customWidth="1"/>
    <col min="8972" max="8972" width="9.1796875" bestFit="1" customWidth="1"/>
    <col min="8973" max="8973" width="7.453125" bestFit="1" customWidth="1"/>
    <col min="8974" max="8974" width="6.7265625" bestFit="1" customWidth="1"/>
    <col min="8975" max="8975" width="9.81640625" bestFit="1" customWidth="1"/>
    <col min="8976" max="8976" width="21.1796875" bestFit="1" customWidth="1"/>
    <col min="8977" max="8977" width="16.453125" bestFit="1" customWidth="1"/>
    <col min="8978" max="8978" width="7.26953125" bestFit="1" customWidth="1"/>
    <col min="8979" max="8979" width="9.26953125" bestFit="1" customWidth="1"/>
    <col min="8980" max="8980" width="17.81640625" bestFit="1" customWidth="1"/>
    <col min="8981" max="8981" width="6.7265625" bestFit="1" customWidth="1"/>
    <col min="8982" max="8982" width="19.1796875" bestFit="1" customWidth="1"/>
    <col min="8983" max="8983" width="25.1796875" bestFit="1" customWidth="1"/>
    <col min="8984" max="8984" width="21.453125" bestFit="1" customWidth="1"/>
    <col min="8985" max="8985" width="19.7265625" bestFit="1" customWidth="1"/>
    <col min="8986" max="8986" width="14" bestFit="1" customWidth="1"/>
    <col min="8987" max="8987" width="13.1796875" bestFit="1" customWidth="1"/>
    <col min="8988" max="8988" width="9.26953125" bestFit="1" customWidth="1"/>
    <col min="8989" max="8989" width="13.1796875" bestFit="1" customWidth="1"/>
    <col min="8990" max="8990" width="7.453125" bestFit="1" customWidth="1"/>
    <col min="8991" max="8991" width="19.453125" bestFit="1" customWidth="1"/>
    <col min="8992" max="8992" width="20.81640625" bestFit="1" customWidth="1"/>
    <col min="8993" max="8993" width="19" bestFit="1" customWidth="1"/>
    <col min="8994" max="8994" width="25.81640625" bestFit="1" customWidth="1"/>
    <col min="8995" max="8995" width="14.54296875" bestFit="1" customWidth="1"/>
    <col min="8996" max="8996" width="14.453125" bestFit="1" customWidth="1"/>
    <col min="8997" max="8997" width="27.26953125" bestFit="1" customWidth="1"/>
    <col min="8998" max="8998" width="11.54296875" bestFit="1" customWidth="1"/>
    <col min="8999" max="8999" width="6.26953125" bestFit="1" customWidth="1"/>
    <col min="9000" max="9000" width="7" bestFit="1" customWidth="1"/>
    <col min="9001" max="9001" width="23.81640625" bestFit="1" customWidth="1"/>
    <col min="9002" max="9002" width="12.81640625" bestFit="1" customWidth="1"/>
    <col min="9003" max="9003" width="11.26953125" bestFit="1" customWidth="1"/>
    <col min="9004" max="9004" width="15.26953125" bestFit="1" customWidth="1"/>
    <col min="9005" max="9005" width="21.1796875" bestFit="1" customWidth="1"/>
    <col min="9006" max="9006" width="23.81640625" bestFit="1" customWidth="1"/>
    <col min="9007" max="9007" width="14.453125" bestFit="1" customWidth="1"/>
    <col min="9008" max="9008" width="11.1796875" bestFit="1" customWidth="1"/>
    <col min="9009" max="9009" width="15" bestFit="1" customWidth="1"/>
    <col min="9010" max="9010" width="11.7265625" bestFit="1" customWidth="1"/>
    <col min="9011" max="9011" width="23.54296875" bestFit="1" customWidth="1"/>
    <col min="9012" max="9012" width="22.1796875" bestFit="1" customWidth="1"/>
    <col min="9013" max="9013" width="21" bestFit="1" customWidth="1"/>
    <col min="9014" max="9014" width="15.7265625" bestFit="1" customWidth="1"/>
    <col min="9015" max="9015" width="10.453125" bestFit="1" customWidth="1"/>
    <col min="9016" max="9016" width="13.7265625" bestFit="1" customWidth="1"/>
    <col min="9017" max="9017" width="18" bestFit="1" customWidth="1"/>
    <col min="9018" max="9018" width="19.7265625" bestFit="1" customWidth="1"/>
    <col min="9020" max="9020" width="15.7265625" bestFit="1" customWidth="1"/>
    <col min="9021" max="9021" width="28.54296875" bestFit="1" customWidth="1"/>
    <col min="9022" max="9022" width="20.26953125" bestFit="1" customWidth="1"/>
    <col min="9023" max="9023" width="16" bestFit="1" customWidth="1"/>
    <col min="9024" max="9024" width="13.7265625" bestFit="1" customWidth="1"/>
    <col min="9025" max="9025" width="28.1796875" bestFit="1" customWidth="1"/>
    <col min="9026" max="9026" width="15.81640625" bestFit="1" customWidth="1"/>
    <col min="9027" max="9027" width="26.26953125" bestFit="1" customWidth="1"/>
    <col min="9028" max="9028" width="13.1796875" bestFit="1" customWidth="1"/>
    <col min="9029" max="9029" width="15" bestFit="1" customWidth="1"/>
    <col min="9030" max="9030" width="9" bestFit="1" customWidth="1"/>
    <col min="9031" max="9031" width="18" bestFit="1" customWidth="1"/>
    <col min="9032" max="9032" width="14.26953125" bestFit="1" customWidth="1"/>
    <col min="9033" max="9033" width="15.7265625" bestFit="1" customWidth="1"/>
    <col min="9034" max="9034" width="18.7265625" bestFit="1" customWidth="1"/>
    <col min="9035" max="9035" width="16.1796875" bestFit="1" customWidth="1"/>
    <col min="9036" max="9036" width="23.54296875" bestFit="1" customWidth="1"/>
    <col min="9037" max="9037" width="23.81640625" bestFit="1" customWidth="1"/>
    <col min="9038" max="9038" width="22.81640625" bestFit="1" customWidth="1"/>
    <col min="9039" max="9039" width="11.7265625" bestFit="1" customWidth="1"/>
    <col min="9040" max="9040" width="11.81640625" bestFit="1" customWidth="1"/>
    <col min="9041" max="9041" width="15.1796875" bestFit="1" customWidth="1"/>
    <col min="9042" max="9042" width="15.26953125" bestFit="1" customWidth="1"/>
    <col min="9043" max="9043" width="19.54296875" bestFit="1" customWidth="1"/>
    <col min="9044" max="9044" width="21.54296875" bestFit="1" customWidth="1"/>
    <col min="9045" max="9045" width="18.81640625" bestFit="1" customWidth="1"/>
    <col min="9046" max="9046" width="8.7265625" bestFit="1" customWidth="1"/>
    <col min="9047" max="9047" width="8.81640625" bestFit="1" customWidth="1"/>
    <col min="9048" max="9048" width="13.1796875" bestFit="1" customWidth="1"/>
    <col min="9049" max="9049" width="9.54296875" bestFit="1" customWidth="1"/>
    <col min="9050" max="9050" width="9.7265625" bestFit="1" customWidth="1"/>
    <col min="9051" max="9051" width="14" bestFit="1" customWidth="1"/>
    <col min="9052" max="9052" width="17" bestFit="1" customWidth="1"/>
    <col min="9053" max="9053" width="17.26953125" bestFit="1" customWidth="1"/>
    <col min="9054" max="9054" width="21.54296875" bestFit="1" customWidth="1"/>
    <col min="9055" max="9055" width="17.7265625" bestFit="1" customWidth="1"/>
    <col min="9056" max="9056" width="14.54296875" bestFit="1" customWidth="1"/>
    <col min="9057" max="9057" width="15.7265625" bestFit="1" customWidth="1"/>
    <col min="9058" max="9058" width="19.1796875" bestFit="1" customWidth="1"/>
    <col min="9059" max="9059" width="12.453125" bestFit="1" customWidth="1"/>
    <col min="9060" max="9061" width="14.81640625" bestFit="1" customWidth="1"/>
    <col min="9062" max="9062" width="14.453125" bestFit="1" customWidth="1"/>
    <col min="9063" max="9063" width="23.1796875" bestFit="1" customWidth="1"/>
    <col min="9064" max="9064" width="26" bestFit="1" customWidth="1"/>
    <col min="9065" max="9065" width="19.453125" bestFit="1" customWidth="1"/>
    <col min="9066" max="9066" width="21.54296875" bestFit="1" customWidth="1"/>
    <col min="9067" max="9067" width="25.81640625" bestFit="1" customWidth="1"/>
    <col min="9068" max="9068" width="18.54296875" bestFit="1" customWidth="1"/>
    <col min="9069" max="9069" width="16.26953125" bestFit="1" customWidth="1"/>
    <col min="9070" max="9070" width="15.453125" bestFit="1" customWidth="1"/>
    <col min="9071" max="9071" width="17.26953125" bestFit="1" customWidth="1"/>
    <col min="9072" max="9072" width="17.453125" bestFit="1" customWidth="1"/>
    <col min="9073" max="9073" width="21.7265625" bestFit="1" customWidth="1"/>
    <col min="9074" max="9074" width="17.26953125" bestFit="1" customWidth="1"/>
    <col min="9075" max="9075" width="17.453125" bestFit="1" customWidth="1"/>
    <col min="9076" max="9076" width="21.7265625" bestFit="1" customWidth="1"/>
    <col min="9077" max="9077" width="13.453125" bestFit="1" customWidth="1"/>
    <col min="9078" max="9175" width="12" customWidth="1"/>
    <col min="9176" max="9176" width="17.1796875" customWidth="1"/>
    <col min="9217" max="9217" width="2.54296875" customWidth="1"/>
    <col min="9218" max="9218" width="0" hidden="1" customWidth="1"/>
    <col min="9219" max="9219" width="58.1796875" customWidth="1"/>
    <col min="9220" max="9220" width="19.54296875" customWidth="1"/>
    <col min="9221" max="9221" width="23.7265625" customWidth="1"/>
    <col min="9222" max="9227" width="19.54296875" customWidth="1"/>
    <col min="9228" max="9228" width="9.1796875" bestFit="1" customWidth="1"/>
    <col min="9229" max="9229" width="7.453125" bestFit="1" customWidth="1"/>
    <col min="9230" max="9230" width="6.7265625" bestFit="1" customWidth="1"/>
    <col min="9231" max="9231" width="9.81640625" bestFit="1" customWidth="1"/>
    <col min="9232" max="9232" width="21.1796875" bestFit="1" customWidth="1"/>
    <col min="9233" max="9233" width="16.453125" bestFit="1" customWidth="1"/>
    <col min="9234" max="9234" width="7.26953125" bestFit="1" customWidth="1"/>
    <col min="9235" max="9235" width="9.26953125" bestFit="1" customWidth="1"/>
    <col min="9236" max="9236" width="17.81640625" bestFit="1" customWidth="1"/>
    <col min="9237" max="9237" width="6.7265625" bestFit="1" customWidth="1"/>
    <col min="9238" max="9238" width="19.1796875" bestFit="1" customWidth="1"/>
    <col min="9239" max="9239" width="25.1796875" bestFit="1" customWidth="1"/>
    <col min="9240" max="9240" width="21.453125" bestFit="1" customWidth="1"/>
    <col min="9241" max="9241" width="19.7265625" bestFit="1" customWidth="1"/>
    <col min="9242" max="9242" width="14" bestFit="1" customWidth="1"/>
    <col min="9243" max="9243" width="13.1796875" bestFit="1" customWidth="1"/>
    <col min="9244" max="9244" width="9.26953125" bestFit="1" customWidth="1"/>
    <col min="9245" max="9245" width="13.1796875" bestFit="1" customWidth="1"/>
    <col min="9246" max="9246" width="7.453125" bestFit="1" customWidth="1"/>
    <col min="9247" max="9247" width="19.453125" bestFit="1" customWidth="1"/>
    <col min="9248" max="9248" width="20.81640625" bestFit="1" customWidth="1"/>
    <col min="9249" max="9249" width="19" bestFit="1" customWidth="1"/>
    <col min="9250" max="9250" width="25.81640625" bestFit="1" customWidth="1"/>
    <col min="9251" max="9251" width="14.54296875" bestFit="1" customWidth="1"/>
    <col min="9252" max="9252" width="14.453125" bestFit="1" customWidth="1"/>
    <col min="9253" max="9253" width="27.26953125" bestFit="1" customWidth="1"/>
    <col min="9254" max="9254" width="11.54296875" bestFit="1" customWidth="1"/>
    <col min="9255" max="9255" width="6.26953125" bestFit="1" customWidth="1"/>
    <col min="9256" max="9256" width="7" bestFit="1" customWidth="1"/>
    <col min="9257" max="9257" width="23.81640625" bestFit="1" customWidth="1"/>
    <col min="9258" max="9258" width="12.81640625" bestFit="1" customWidth="1"/>
    <col min="9259" max="9259" width="11.26953125" bestFit="1" customWidth="1"/>
    <col min="9260" max="9260" width="15.26953125" bestFit="1" customWidth="1"/>
    <col min="9261" max="9261" width="21.1796875" bestFit="1" customWidth="1"/>
    <col min="9262" max="9262" width="23.81640625" bestFit="1" customWidth="1"/>
    <col min="9263" max="9263" width="14.453125" bestFit="1" customWidth="1"/>
    <col min="9264" max="9264" width="11.1796875" bestFit="1" customWidth="1"/>
    <col min="9265" max="9265" width="15" bestFit="1" customWidth="1"/>
    <col min="9266" max="9266" width="11.7265625" bestFit="1" customWidth="1"/>
    <col min="9267" max="9267" width="23.54296875" bestFit="1" customWidth="1"/>
    <col min="9268" max="9268" width="22.1796875" bestFit="1" customWidth="1"/>
    <col min="9269" max="9269" width="21" bestFit="1" customWidth="1"/>
    <col min="9270" max="9270" width="15.7265625" bestFit="1" customWidth="1"/>
    <col min="9271" max="9271" width="10.453125" bestFit="1" customWidth="1"/>
    <col min="9272" max="9272" width="13.7265625" bestFit="1" customWidth="1"/>
    <col min="9273" max="9273" width="18" bestFit="1" customWidth="1"/>
    <col min="9274" max="9274" width="19.7265625" bestFit="1" customWidth="1"/>
    <col min="9276" max="9276" width="15.7265625" bestFit="1" customWidth="1"/>
    <col min="9277" max="9277" width="28.54296875" bestFit="1" customWidth="1"/>
    <col min="9278" max="9278" width="20.26953125" bestFit="1" customWidth="1"/>
    <col min="9279" max="9279" width="16" bestFit="1" customWidth="1"/>
    <col min="9280" max="9280" width="13.7265625" bestFit="1" customWidth="1"/>
    <col min="9281" max="9281" width="28.1796875" bestFit="1" customWidth="1"/>
    <col min="9282" max="9282" width="15.81640625" bestFit="1" customWidth="1"/>
    <col min="9283" max="9283" width="26.26953125" bestFit="1" customWidth="1"/>
    <col min="9284" max="9284" width="13.1796875" bestFit="1" customWidth="1"/>
    <col min="9285" max="9285" width="15" bestFit="1" customWidth="1"/>
    <col min="9286" max="9286" width="9" bestFit="1" customWidth="1"/>
    <col min="9287" max="9287" width="18" bestFit="1" customWidth="1"/>
    <col min="9288" max="9288" width="14.26953125" bestFit="1" customWidth="1"/>
    <col min="9289" max="9289" width="15.7265625" bestFit="1" customWidth="1"/>
    <col min="9290" max="9290" width="18.7265625" bestFit="1" customWidth="1"/>
    <col min="9291" max="9291" width="16.1796875" bestFit="1" customWidth="1"/>
    <col min="9292" max="9292" width="23.54296875" bestFit="1" customWidth="1"/>
    <col min="9293" max="9293" width="23.81640625" bestFit="1" customWidth="1"/>
    <col min="9294" max="9294" width="22.81640625" bestFit="1" customWidth="1"/>
    <col min="9295" max="9295" width="11.7265625" bestFit="1" customWidth="1"/>
    <col min="9296" max="9296" width="11.81640625" bestFit="1" customWidth="1"/>
    <col min="9297" max="9297" width="15.1796875" bestFit="1" customWidth="1"/>
    <col min="9298" max="9298" width="15.26953125" bestFit="1" customWidth="1"/>
    <col min="9299" max="9299" width="19.54296875" bestFit="1" customWidth="1"/>
    <col min="9300" max="9300" width="21.54296875" bestFit="1" customWidth="1"/>
    <col min="9301" max="9301" width="18.81640625" bestFit="1" customWidth="1"/>
    <col min="9302" max="9302" width="8.7265625" bestFit="1" customWidth="1"/>
    <col min="9303" max="9303" width="8.81640625" bestFit="1" customWidth="1"/>
    <col min="9304" max="9304" width="13.1796875" bestFit="1" customWidth="1"/>
    <col min="9305" max="9305" width="9.54296875" bestFit="1" customWidth="1"/>
    <col min="9306" max="9306" width="9.7265625" bestFit="1" customWidth="1"/>
    <col min="9307" max="9307" width="14" bestFit="1" customWidth="1"/>
    <col min="9308" max="9308" width="17" bestFit="1" customWidth="1"/>
    <col min="9309" max="9309" width="17.26953125" bestFit="1" customWidth="1"/>
    <col min="9310" max="9310" width="21.54296875" bestFit="1" customWidth="1"/>
    <col min="9311" max="9311" width="17.7265625" bestFit="1" customWidth="1"/>
    <col min="9312" max="9312" width="14.54296875" bestFit="1" customWidth="1"/>
    <col min="9313" max="9313" width="15.7265625" bestFit="1" customWidth="1"/>
    <col min="9314" max="9314" width="19.1796875" bestFit="1" customWidth="1"/>
    <col min="9315" max="9315" width="12.453125" bestFit="1" customWidth="1"/>
    <col min="9316" max="9317" width="14.81640625" bestFit="1" customWidth="1"/>
    <col min="9318" max="9318" width="14.453125" bestFit="1" customWidth="1"/>
    <col min="9319" max="9319" width="23.1796875" bestFit="1" customWidth="1"/>
    <col min="9320" max="9320" width="26" bestFit="1" customWidth="1"/>
    <col min="9321" max="9321" width="19.453125" bestFit="1" customWidth="1"/>
    <col min="9322" max="9322" width="21.54296875" bestFit="1" customWidth="1"/>
    <col min="9323" max="9323" width="25.81640625" bestFit="1" customWidth="1"/>
    <col min="9324" max="9324" width="18.54296875" bestFit="1" customWidth="1"/>
    <col min="9325" max="9325" width="16.26953125" bestFit="1" customWidth="1"/>
    <col min="9326" max="9326" width="15.453125" bestFit="1" customWidth="1"/>
    <col min="9327" max="9327" width="17.26953125" bestFit="1" customWidth="1"/>
    <col min="9328" max="9328" width="17.453125" bestFit="1" customWidth="1"/>
    <col min="9329" max="9329" width="21.7265625" bestFit="1" customWidth="1"/>
    <col min="9330" max="9330" width="17.26953125" bestFit="1" customWidth="1"/>
    <col min="9331" max="9331" width="17.453125" bestFit="1" customWidth="1"/>
    <col min="9332" max="9332" width="21.7265625" bestFit="1" customWidth="1"/>
    <col min="9333" max="9333" width="13.453125" bestFit="1" customWidth="1"/>
    <col min="9334" max="9431" width="12" customWidth="1"/>
    <col min="9432" max="9432" width="17.1796875" customWidth="1"/>
    <col min="9473" max="9473" width="2.54296875" customWidth="1"/>
    <col min="9474" max="9474" width="0" hidden="1" customWidth="1"/>
    <col min="9475" max="9475" width="58.1796875" customWidth="1"/>
    <col min="9476" max="9476" width="19.54296875" customWidth="1"/>
    <col min="9477" max="9477" width="23.7265625" customWidth="1"/>
    <col min="9478" max="9483" width="19.54296875" customWidth="1"/>
    <col min="9484" max="9484" width="9.1796875" bestFit="1" customWidth="1"/>
    <col min="9485" max="9485" width="7.453125" bestFit="1" customWidth="1"/>
    <col min="9486" max="9486" width="6.7265625" bestFit="1" customWidth="1"/>
    <col min="9487" max="9487" width="9.81640625" bestFit="1" customWidth="1"/>
    <col min="9488" max="9488" width="21.1796875" bestFit="1" customWidth="1"/>
    <col min="9489" max="9489" width="16.453125" bestFit="1" customWidth="1"/>
    <col min="9490" max="9490" width="7.26953125" bestFit="1" customWidth="1"/>
    <col min="9491" max="9491" width="9.26953125" bestFit="1" customWidth="1"/>
    <col min="9492" max="9492" width="17.81640625" bestFit="1" customWidth="1"/>
    <col min="9493" max="9493" width="6.7265625" bestFit="1" customWidth="1"/>
    <col min="9494" max="9494" width="19.1796875" bestFit="1" customWidth="1"/>
    <col min="9495" max="9495" width="25.1796875" bestFit="1" customWidth="1"/>
    <col min="9496" max="9496" width="21.453125" bestFit="1" customWidth="1"/>
    <col min="9497" max="9497" width="19.7265625" bestFit="1" customWidth="1"/>
    <col min="9498" max="9498" width="14" bestFit="1" customWidth="1"/>
    <col min="9499" max="9499" width="13.1796875" bestFit="1" customWidth="1"/>
    <col min="9500" max="9500" width="9.26953125" bestFit="1" customWidth="1"/>
    <col min="9501" max="9501" width="13.1796875" bestFit="1" customWidth="1"/>
    <col min="9502" max="9502" width="7.453125" bestFit="1" customWidth="1"/>
    <col min="9503" max="9503" width="19.453125" bestFit="1" customWidth="1"/>
    <col min="9504" max="9504" width="20.81640625" bestFit="1" customWidth="1"/>
    <col min="9505" max="9505" width="19" bestFit="1" customWidth="1"/>
    <col min="9506" max="9506" width="25.81640625" bestFit="1" customWidth="1"/>
    <col min="9507" max="9507" width="14.54296875" bestFit="1" customWidth="1"/>
    <col min="9508" max="9508" width="14.453125" bestFit="1" customWidth="1"/>
    <col min="9509" max="9509" width="27.26953125" bestFit="1" customWidth="1"/>
    <col min="9510" max="9510" width="11.54296875" bestFit="1" customWidth="1"/>
    <col min="9511" max="9511" width="6.26953125" bestFit="1" customWidth="1"/>
    <col min="9512" max="9512" width="7" bestFit="1" customWidth="1"/>
    <col min="9513" max="9513" width="23.81640625" bestFit="1" customWidth="1"/>
    <col min="9514" max="9514" width="12.81640625" bestFit="1" customWidth="1"/>
    <col min="9515" max="9515" width="11.26953125" bestFit="1" customWidth="1"/>
    <col min="9516" max="9516" width="15.26953125" bestFit="1" customWidth="1"/>
    <col min="9517" max="9517" width="21.1796875" bestFit="1" customWidth="1"/>
    <col min="9518" max="9518" width="23.81640625" bestFit="1" customWidth="1"/>
    <col min="9519" max="9519" width="14.453125" bestFit="1" customWidth="1"/>
    <col min="9520" max="9520" width="11.1796875" bestFit="1" customWidth="1"/>
    <col min="9521" max="9521" width="15" bestFit="1" customWidth="1"/>
    <col min="9522" max="9522" width="11.7265625" bestFit="1" customWidth="1"/>
    <col min="9523" max="9523" width="23.54296875" bestFit="1" customWidth="1"/>
    <col min="9524" max="9524" width="22.1796875" bestFit="1" customWidth="1"/>
    <col min="9525" max="9525" width="21" bestFit="1" customWidth="1"/>
    <col min="9526" max="9526" width="15.7265625" bestFit="1" customWidth="1"/>
    <col min="9527" max="9527" width="10.453125" bestFit="1" customWidth="1"/>
    <col min="9528" max="9528" width="13.7265625" bestFit="1" customWidth="1"/>
    <col min="9529" max="9529" width="18" bestFit="1" customWidth="1"/>
    <col min="9530" max="9530" width="19.7265625" bestFit="1" customWidth="1"/>
    <col min="9532" max="9532" width="15.7265625" bestFit="1" customWidth="1"/>
    <col min="9533" max="9533" width="28.54296875" bestFit="1" customWidth="1"/>
    <col min="9534" max="9534" width="20.26953125" bestFit="1" customWidth="1"/>
    <col min="9535" max="9535" width="16" bestFit="1" customWidth="1"/>
    <col min="9536" max="9536" width="13.7265625" bestFit="1" customWidth="1"/>
    <col min="9537" max="9537" width="28.1796875" bestFit="1" customWidth="1"/>
    <col min="9538" max="9538" width="15.81640625" bestFit="1" customWidth="1"/>
    <col min="9539" max="9539" width="26.26953125" bestFit="1" customWidth="1"/>
    <col min="9540" max="9540" width="13.1796875" bestFit="1" customWidth="1"/>
    <col min="9541" max="9541" width="15" bestFit="1" customWidth="1"/>
    <col min="9542" max="9542" width="9" bestFit="1" customWidth="1"/>
    <col min="9543" max="9543" width="18" bestFit="1" customWidth="1"/>
    <col min="9544" max="9544" width="14.26953125" bestFit="1" customWidth="1"/>
    <col min="9545" max="9545" width="15.7265625" bestFit="1" customWidth="1"/>
    <col min="9546" max="9546" width="18.7265625" bestFit="1" customWidth="1"/>
    <col min="9547" max="9547" width="16.1796875" bestFit="1" customWidth="1"/>
    <col min="9548" max="9548" width="23.54296875" bestFit="1" customWidth="1"/>
    <col min="9549" max="9549" width="23.81640625" bestFit="1" customWidth="1"/>
    <col min="9550" max="9550" width="22.81640625" bestFit="1" customWidth="1"/>
    <col min="9551" max="9551" width="11.7265625" bestFit="1" customWidth="1"/>
    <col min="9552" max="9552" width="11.81640625" bestFit="1" customWidth="1"/>
    <col min="9553" max="9553" width="15.1796875" bestFit="1" customWidth="1"/>
    <col min="9554" max="9554" width="15.26953125" bestFit="1" customWidth="1"/>
    <col min="9555" max="9555" width="19.54296875" bestFit="1" customWidth="1"/>
    <col min="9556" max="9556" width="21.54296875" bestFit="1" customWidth="1"/>
    <col min="9557" max="9557" width="18.81640625" bestFit="1" customWidth="1"/>
    <col min="9558" max="9558" width="8.7265625" bestFit="1" customWidth="1"/>
    <col min="9559" max="9559" width="8.81640625" bestFit="1" customWidth="1"/>
    <col min="9560" max="9560" width="13.1796875" bestFit="1" customWidth="1"/>
    <col min="9561" max="9561" width="9.54296875" bestFit="1" customWidth="1"/>
    <col min="9562" max="9562" width="9.7265625" bestFit="1" customWidth="1"/>
    <col min="9563" max="9563" width="14" bestFit="1" customWidth="1"/>
    <col min="9564" max="9564" width="17" bestFit="1" customWidth="1"/>
    <col min="9565" max="9565" width="17.26953125" bestFit="1" customWidth="1"/>
    <col min="9566" max="9566" width="21.54296875" bestFit="1" customWidth="1"/>
    <col min="9567" max="9567" width="17.7265625" bestFit="1" customWidth="1"/>
    <col min="9568" max="9568" width="14.54296875" bestFit="1" customWidth="1"/>
    <col min="9569" max="9569" width="15.7265625" bestFit="1" customWidth="1"/>
    <col min="9570" max="9570" width="19.1796875" bestFit="1" customWidth="1"/>
    <col min="9571" max="9571" width="12.453125" bestFit="1" customWidth="1"/>
    <col min="9572" max="9573" width="14.81640625" bestFit="1" customWidth="1"/>
    <col min="9574" max="9574" width="14.453125" bestFit="1" customWidth="1"/>
    <col min="9575" max="9575" width="23.1796875" bestFit="1" customWidth="1"/>
    <col min="9576" max="9576" width="26" bestFit="1" customWidth="1"/>
    <col min="9577" max="9577" width="19.453125" bestFit="1" customWidth="1"/>
    <col min="9578" max="9578" width="21.54296875" bestFit="1" customWidth="1"/>
    <col min="9579" max="9579" width="25.81640625" bestFit="1" customWidth="1"/>
    <col min="9580" max="9580" width="18.54296875" bestFit="1" customWidth="1"/>
    <col min="9581" max="9581" width="16.26953125" bestFit="1" customWidth="1"/>
    <col min="9582" max="9582" width="15.453125" bestFit="1" customWidth="1"/>
    <col min="9583" max="9583" width="17.26953125" bestFit="1" customWidth="1"/>
    <col min="9584" max="9584" width="17.453125" bestFit="1" customWidth="1"/>
    <col min="9585" max="9585" width="21.7265625" bestFit="1" customWidth="1"/>
    <col min="9586" max="9586" width="17.26953125" bestFit="1" customWidth="1"/>
    <col min="9587" max="9587" width="17.453125" bestFit="1" customWidth="1"/>
    <col min="9588" max="9588" width="21.7265625" bestFit="1" customWidth="1"/>
    <col min="9589" max="9589" width="13.453125" bestFit="1" customWidth="1"/>
    <col min="9590" max="9687" width="12" customWidth="1"/>
    <col min="9688" max="9688" width="17.1796875" customWidth="1"/>
    <col min="9729" max="9729" width="2.54296875" customWidth="1"/>
    <col min="9730" max="9730" width="0" hidden="1" customWidth="1"/>
    <col min="9731" max="9731" width="58.1796875" customWidth="1"/>
    <col min="9732" max="9732" width="19.54296875" customWidth="1"/>
    <col min="9733" max="9733" width="23.7265625" customWidth="1"/>
    <col min="9734" max="9739" width="19.54296875" customWidth="1"/>
    <col min="9740" max="9740" width="9.1796875" bestFit="1" customWidth="1"/>
    <col min="9741" max="9741" width="7.453125" bestFit="1" customWidth="1"/>
    <col min="9742" max="9742" width="6.7265625" bestFit="1" customWidth="1"/>
    <col min="9743" max="9743" width="9.81640625" bestFit="1" customWidth="1"/>
    <col min="9744" max="9744" width="21.1796875" bestFit="1" customWidth="1"/>
    <col min="9745" max="9745" width="16.453125" bestFit="1" customWidth="1"/>
    <col min="9746" max="9746" width="7.26953125" bestFit="1" customWidth="1"/>
    <col min="9747" max="9747" width="9.26953125" bestFit="1" customWidth="1"/>
    <col min="9748" max="9748" width="17.81640625" bestFit="1" customWidth="1"/>
    <col min="9749" max="9749" width="6.7265625" bestFit="1" customWidth="1"/>
    <col min="9750" max="9750" width="19.1796875" bestFit="1" customWidth="1"/>
    <col min="9751" max="9751" width="25.1796875" bestFit="1" customWidth="1"/>
    <col min="9752" max="9752" width="21.453125" bestFit="1" customWidth="1"/>
    <col min="9753" max="9753" width="19.7265625" bestFit="1" customWidth="1"/>
    <col min="9754" max="9754" width="14" bestFit="1" customWidth="1"/>
    <col min="9755" max="9755" width="13.1796875" bestFit="1" customWidth="1"/>
    <col min="9756" max="9756" width="9.26953125" bestFit="1" customWidth="1"/>
    <col min="9757" max="9757" width="13.1796875" bestFit="1" customWidth="1"/>
    <col min="9758" max="9758" width="7.453125" bestFit="1" customWidth="1"/>
    <col min="9759" max="9759" width="19.453125" bestFit="1" customWidth="1"/>
    <col min="9760" max="9760" width="20.81640625" bestFit="1" customWidth="1"/>
    <col min="9761" max="9761" width="19" bestFit="1" customWidth="1"/>
    <col min="9762" max="9762" width="25.81640625" bestFit="1" customWidth="1"/>
    <col min="9763" max="9763" width="14.54296875" bestFit="1" customWidth="1"/>
    <col min="9764" max="9764" width="14.453125" bestFit="1" customWidth="1"/>
    <col min="9765" max="9765" width="27.26953125" bestFit="1" customWidth="1"/>
    <col min="9766" max="9766" width="11.54296875" bestFit="1" customWidth="1"/>
    <col min="9767" max="9767" width="6.26953125" bestFit="1" customWidth="1"/>
    <col min="9768" max="9768" width="7" bestFit="1" customWidth="1"/>
    <col min="9769" max="9769" width="23.81640625" bestFit="1" customWidth="1"/>
    <col min="9770" max="9770" width="12.81640625" bestFit="1" customWidth="1"/>
    <col min="9771" max="9771" width="11.26953125" bestFit="1" customWidth="1"/>
    <col min="9772" max="9772" width="15.26953125" bestFit="1" customWidth="1"/>
    <col min="9773" max="9773" width="21.1796875" bestFit="1" customWidth="1"/>
    <col min="9774" max="9774" width="23.81640625" bestFit="1" customWidth="1"/>
    <col min="9775" max="9775" width="14.453125" bestFit="1" customWidth="1"/>
    <col min="9776" max="9776" width="11.1796875" bestFit="1" customWidth="1"/>
    <col min="9777" max="9777" width="15" bestFit="1" customWidth="1"/>
    <col min="9778" max="9778" width="11.7265625" bestFit="1" customWidth="1"/>
    <col min="9779" max="9779" width="23.54296875" bestFit="1" customWidth="1"/>
    <col min="9780" max="9780" width="22.1796875" bestFit="1" customWidth="1"/>
    <col min="9781" max="9781" width="21" bestFit="1" customWidth="1"/>
    <col min="9782" max="9782" width="15.7265625" bestFit="1" customWidth="1"/>
    <col min="9783" max="9783" width="10.453125" bestFit="1" customWidth="1"/>
    <col min="9784" max="9784" width="13.7265625" bestFit="1" customWidth="1"/>
    <col min="9785" max="9785" width="18" bestFit="1" customWidth="1"/>
    <col min="9786" max="9786" width="19.7265625" bestFit="1" customWidth="1"/>
    <col min="9788" max="9788" width="15.7265625" bestFit="1" customWidth="1"/>
    <col min="9789" max="9789" width="28.54296875" bestFit="1" customWidth="1"/>
    <col min="9790" max="9790" width="20.26953125" bestFit="1" customWidth="1"/>
    <col min="9791" max="9791" width="16" bestFit="1" customWidth="1"/>
    <col min="9792" max="9792" width="13.7265625" bestFit="1" customWidth="1"/>
    <col min="9793" max="9793" width="28.1796875" bestFit="1" customWidth="1"/>
    <col min="9794" max="9794" width="15.81640625" bestFit="1" customWidth="1"/>
    <col min="9795" max="9795" width="26.26953125" bestFit="1" customWidth="1"/>
    <col min="9796" max="9796" width="13.1796875" bestFit="1" customWidth="1"/>
    <col min="9797" max="9797" width="15" bestFit="1" customWidth="1"/>
    <col min="9798" max="9798" width="9" bestFit="1" customWidth="1"/>
    <col min="9799" max="9799" width="18" bestFit="1" customWidth="1"/>
    <col min="9800" max="9800" width="14.26953125" bestFit="1" customWidth="1"/>
    <col min="9801" max="9801" width="15.7265625" bestFit="1" customWidth="1"/>
    <col min="9802" max="9802" width="18.7265625" bestFit="1" customWidth="1"/>
    <col min="9803" max="9803" width="16.1796875" bestFit="1" customWidth="1"/>
    <col min="9804" max="9804" width="23.54296875" bestFit="1" customWidth="1"/>
    <col min="9805" max="9805" width="23.81640625" bestFit="1" customWidth="1"/>
    <col min="9806" max="9806" width="22.81640625" bestFit="1" customWidth="1"/>
    <col min="9807" max="9807" width="11.7265625" bestFit="1" customWidth="1"/>
    <col min="9808" max="9808" width="11.81640625" bestFit="1" customWidth="1"/>
    <col min="9809" max="9809" width="15.1796875" bestFit="1" customWidth="1"/>
    <col min="9810" max="9810" width="15.26953125" bestFit="1" customWidth="1"/>
    <col min="9811" max="9811" width="19.54296875" bestFit="1" customWidth="1"/>
    <col min="9812" max="9812" width="21.54296875" bestFit="1" customWidth="1"/>
    <col min="9813" max="9813" width="18.81640625" bestFit="1" customWidth="1"/>
    <col min="9814" max="9814" width="8.7265625" bestFit="1" customWidth="1"/>
    <col min="9815" max="9815" width="8.81640625" bestFit="1" customWidth="1"/>
    <col min="9816" max="9816" width="13.1796875" bestFit="1" customWidth="1"/>
    <col min="9817" max="9817" width="9.54296875" bestFit="1" customWidth="1"/>
    <col min="9818" max="9818" width="9.7265625" bestFit="1" customWidth="1"/>
    <col min="9819" max="9819" width="14" bestFit="1" customWidth="1"/>
    <col min="9820" max="9820" width="17" bestFit="1" customWidth="1"/>
    <col min="9821" max="9821" width="17.26953125" bestFit="1" customWidth="1"/>
    <col min="9822" max="9822" width="21.54296875" bestFit="1" customWidth="1"/>
    <col min="9823" max="9823" width="17.7265625" bestFit="1" customWidth="1"/>
    <col min="9824" max="9824" width="14.54296875" bestFit="1" customWidth="1"/>
    <col min="9825" max="9825" width="15.7265625" bestFit="1" customWidth="1"/>
    <col min="9826" max="9826" width="19.1796875" bestFit="1" customWidth="1"/>
    <col min="9827" max="9827" width="12.453125" bestFit="1" customWidth="1"/>
    <col min="9828" max="9829" width="14.81640625" bestFit="1" customWidth="1"/>
    <col min="9830" max="9830" width="14.453125" bestFit="1" customWidth="1"/>
    <col min="9831" max="9831" width="23.1796875" bestFit="1" customWidth="1"/>
    <col min="9832" max="9832" width="26" bestFit="1" customWidth="1"/>
    <col min="9833" max="9833" width="19.453125" bestFit="1" customWidth="1"/>
    <col min="9834" max="9834" width="21.54296875" bestFit="1" customWidth="1"/>
    <col min="9835" max="9835" width="25.81640625" bestFit="1" customWidth="1"/>
    <col min="9836" max="9836" width="18.54296875" bestFit="1" customWidth="1"/>
    <col min="9837" max="9837" width="16.26953125" bestFit="1" customWidth="1"/>
    <col min="9838" max="9838" width="15.453125" bestFit="1" customWidth="1"/>
    <col min="9839" max="9839" width="17.26953125" bestFit="1" customWidth="1"/>
    <col min="9840" max="9840" width="17.453125" bestFit="1" customWidth="1"/>
    <col min="9841" max="9841" width="21.7265625" bestFit="1" customWidth="1"/>
    <col min="9842" max="9842" width="17.26953125" bestFit="1" customWidth="1"/>
    <col min="9843" max="9843" width="17.453125" bestFit="1" customWidth="1"/>
    <col min="9844" max="9844" width="21.7265625" bestFit="1" customWidth="1"/>
    <col min="9845" max="9845" width="13.453125" bestFit="1" customWidth="1"/>
    <col min="9846" max="9943" width="12" customWidth="1"/>
    <col min="9944" max="9944" width="17.1796875" customWidth="1"/>
    <col min="9985" max="9985" width="2.54296875" customWidth="1"/>
    <col min="9986" max="9986" width="0" hidden="1" customWidth="1"/>
    <col min="9987" max="9987" width="58.1796875" customWidth="1"/>
    <col min="9988" max="9988" width="19.54296875" customWidth="1"/>
    <col min="9989" max="9989" width="23.7265625" customWidth="1"/>
    <col min="9990" max="9995" width="19.54296875" customWidth="1"/>
    <col min="9996" max="9996" width="9.1796875" bestFit="1" customWidth="1"/>
    <col min="9997" max="9997" width="7.453125" bestFit="1" customWidth="1"/>
    <col min="9998" max="9998" width="6.7265625" bestFit="1" customWidth="1"/>
    <col min="9999" max="9999" width="9.81640625" bestFit="1" customWidth="1"/>
    <col min="10000" max="10000" width="21.1796875" bestFit="1" customWidth="1"/>
    <col min="10001" max="10001" width="16.453125" bestFit="1" customWidth="1"/>
    <col min="10002" max="10002" width="7.26953125" bestFit="1" customWidth="1"/>
    <col min="10003" max="10003" width="9.26953125" bestFit="1" customWidth="1"/>
    <col min="10004" max="10004" width="17.81640625" bestFit="1" customWidth="1"/>
    <col min="10005" max="10005" width="6.7265625" bestFit="1" customWidth="1"/>
    <col min="10006" max="10006" width="19.1796875" bestFit="1" customWidth="1"/>
    <col min="10007" max="10007" width="25.1796875" bestFit="1" customWidth="1"/>
    <col min="10008" max="10008" width="21.453125" bestFit="1" customWidth="1"/>
    <col min="10009" max="10009" width="19.7265625" bestFit="1" customWidth="1"/>
    <col min="10010" max="10010" width="14" bestFit="1" customWidth="1"/>
    <col min="10011" max="10011" width="13.1796875" bestFit="1" customWidth="1"/>
    <col min="10012" max="10012" width="9.26953125" bestFit="1" customWidth="1"/>
    <col min="10013" max="10013" width="13.1796875" bestFit="1" customWidth="1"/>
    <col min="10014" max="10014" width="7.453125" bestFit="1" customWidth="1"/>
    <col min="10015" max="10015" width="19.453125" bestFit="1" customWidth="1"/>
    <col min="10016" max="10016" width="20.81640625" bestFit="1" customWidth="1"/>
    <col min="10017" max="10017" width="19" bestFit="1" customWidth="1"/>
    <col min="10018" max="10018" width="25.81640625" bestFit="1" customWidth="1"/>
    <col min="10019" max="10019" width="14.54296875" bestFit="1" customWidth="1"/>
    <col min="10020" max="10020" width="14.453125" bestFit="1" customWidth="1"/>
    <col min="10021" max="10021" width="27.26953125" bestFit="1" customWidth="1"/>
    <col min="10022" max="10022" width="11.54296875" bestFit="1" customWidth="1"/>
    <col min="10023" max="10023" width="6.26953125" bestFit="1" customWidth="1"/>
    <col min="10024" max="10024" width="7" bestFit="1" customWidth="1"/>
    <col min="10025" max="10025" width="23.81640625" bestFit="1" customWidth="1"/>
    <col min="10026" max="10026" width="12.81640625" bestFit="1" customWidth="1"/>
    <col min="10027" max="10027" width="11.26953125" bestFit="1" customWidth="1"/>
    <col min="10028" max="10028" width="15.26953125" bestFit="1" customWidth="1"/>
    <col min="10029" max="10029" width="21.1796875" bestFit="1" customWidth="1"/>
    <col min="10030" max="10030" width="23.81640625" bestFit="1" customWidth="1"/>
    <col min="10031" max="10031" width="14.453125" bestFit="1" customWidth="1"/>
    <col min="10032" max="10032" width="11.1796875" bestFit="1" customWidth="1"/>
    <col min="10033" max="10033" width="15" bestFit="1" customWidth="1"/>
    <col min="10034" max="10034" width="11.7265625" bestFit="1" customWidth="1"/>
    <col min="10035" max="10035" width="23.54296875" bestFit="1" customWidth="1"/>
    <col min="10036" max="10036" width="22.1796875" bestFit="1" customWidth="1"/>
    <col min="10037" max="10037" width="21" bestFit="1" customWidth="1"/>
    <col min="10038" max="10038" width="15.7265625" bestFit="1" customWidth="1"/>
    <col min="10039" max="10039" width="10.453125" bestFit="1" customWidth="1"/>
    <col min="10040" max="10040" width="13.7265625" bestFit="1" customWidth="1"/>
    <col min="10041" max="10041" width="18" bestFit="1" customWidth="1"/>
    <col min="10042" max="10042" width="19.7265625" bestFit="1" customWidth="1"/>
    <col min="10044" max="10044" width="15.7265625" bestFit="1" customWidth="1"/>
    <col min="10045" max="10045" width="28.54296875" bestFit="1" customWidth="1"/>
    <col min="10046" max="10046" width="20.26953125" bestFit="1" customWidth="1"/>
    <col min="10047" max="10047" width="16" bestFit="1" customWidth="1"/>
    <col min="10048" max="10048" width="13.7265625" bestFit="1" customWidth="1"/>
    <col min="10049" max="10049" width="28.1796875" bestFit="1" customWidth="1"/>
    <col min="10050" max="10050" width="15.81640625" bestFit="1" customWidth="1"/>
    <col min="10051" max="10051" width="26.26953125" bestFit="1" customWidth="1"/>
    <col min="10052" max="10052" width="13.1796875" bestFit="1" customWidth="1"/>
    <col min="10053" max="10053" width="15" bestFit="1" customWidth="1"/>
    <col min="10054" max="10054" width="9" bestFit="1" customWidth="1"/>
    <col min="10055" max="10055" width="18" bestFit="1" customWidth="1"/>
    <col min="10056" max="10056" width="14.26953125" bestFit="1" customWidth="1"/>
    <col min="10057" max="10057" width="15.7265625" bestFit="1" customWidth="1"/>
    <col min="10058" max="10058" width="18.7265625" bestFit="1" customWidth="1"/>
    <col min="10059" max="10059" width="16.1796875" bestFit="1" customWidth="1"/>
    <col min="10060" max="10060" width="23.54296875" bestFit="1" customWidth="1"/>
    <col min="10061" max="10061" width="23.81640625" bestFit="1" customWidth="1"/>
    <col min="10062" max="10062" width="22.81640625" bestFit="1" customWidth="1"/>
    <col min="10063" max="10063" width="11.7265625" bestFit="1" customWidth="1"/>
    <col min="10064" max="10064" width="11.81640625" bestFit="1" customWidth="1"/>
    <col min="10065" max="10065" width="15.1796875" bestFit="1" customWidth="1"/>
    <col min="10066" max="10066" width="15.26953125" bestFit="1" customWidth="1"/>
    <col min="10067" max="10067" width="19.54296875" bestFit="1" customWidth="1"/>
    <col min="10068" max="10068" width="21.54296875" bestFit="1" customWidth="1"/>
    <col min="10069" max="10069" width="18.81640625" bestFit="1" customWidth="1"/>
    <col min="10070" max="10070" width="8.7265625" bestFit="1" customWidth="1"/>
    <col min="10071" max="10071" width="8.81640625" bestFit="1" customWidth="1"/>
    <col min="10072" max="10072" width="13.1796875" bestFit="1" customWidth="1"/>
    <col min="10073" max="10073" width="9.54296875" bestFit="1" customWidth="1"/>
    <col min="10074" max="10074" width="9.7265625" bestFit="1" customWidth="1"/>
    <col min="10075" max="10075" width="14" bestFit="1" customWidth="1"/>
    <col min="10076" max="10076" width="17" bestFit="1" customWidth="1"/>
    <col min="10077" max="10077" width="17.26953125" bestFit="1" customWidth="1"/>
    <col min="10078" max="10078" width="21.54296875" bestFit="1" customWidth="1"/>
    <col min="10079" max="10079" width="17.7265625" bestFit="1" customWidth="1"/>
    <col min="10080" max="10080" width="14.54296875" bestFit="1" customWidth="1"/>
    <col min="10081" max="10081" width="15.7265625" bestFit="1" customWidth="1"/>
    <col min="10082" max="10082" width="19.1796875" bestFit="1" customWidth="1"/>
    <col min="10083" max="10083" width="12.453125" bestFit="1" customWidth="1"/>
    <col min="10084" max="10085" width="14.81640625" bestFit="1" customWidth="1"/>
    <col min="10086" max="10086" width="14.453125" bestFit="1" customWidth="1"/>
    <col min="10087" max="10087" width="23.1796875" bestFit="1" customWidth="1"/>
    <col min="10088" max="10088" width="26" bestFit="1" customWidth="1"/>
    <col min="10089" max="10089" width="19.453125" bestFit="1" customWidth="1"/>
    <col min="10090" max="10090" width="21.54296875" bestFit="1" customWidth="1"/>
    <col min="10091" max="10091" width="25.81640625" bestFit="1" customWidth="1"/>
    <col min="10092" max="10092" width="18.54296875" bestFit="1" customWidth="1"/>
    <col min="10093" max="10093" width="16.26953125" bestFit="1" customWidth="1"/>
    <col min="10094" max="10094" width="15.453125" bestFit="1" customWidth="1"/>
    <col min="10095" max="10095" width="17.26953125" bestFit="1" customWidth="1"/>
    <col min="10096" max="10096" width="17.453125" bestFit="1" customWidth="1"/>
    <col min="10097" max="10097" width="21.7265625" bestFit="1" customWidth="1"/>
    <col min="10098" max="10098" width="17.26953125" bestFit="1" customWidth="1"/>
    <col min="10099" max="10099" width="17.453125" bestFit="1" customWidth="1"/>
    <col min="10100" max="10100" width="21.7265625" bestFit="1" customWidth="1"/>
    <col min="10101" max="10101" width="13.453125" bestFit="1" customWidth="1"/>
    <col min="10102" max="10199" width="12" customWidth="1"/>
    <col min="10200" max="10200" width="17.1796875" customWidth="1"/>
    <col min="10241" max="10241" width="2.54296875" customWidth="1"/>
    <col min="10242" max="10242" width="0" hidden="1" customWidth="1"/>
    <col min="10243" max="10243" width="58.1796875" customWidth="1"/>
    <col min="10244" max="10244" width="19.54296875" customWidth="1"/>
    <col min="10245" max="10245" width="23.7265625" customWidth="1"/>
    <col min="10246" max="10251" width="19.54296875" customWidth="1"/>
    <col min="10252" max="10252" width="9.1796875" bestFit="1" customWidth="1"/>
    <col min="10253" max="10253" width="7.453125" bestFit="1" customWidth="1"/>
    <col min="10254" max="10254" width="6.7265625" bestFit="1" customWidth="1"/>
    <col min="10255" max="10255" width="9.81640625" bestFit="1" customWidth="1"/>
    <col min="10256" max="10256" width="21.1796875" bestFit="1" customWidth="1"/>
    <col min="10257" max="10257" width="16.453125" bestFit="1" customWidth="1"/>
    <col min="10258" max="10258" width="7.26953125" bestFit="1" customWidth="1"/>
    <col min="10259" max="10259" width="9.26953125" bestFit="1" customWidth="1"/>
    <col min="10260" max="10260" width="17.81640625" bestFit="1" customWidth="1"/>
    <col min="10261" max="10261" width="6.7265625" bestFit="1" customWidth="1"/>
    <col min="10262" max="10262" width="19.1796875" bestFit="1" customWidth="1"/>
    <col min="10263" max="10263" width="25.1796875" bestFit="1" customWidth="1"/>
    <col min="10264" max="10264" width="21.453125" bestFit="1" customWidth="1"/>
    <col min="10265" max="10265" width="19.7265625" bestFit="1" customWidth="1"/>
    <col min="10266" max="10266" width="14" bestFit="1" customWidth="1"/>
    <col min="10267" max="10267" width="13.1796875" bestFit="1" customWidth="1"/>
    <col min="10268" max="10268" width="9.26953125" bestFit="1" customWidth="1"/>
    <col min="10269" max="10269" width="13.1796875" bestFit="1" customWidth="1"/>
    <col min="10270" max="10270" width="7.453125" bestFit="1" customWidth="1"/>
    <col min="10271" max="10271" width="19.453125" bestFit="1" customWidth="1"/>
    <col min="10272" max="10272" width="20.81640625" bestFit="1" customWidth="1"/>
    <col min="10273" max="10273" width="19" bestFit="1" customWidth="1"/>
    <col min="10274" max="10274" width="25.81640625" bestFit="1" customWidth="1"/>
    <col min="10275" max="10275" width="14.54296875" bestFit="1" customWidth="1"/>
    <col min="10276" max="10276" width="14.453125" bestFit="1" customWidth="1"/>
    <col min="10277" max="10277" width="27.26953125" bestFit="1" customWidth="1"/>
    <col min="10278" max="10278" width="11.54296875" bestFit="1" customWidth="1"/>
    <col min="10279" max="10279" width="6.26953125" bestFit="1" customWidth="1"/>
    <col min="10280" max="10280" width="7" bestFit="1" customWidth="1"/>
    <col min="10281" max="10281" width="23.81640625" bestFit="1" customWidth="1"/>
    <col min="10282" max="10282" width="12.81640625" bestFit="1" customWidth="1"/>
    <col min="10283" max="10283" width="11.26953125" bestFit="1" customWidth="1"/>
    <col min="10284" max="10284" width="15.26953125" bestFit="1" customWidth="1"/>
    <col min="10285" max="10285" width="21.1796875" bestFit="1" customWidth="1"/>
    <col min="10286" max="10286" width="23.81640625" bestFit="1" customWidth="1"/>
    <col min="10287" max="10287" width="14.453125" bestFit="1" customWidth="1"/>
    <col min="10288" max="10288" width="11.1796875" bestFit="1" customWidth="1"/>
    <col min="10289" max="10289" width="15" bestFit="1" customWidth="1"/>
    <col min="10290" max="10290" width="11.7265625" bestFit="1" customWidth="1"/>
    <col min="10291" max="10291" width="23.54296875" bestFit="1" customWidth="1"/>
    <col min="10292" max="10292" width="22.1796875" bestFit="1" customWidth="1"/>
    <col min="10293" max="10293" width="21" bestFit="1" customWidth="1"/>
    <col min="10294" max="10294" width="15.7265625" bestFit="1" customWidth="1"/>
    <col min="10295" max="10295" width="10.453125" bestFit="1" customWidth="1"/>
    <col min="10296" max="10296" width="13.7265625" bestFit="1" customWidth="1"/>
    <col min="10297" max="10297" width="18" bestFit="1" customWidth="1"/>
    <col min="10298" max="10298" width="19.7265625" bestFit="1" customWidth="1"/>
    <col min="10300" max="10300" width="15.7265625" bestFit="1" customWidth="1"/>
    <col min="10301" max="10301" width="28.54296875" bestFit="1" customWidth="1"/>
    <col min="10302" max="10302" width="20.26953125" bestFit="1" customWidth="1"/>
    <col min="10303" max="10303" width="16" bestFit="1" customWidth="1"/>
    <col min="10304" max="10304" width="13.7265625" bestFit="1" customWidth="1"/>
    <col min="10305" max="10305" width="28.1796875" bestFit="1" customWidth="1"/>
    <col min="10306" max="10306" width="15.81640625" bestFit="1" customWidth="1"/>
    <col min="10307" max="10307" width="26.26953125" bestFit="1" customWidth="1"/>
    <col min="10308" max="10308" width="13.1796875" bestFit="1" customWidth="1"/>
    <col min="10309" max="10309" width="15" bestFit="1" customWidth="1"/>
    <col min="10310" max="10310" width="9" bestFit="1" customWidth="1"/>
    <col min="10311" max="10311" width="18" bestFit="1" customWidth="1"/>
    <col min="10312" max="10312" width="14.26953125" bestFit="1" customWidth="1"/>
    <col min="10313" max="10313" width="15.7265625" bestFit="1" customWidth="1"/>
    <col min="10314" max="10314" width="18.7265625" bestFit="1" customWidth="1"/>
    <col min="10315" max="10315" width="16.1796875" bestFit="1" customWidth="1"/>
    <col min="10316" max="10316" width="23.54296875" bestFit="1" customWidth="1"/>
    <col min="10317" max="10317" width="23.81640625" bestFit="1" customWidth="1"/>
    <col min="10318" max="10318" width="22.81640625" bestFit="1" customWidth="1"/>
    <col min="10319" max="10319" width="11.7265625" bestFit="1" customWidth="1"/>
    <col min="10320" max="10320" width="11.81640625" bestFit="1" customWidth="1"/>
    <col min="10321" max="10321" width="15.1796875" bestFit="1" customWidth="1"/>
    <col min="10322" max="10322" width="15.26953125" bestFit="1" customWidth="1"/>
    <col min="10323" max="10323" width="19.54296875" bestFit="1" customWidth="1"/>
    <col min="10324" max="10324" width="21.54296875" bestFit="1" customWidth="1"/>
    <col min="10325" max="10325" width="18.81640625" bestFit="1" customWidth="1"/>
    <col min="10326" max="10326" width="8.7265625" bestFit="1" customWidth="1"/>
    <col min="10327" max="10327" width="8.81640625" bestFit="1" customWidth="1"/>
    <col min="10328" max="10328" width="13.1796875" bestFit="1" customWidth="1"/>
    <col min="10329" max="10329" width="9.54296875" bestFit="1" customWidth="1"/>
    <col min="10330" max="10330" width="9.7265625" bestFit="1" customWidth="1"/>
    <col min="10331" max="10331" width="14" bestFit="1" customWidth="1"/>
    <col min="10332" max="10332" width="17" bestFit="1" customWidth="1"/>
    <col min="10333" max="10333" width="17.26953125" bestFit="1" customWidth="1"/>
    <col min="10334" max="10334" width="21.54296875" bestFit="1" customWidth="1"/>
    <col min="10335" max="10335" width="17.7265625" bestFit="1" customWidth="1"/>
    <col min="10336" max="10336" width="14.54296875" bestFit="1" customWidth="1"/>
    <col min="10337" max="10337" width="15.7265625" bestFit="1" customWidth="1"/>
    <col min="10338" max="10338" width="19.1796875" bestFit="1" customWidth="1"/>
    <col min="10339" max="10339" width="12.453125" bestFit="1" customWidth="1"/>
    <col min="10340" max="10341" width="14.81640625" bestFit="1" customWidth="1"/>
    <col min="10342" max="10342" width="14.453125" bestFit="1" customWidth="1"/>
    <col min="10343" max="10343" width="23.1796875" bestFit="1" customWidth="1"/>
    <col min="10344" max="10344" width="26" bestFit="1" customWidth="1"/>
    <col min="10345" max="10345" width="19.453125" bestFit="1" customWidth="1"/>
    <col min="10346" max="10346" width="21.54296875" bestFit="1" customWidth="1"/>
    <col min="10347" max="10347" width="25.81640625" bestFit="1" customWidth="1"/>
    <col min="10348" max="10348" width="18.54296875" bestFit="1" customWidth="1"/>
    <col min="10349" max="10349" width="16.26953125" bestFit="1" customWidth="1"/>
    <col min="10350" max="10350" width="15.453125" bestFit="1" customWidth="1"/>
    <col min="10351" max="10351" width="17.26953125" bestFit="1" customWidth="1"/>
    <col min="10352" max="10352" width="17.453125" bestFit="1" customWidth="1"/>
    <col min="10353" max="10353" width="21.7265625" bestFit="1" customWidth="1"/>
    <col min="10354" max="10354" width="17.26953125" bestFit="1" customWidth="1"/>
    <col min="10355" max="10355" width="17.453125" bestFit="1" customWidth="1"/>
    <col min="10356" max="10356" width="21.7265625" bestFit="1" customWidth="1"/>
    <col min="10357" max="10357" width="13.453125" bestFit="1" customWidth="1"/>
    <col min="10358" max="10455" width="12" customWidth="1"/>
    <col min="10456" max="10456" width="17.1796875" customWidth="1"/>
    <col min="10497" max="10497" width="2.54296875" customWidth="1"/>
    <col min="10498" max="10498" width="0" hidden="1" customWidth="1"/>
    <col min="10499" max="10499" width="58.1796875" customWidth="1"/>
    <col min="10500" max="10500" width="19.54296875" customWidth="1"/>
    <col min="10501" max="10501" width="23.7265625" customWidth="1"/>
    <col min="10502" max="10507" width="19.54296875" customWidth="1"/>
    <col min="10508" max="10508" width="9.1796875" bestFit="1" customWidth="1"/>
    <col min="10509" max="10509" width="7.453125" bestFit="1" customWidth="1"/>
    <col min="10510" max="10510" width="6.7265625" bestFit="1" customWidth="1"/>
    <col min="10511" max="10511" width="9.81640625" bestFit="1" customWidth="1"/>
    <col min="10512" max="10512" width="21.1796875" bestFit="1" customWidth="1"/>
    <col min="10513" max="10513" width="16.453125" bestFit="1" customWidth="1"/>
    <col min="10514" max="10514" width="7.26953125" bestFit="1" customWidth="1"/>
    <col min="10515" max="10515" width="9.26953125" bestFit="1" customWidth="1"/>
    <col min="10516" max="10516" width="17.81640625" bestFit="1" customWidth="1"/>
    <col min="10517" max="10517" width="6.7265625" bestFit="1" customWidth="1"/>
    <col min="10518" max="10518" width="19.1796875" bestFit="1" customWidth="1"/>
    <col min="10519" max="10519" width="25.1796875" bestFit="1" customWidth="1"/>
    <col min="10520" max="10520" width="21.453125" bestFit="1" customWidth="1"/>
    <col min="10521" max="10521" width="19.7265625" bestFit="1" customWidth="1"/>
    <col min="10522" max="10522" width="14" bestFit="1" customWidth="1"/>
    <col min="10523" max="10523" width="13.1796875" bestFit="1" customWidth="1"/>
    <col min="10524" max="10524" width="9.26953125" bestFit="1" customWidth="1"/>
    <col min="10525" max="10525" width="13.1796875" bestFit="1" customWidth="1"/>
    <col min="10526" max="10526" width="7.453125" bestFit="1" customWidth="1"/>
    <col min="10527" max="10527" width="19.453125" bestFit="1" customWidth="1"/>
    <col min="10528" max="10528" width="20.81640625" bestFit="1" customWidth="1"/>
    <col min="10529" max="10529" width="19" bestFit="1" customWidth="1"/>
    <col min="10530" max="10530" width="25.81640625" bestFit="1" customWidth="1"/>
    <col min="10531" max="10531" width="14.54296875" bestFit="1" customWidth="1"/>
    <col min="10532" max="10532" width="14.453125" bestFit="1" customWidth="1"/>
    <col min="10533" max="10533" width="27.26953125" bestFit="1" customWidth="1"/>
    <col min="10534" max="10534" width="11.54296875" bestFit="1" customWidth="1"/>
    <col min="10535" max="10535" width="6.26953125" bestFit="1" customWidth="1"/>
    <col min="10536" max="10536" width="7" bestFit="1" customWidth="1"/>
    <col min="10537" max="10537" width="23.81640625" bestFit="1" customWidth="1"/>
    <col min="10538" max="10538" width="12.81640625" bestFit="1" customWidth="1"/>
    <col min="10539" max="10539" width="11.26953125" bestFit="1" customWidth="1"/>
    <col min="10540" max="10540" width="15.26953125" bestFit="1" customWidth="1"/>
    <col min="10541" max="10541" width="21.1796875" bestFit="1" customWidth="1"/>
    <col min="10542" max="10542" width="23.81640625" bestFit="1" customWidth="1"/>
    <col min="10543" max="10543" width="14.453125" bestFit="1" customWidth="1"/>
    <col min="10544" max="10544" width="11.1796875" bestFit="1" customWidth="1"/>
    <col min="10545" max="10545" width="15" bestFit="1" customWidth="1"/>
    <col min="10546" max="10546" width="11.7265625" bestFit="1" customWidth="1"/>
    <col min="10547" max="10547" width="23.54296875" bestFit="1" customWidth="1"/>
    <col min="10548" max="10548" width="22.1796875" bestFit="1" customWidth="1"/>
    <col min="10549" max="10549" width="21" bestFit="1" customWidth="1"/>
    <col min="10550" max="10550" width="15.7265625" bestFit="1" customWidth="1"/>
    <col min="10551" max="10551" width="10.453125" bestFit="1" customWidth="1"/>
    <col min="10552" max="10552" width="13.7265625" bestFit="1" customWidth="1"/>
    <col min="10553" max="10553" width="18" bestFit="1" customWidth="1"/>
    <col min="10554" max="10554" width="19.7265625" bestFit="1" customWidth="1"/>
    <col min="10556" max="10556" width="15.7265625" bestFit="1" customWidth="1"/>
    <col min="10557" max="10557" width="28.54296875" bestFit="1" customWidth="1"/>
    <col min="10558" max="10558" width="20.26953125" bestFit="1" customWidth="1"/>
    <col min="10559" max="10559" width="16" bestFit="1" customWidth="1"/>
    <col min="10560" max="10560" width="13.7265625" bestFit="1" customWidth="1"/>
    <col min="10561" max="10561" width="28.1796875" bestFit="1" customWidth="1"/>
    <col min="10562" max="10562" width="15.81640625" bestFit="1" customWidth="1"/>
    <col min="10563" max="10563" width="26.26953125" bestFit="1" customWidth="1"/>
    <col min="10564" max="10564" width="13.1796875" bestFit="1" customWidth="1"/>
    <col min="10565" max="10565" width="15" bestFit="1" customWidth="1"/>
    <col min="10566" max="10566" width="9" bestFit="1" customWidth="1"/>
    <col min="10567" max="10567" width="18" bestFit="1" customWidth="1"/>
    <col min="10568" max="10568" width="14.26953125" bestFit="1" customWidth="1"/>
    <col min="10569" max="10569" width="15.7265625" bestFit="1" customWidth="1"/>
    <col min="10570" max="10570" width="18.7265625" bestFit="1" customWidth="1"/>
    <col min="10571" max="10571" width="16.1796875" bestFit="1" customWidth="1"/>
    <col min="10572" max="10572" width="23.54296875" bestFit="1" customWidth="1"/>
    <col min="10573" max="10573" width="23.81640625" bestFit="1" customWidth="1"/>
    <col min="10574" max="10574" width="22.81640625" bestFit="1" customWidth="1"/>
    <col min="10575" max="10575" width="11.7265625" bestFit="1" customWidth="1"/>
    <col min="10576" max="10576" width="11.81640625" bestFit="1" customWidth="1"/>
    <col min="10577" max="10577" width="15.1796875" bestFit="1" customWidth="1"/>
    <col min="10578" max="10578" width="15.26953125" bestFit="1" customWidth="1"/>
    <col min="10579" max="10579" width="19.54296875" bestFit="1" customWidth="1"/>
    <col min="10580" max="10580" width="21.54296875" bestFit="1" customWidth="1"/>
    <col min="10581" max="10581" width="18.81640625" bestFit="1" customWidth="1"/>
    <col min="10582" max="10582" width="8.7265625" bestFit="1" customWidth="1"/>
    <col min="10583" max="10583" width="8.81640625" bestFit="1" customWidth="1"/>
    <col min="10584" max="10584" width="13.1796875" bestFit="1" customWidth="1"/>
    <col min="10585" max="10585" width="9.54296875" bestFit="1" customWidth="1"/>
    <col min="10586" max="10586" width="9.7265625" bestFit="1" customWidth="1"/>
    <col min="10587" max="10587" width="14" bestFit="1" customWidth="1"/>
    <col min="10588" max="10588" width="17" bestFit="1" customWidth="1"/>
    <col min="10589" max="10589" width="17.26953125" bestFit="1" customWidth="1"/>
    <col min="10590" max="10590" width="21.54296875" bestFit="1" customWidth="1"/>
    <col min="10591" max="10591" width="17.7265625" bestFit="1" customWidth="1"/>
    <col min="10592" max="10592" width="14.54296875" bestFit="1" customWidth="1"/>
    <col min="10593" max="10593" width="15.7265625" bestFit="1" customWidth="1"/>
    <col min="10594" max="10594" width="19.1796875" bestFit="1" customWidth="1"/>
    <col min="10595" max="10595" width="12.453125" bestFit="1" customWidth="1"/>
    <col min="10596" max="10597" width="14.81640625" bestFit="1" customWidth="1"/>
    <col min="10598" max="10598" width="14.453125" bestFit="1" customWidth="1"/>
    <col min="10599" max="10599" width="23.1796875" bestFit="1" customWidth="1"/>
    <col min="10600" max="10600" width="26" bestFit="1" customWidth="1"/>
    <col min="10601" max="10601" width="19.453125" bestFit="1" customWidth="1"/>
    <col min="10602" max="10602" width="21.54296875" bestFit="1" customWidth="1"/>
    <col min="10603" max="10603" width="25.81640625" bestFit="1" customWidth="1"/>
    <col min="10604" max="10604" width="18.54296875" bestFit="1" customWidth="1"/>
    <col min="10605" max="10605" width="16.26953125" bestFit="1" customWidth="1"/>
    <col min="10606" max="10606" width="15.453125" bestFit="1" customWidth="1"/>
    <col min="10607" max="10607" width="17.26953125" bestFit="1" customWidth="1"/>
    <col min="10608" max="10608" width="17.453125" bestFit="1" customWidth="1"/>
    <col min="10609" max="10609" width="21.7265625" bestFit="1" customWidth="1"/>
    <col min="10610" max="10610" width="17.26953125" bestFit="1" customWidth="1"/>
    <col min="10611" max="10611" width="17.453125" bestFit="1" customWidth="1"/>
    <col min="10612" max="10612" width="21.7265625" bestFit="1" customWidth="1"/>
    <col min="10613" max="10613" width="13.453125" bestFit="1" customWidth="1"/>
    <col min="10614" max="10711" width="12" customWidth="1"/>
    <col min="10712" max="10712" width="17.1796875" customWidth="1"/>
    <col min="10753" max="10753" width="2.54296875" customWidth="1"/>
    <col min="10754" max="10754" width="0" hidden="1" customWidth="1"/>
    <col min="10755" max="10755" width="58.1796875" customWidth="1"/>
    <col min="10756" max="10756" width="19.54296875" customWidth="1"/>
    <col min="10757" max="10757" width="23.7265625" customWidth="1"/>
    <col min="10758" max="10763" width="19.54296875" customWidth="1"/>
    <col min="10764" max="10764" width="9.1796875" bestFit="1" customWidth="1"/>
    <col min="10765" max="10765" width="7.453125" bestFit="1" customWidth="1"/>
    <col min="10766" max="10766" width="6.7265625" bestFit="1" customWidth="1"/>
    <col min="10767" max="10767" width="9.81640625" bestFit="1" customWidth="1"/>
    <col min="10768" max="10768" width="21.1796875" bestFit="1" customWidth="1"/>
    <col min="10769" max="10769" width="16.453125" bestFit="1" customWidth="1"/>
    <col min="10770" max="10770" width="7.26953125" bestFit="1" customWidth="1"/>
    <col min="10771" max="10771" width="9.26953125" bestFit="1" customWidth="1"/>
    <col min="10772" max="10772" width="17.81640625" bestFit="1" customWidth="1"/>
    <col min="10773" max="10773" width="6.7265625" bestFit="1" customWidth="1"/>
    <col min="10774" max="10774" width="19.1796875" bestFit="1" customWidth="1"/>
    <col min="10775" max="10775" width="25.1796875" bestFit="1" customWidth="1"/>
    <col min="10776" max="10776" width="21.453125" bestFit="1" customWidth="1"/>
    <col min="10777" max="10777" width="19.7265625" bestFit="1" customWidth="1"/>
    <col min="10778" max="10778" width="14" bestFit="1" customWidth="1"/>
    <col min="10779" max="10779" width="13.1796875" bestFit="1" customWidth="1"/>
    <col min="10780" max="10780" width="9.26953125" bestFit="1" customWidth="1"/>
    <col min="10781" max="10781" width="13.1796875" bestFit="1" customWidth="1"/>
    <col min="10782" max="10782" width="7.453125" bestFit="1" customWidth="1"/>
    <col min="10783" max="10783" width="19.453125" bestFit="1" customWidth="1"/>
    <col min="10784" max="10784" width="20.81640625" bestFit="1" customWidth="1"/>
    <col min="10785" max="10785" width="19" bestFit="1" customWidth="1"/>
    <col min="10786" max="10786" width="25.81640625" bestFit="1" customWidth="1"/>
    <col min="10787" max="10787" width="14.54296875" bestFit="1" customWidth="1"/>
    <col min="10788" max="10788" width="14.453125" bestFit="1" customWidth="1"/>
    <col min="10789" max="10789" width="27.26953125" bestFit="1" customWidth="1"/>
    <col min="10790" max="10790" width="11.54296875" bestFit="1" customWidth="1"/>
    <col min="10791" max="10791" width="6.26953125" bestFit="1" customWidth="1"/>
    <col min="10792" max="10792" width="7" bestFit="1" customWidth="1"/>
    <col min="10793" max="10793" width="23.81640625" bestFit="1" customWidth="1"/>
    <col min="10794" max="10794" width="12.81640625" bestFit="1" customWidth="1"/>
    <col min="10795" max="10795" width="11.26953125" bestFit="1" customWidth="1"/>
    <col min="10796" max="10796" width="15.26953125" bestFit="1" customWidth="1"/>
    <col min="10797" max="10797" width="21.1796875" bestFit="1" customWidth="1"/>
    <col min="10798" max="10798" width="23.81640625" bestFit="1" customWidth="1"/>
    <col min="10799" max="10799" width="14.453125" bestFit="1" customWidth="1"/>
    <col min="10800" max="10800" width="11.1796875" bestFit="1" customWidth="1"/>
    <col min="10801" max="10801" width="15" bestFit="1" customWidth="1"/>
    <col min="10802" max="10802" width="11.7265625" bestFit="1" customWidth="1"/>
    <col min="10803" max="10803" width="23.54296875" bestFit="1" customWidth="1"/>
    <col min="10804" max="10804" width="22.1796875" bestFit="1" customWidth="1"/>
    <col min="10805" max="10805" width="21" bestFit="1" customWidth="1"/>
    <col min="10806" max="10806" width="15.7265625" bestFit="1" customWidth="1"/>
    <col min="10807" max="10807" width="10.453125" bestFit="1" customWidth="1"/>
    <col min="10808" max="10808" width="13.7265625" bestFit="1" customWidth="1"/>
    <col min="10809" max="10809" width="18" bestFit="1" customWidth="1"/>
    <col min="10810" max="10810" width="19.7265625" bestFit="1" customWidth="1"/>
    <col min="10812" max="10812" width="15.7265625" bestFit="1" customWidth="1"/>
    <col min="10813" max="10813" width="28.54296875" bestFit="1" customWidth="1"/>
    <col min="10814" max="10814" width="20.26953125" bestFit="1" customWidth="1"/>
    <col min="10815" max="10815" width="16" bestFit="1" customWidth="1"/>
    <col min="10816" max="10816" width="13.7265625" bestFit="1" customWidth="1"/>
    <col min="10817" max="10817" width="28.1796875" bestFit="1" customWidth="1"/>
    <col min="10818" max="10818" width="15.81640625" bestFit="1" customWidth="1"/>
    <col min="10819" max="10819" width="26.26953125" bestFit="1" customWidth="1"/>
    <col min="10820" max="10820" width="13.1796875" bestFit="1" customWidth="1"/>
    <col min="10821" max="10821" width="15" bestFit="1" customWidth="1"/>
    <col min="10822" max="10822" width="9" bestFit="1" customWidth="1"/>
    <col min="10823" max="10823" width="18" bestFit="1" customWidth="1"/>
    <col min="10824" max="10824" width="14.26953125" bestFit="1" customWidth="1"/>
    <col min="10825" max="10825" width="15.7265625" bestFit="1" customWidth="1"/>
    <col min="10826" max="10826" width="18.7265625" bestFit="1" customWidth="1"/>
    <col min="10827" max="10827" width="16.1796875" bestFit="1" customWidth="1"/>
    <col min="10828" max="10828" width="23.54296875" bestFit="1" customWidth="1"/>
    <col min="10829" max="10829" width="23.81640625" bestFit="1" customWidth="1"/>
    <col min="10830" max="10830" width="22.81640625" bestFit="1" customWidth="1"/>
    <col min="10831" max="10831" width="11.7265625" bestFit="1" customWidth="1"/>
    <col min="10832" max="10832" width="11.81640625" bestFit="1" customWidth="1"/>
    <col min="10833" max="10833" width="15.1796875" bestFit="1" customWidth="1"/>
    <col min="10834" max="10834" width="15.26953125" bestFit="1" customWidth="1"/>
    <col min="10835" max="10835" width="19.54296875" bestFit="1" customWidth="1"/>
    <col min="10836" max="10836" width="21.54296875" bestFit="1" customWidth="1"/>
    <col min="10837" max="10837" width="18.81640625" bestFit="1" customWidth="1"/>
    <col min="10838" max="10838" width="8.7265625" bestFit="1" customWidth="1"/>
    <col min="10839" max="10839" width="8.81640625" bestFit="1" customWidth="1"/>
    <col min="10840" max="10840" width="13.1796875" bestFit="1" customWidth="1"/>
    <col min="10841" max="10841" width="9.54296875" bestFit="1" customWidth="1"/>
    <col min="10842" max="10842" width="9.7265625" bestFit="1" customWidth="1"/>
    <col min="10843" max="10843" width="14" bestFit="1" customWidth="1"/>
    <col min="10844" max="10844" width="17" bestFit="1" customWidth="1"/>
    <col min="10845" max="10845" width="17.26953125" bestFit="1" customWidth="1"/>
    <col min="10846" max="10846" width="21.54296875" bestFit="1" customWidth="1"/>
    <col min="10847" max="10847" width="17.7265625" bestFit="1" customWidth="1"/>
    <col min="10848" max="10848" width="14.54296875" bestFit="1" customWidth="1"/>
    <col min="10849" max="10849" width="15.7265625" bestFit="1" customWidth="1"/>
    <col min="10850" max="10850" width="19.1796875" bestFit="1" customWidth="1"/>
    <col min="10851" max="10851" width="12.453125" bestFit="1" customWidth="1"/>
    <col min="10852" max="10853" width="14.81640625" bestFit="1" customWidth="1"/>
    <col min="10854" max="10854" width="14.453125" bestFit="1" customWidth="1"/>
    <col min="10855" max="10855" width="23.1796875" bestFit="1" customWidth="1"/>
    <col min="10856" max="10856" width="26" bestFit="1" customWidth="1"/>
    <col min="10857" max="10857" width="19.453125" bestFit="1" customWidth="1"/>
    <col min="10858" max="10858" width="21.54296875" bestFit="1" customWidth="1"/>
    <col min="10859" max="10859" width="25.81640625" bestFit="1" customWidth="1"/>
    <col min="10860" max="10860" width="18.54296875" bestFit="1" customWidth="1"/>
    <col min="10861" max="10861" width="16.26953125" bestFit="1" customWidth="1"/>
    <col min="10862" max="10862" width="15.453125" bestFit="1" customWidth="1"/>
    <col min="10863" max="10863" width="17.26953125" bestFit="1" customWidth="1"/>
    <col min="10864" max="10864" width="17.453125" bestFit="1" customWidth="1"/>
    <col min="10865" max="10865" width="21.7265625" bestFit="1" customWidth="1"/>
    <col min="10866" max="10866" width="17.26953125" bestFit="1" customWidth="1"/>
    <col min="10867" max="10867" width="17.453125" bestFit="1" customWidth="1"/>
    <col min="10868" max="10868" width="21.7265625" bestFit="1" customWidth="1"/>
    <col min="10869" max="10869" width="13.453125" bestFit="1" customWidth="1"/>
    <col min="10870" max="10967" width="12" customWidth="1"/>
    <col min="10968" max="10968" width="17.1796875" customWidth="1"/>
    <col min="11009" max="11009" width="2.54296875" customWidth="1"/>
    <col min="11010" max="11010" width="0" hidden="1" customWidth="1"/>
    <col min="11011" max="11011" width="58.1796875" customWidth="1"/>
    <col min="11012" max="11012" width="19.54296875" customWidth="1"/>
    <col min="11013" max="11013" width="23.7265625" customWidth="1"/>
    <col min="11014" max="11019" width="19.54296875" customWidth="1"/>
    <col min="11020" max="11020" width="9.1796875" bestFit="1" customWidth="1"/>
    <col min="11021" max="11021" width="7.453125" bestFit="1" customWidth="1"/>
    <col min="11022" max="11022" width="6.7265625" bestFit="1" customWidth="1"/>
    <col min="11023" max="11023" width="9.81640625" bestFit="1" customWidth="1"/>
    <col min="11024" max="11024" width="21.1796875" bestFit="1" customWidth="1"/>
    <col min="11025" max="11025" width="16.453125" bestFit="1" customWidth="1"/>
    <col min="11026" max="11026" width="7.26953125" bestFit="1" customWidth="1"/>
    <col min="11027" max="11027" width="9.26953125" bestFit="1" customWidth="1"/>
    <col min="11028" max="11028" width="17.81640625" bestFit="1" customWidth="1"/>
    <col min="11029" max="11029" width="6.7265625" bestFit="1" customWidth="1"/>
    <col min="11030" max="11030" width="19.1796875" bestFit="1" customWidth="1"/>
    <col min="11031" max="11031" width="25.1796875" bestFit="1" customWidth="1"/>
    <col min="11032" max="11032" width="21.453125" bestFit="1" customWidth="1"/>
    <col min="11033" max="11033" width="19.7265625" bestFit="1" customWidth="1"/>
    <col min="11034" max="11034" width="14" bestFit="1" customWidth="1"/>
    <col min="11035" max="11035" width="13.1796875" bestFit="1" customWidth="1"/>
    <col min="11036" max="11036" width="9.26953125" bestFit="1" customWidth="1"/>
    <col min="11037" max="11037" width="13.1796875" bestFit="1" customWidth="1"/>
    <col min="11038" max="11038" width="7.453125" bestFit="1" customWidth="1"/>
    <col min="11039" max="11039" width="19.453125" bestFit="1" customWidth="1"/>
    <col min="11040" max="11040" width="20.81640625" bestFit="1" customWidth="1"/>
    <col min="11041" max="11041" width="19" bestFit="1" customWidth="1"/>
    <col min="11042" max="11042" width="25.81640625" bestFit="1" customWidth="1"/>
    <col min="11043" max="11043" width="14.54296875" bestFit="1" customWidth="1"/>
    <col min="11044" max="11044" width="14.453125" bestFit="1" customWidth="1"/>
    <col min="11045" max="11045" width="27.26953125" bestFit="1" customWidth="1"/>
    <col min="11046" max="11046" width="11.54296875" bestFit="1" customWidth="1"/>
    <col min="11047" max="11047" width="6.26953125" bestFit="1" customWidth="1"/>
    <col min="11048" max="11048" width="7" bestFit="1" customWidth="1"/>
    <col min="11049" max="11049" width="23.81640625" bestFit="1" customWidth="1"/>
    <col min="11050" max="11050" width="12.81640625" bestFit="1" customWidth="1"/>
    <col min="11051" max="11051" width="11.26953125" bestFit="1" customWidth="1"/>
    <col min="11052" max="11052" width="15.26953125" bestFit="1" customWidth="1"/>
    <col min="11053" max="11053" width="21.1796875" bestFit="1" customWidth="1"/>
    <col min="11054" max="11054" width="23.81640625" bestFit="1" customWidth="1"/>
    <col min="11055" max="11055" width="14.453125" bestFit="1" customWidth="1"/>
    <col min="11056" max="11056" width="11.1796875" bestFit="1" customWidth="1"/>
    <col min="11057" max="11057" width="15" bestFit="1" customWidth="1"/>
    <col min="11058" max="11058" width="11.7265625" bestFit="1" customWidth="1"/>
    <col min="11059" max="11059" width="23.54296875" bestFit="1" customWidth="1"/>
    <col min="11060" max="11060" width="22.1796875" bestFit="1" customWidth="1"/>
    <col min="11061" max="11061" width="21" bestFit="1" customWidth="1"/>
    <col min="11062" max="11062" width="15.7265625" bestFit="1" customWidth="1"/>
    <col min="11063" max="11063" width="10.453125" bestFit="1" customWidth="1"/>
    <col min="11064" max="11064" width="13.7265625" bestFit="1" customWidth="1"/>
    <col min="11065" max="11065" width="18" bestFit="1" customWidth="1"/>
    <col min="11066" max="11066" width="19.7265625" bestFit="1" customWidth="1"/>
    <col min="11068" max="11068" width="15.7265625" bestFit="1" customWidth="1"/>
    <col min="11069" max="11069" width="28.54296875" bestFit="1" customWidth="1"/>
    <col min="11070" max="11070" width="20.26953125" bestFit="1" customWidth="1"/>
    <col min="11071" max="11071" width="16" bestFit="1" customWidth="1"/>
    <col min="11072" max="11072" width="13.7265625" bestFit="1" customWidth="1"/>
    <col min="11073" max="11073" width="28.1796875" bestFit="1" customWidth="1"/>
    <col min="11074" max="11074" width="15.81640625" bestFit="1" customWidth="1"/>
    <col min="11075" max="11075" width="26.26953125" bestFit="1" customWidth="1"/>
    <col min="11076" max="11076" width="13.1796875" bestFit="1" customWidth="1"/>
    <col min="11077" max="11077" width="15" bestFit="1" customWidth="1"/>
    <col min="11078" max="11078" width="9" bestFit="1" customWidth="1"/>
    <col min="11079" max="11079" width="18" bestFit="1" customWidth="1"/>
    <col min="11080" max="11080" width="14.26953125" bestFit="1" customWidth="1"/>
    <col min="11081" max="11081" width="15.7265625" bestFit="1" customWidth="1"/>
    <col min="11082" max="11082" width="18.7265625" bestFit="1" customWidth="1"/>
    <col min="11083" max="11083" width="16.1796875" bestFit="1" customWidth="1"/>
    <col min="11084" max="11084" width="23.54296875" bestFit="1" customWidth="1"/>
    <col min="11085" max="11085" width="23.81640625" bestFit="1" customWidth="1"/>
    <col min="11086" max="11086" width="22.81640625" bestFit="1" customWidth="1"/>
    <col min="11087" max="11087" width="11.7265625" bestFit="1" customWidth="1"/>
    <col min="11088" max="11088" width="11.81640625" bestFit="1" customWidth="1"/>
    <col min="11089" max="11089" width="15.1796875" bestFit="1" customWidth="1"/>
    <col min="11090" max="11090" width="15.26953125" bestFit="1" customWidth="1"/>
    <col min="11091" max="11091" width="19.54296875" bestFit="1" customWidth="1"/>
    <col min="11092" max="11092" width="21.54296875" bestFit="1" customWidth="1"/>
    <col min="11093" max="11093" width="18.81640625" bestFit="1" customWidth="1"/>
    <col min="11094" max="11094" width="8.7265625" bestFit="1" customWidth="1"/>
    <col min="11095" max="11095" width="8.81640625" bestFit="1" customWidth="1"/>
    <col min="11096" max="11096" width="13.1796875" bestFit="1" customWidth="1"/>
    <col min="11097" max="11097" width="9.54296875" bestFit="1" customWidth="1"/>
    <col min="11098" max="11098" width="9.7265625" bestFit="1" customWidth="1"/>
    <col min="11099" max="11099" width="14" bestFit="1" customWidth="1"/>
    <col min="11100" max="11100" width="17" bestFit="1" customWidth="1"/>
    <col min="11101" max="11101" width="17.26953125" bestFit="1" customWidth="1"/>
    <col min="11102" max="11102" width="21.54296875" bestFit="1" customWidth="1"/>
    <col min="11103" max="11103" width="17.7265625" bestFit="1" customWidth="1"/>
    <col min="11104" max="11104" width="14.54296875" bestFit="1" customWidth="1"/>
    <col min="11105" max="11105" width="15.7265625" bestFit="1" customWidth="1"/>
    <col min="11106" max="11106" width="19.1796875" bestFit="1" customWidth="1"/>
    <col min="11107" max="11107" width="12.453125" bestFit="1" customWidth="1"/>
    <col min="11108" max="11109" width="14.81640625" bestFit="1" customWidth="1"/>
    <col min="11110" max="11110" width="14.453125" bestFit="1" customWidth="1"/>
    <col min="11111" max="11111" width="23.1796875" bestFit="1" customWidth="1"/>
    <col min="11112" max="11112" width="26" bestFit="1" customWidth="1"/>
    <col min="11113" max="11113" width="19.453125" bestFit="1" customWidth="1"/>
    <col min="11114" max="11114" width="21.54296875" bestFit="1" customWidth="1"/>
    <col min="11115" max="11115" width="25.81640625" bestFit="1" customWidth="1"/>
    <col min="11116" max="11116" width="18.54296875" bestFit="1" customWidth="1"/>
    <col min="11117" max="11117" width="16.26953125" bestFit="1" customWidth="1"/>
    <col min="11118" max="11118" width="15.453125" bestFit="1" customWidth="1"/>
    <col min="11119" max="11119" width="17.26953125" bestFit="1" customWidth="1"/>
    <col min="11120" max="11120" width="17.453125" bestFit="1" customWidth="1"/>
    <col min="11121" max="11121" width="21.7265625" bestFit="1" customWidth="1"/>
    <col min="11122" max="11122" width="17.26953125" bestFit="1" customWidth="1"/>
    <col min="11123" max="11123" width="17.453125" bestFit="1" customWidth="1"/>
    <col min="11124" max="11124" width="21.7265625" bestFit="1" customWidth="1"/>
    <col min="11125" max="11125" width="13.453125" bestFit="1" customWidth="1"/>
    <col min="11126" max="11223" width="12" customWidth="1"/>
    <col min="11224" max="11224" width="17.1796875" customWidth="1"/>
    <col min="11265" max="11265" width="2.54296875" customWidth="1"/>
    <col min="11266" max="11266" width="0" hidden="1" customWidth="1"/>
    <col min="11267" max="11267" width="58.1796875" customWidth="1"/>
    <col min="11268" max="11268" width="19.54296875" customWidth="1"/>
    <col min="11269" max="11269" width="23.7265625" customWidth="1"/>
    <col min="11270" max="11275" width="19.54296875" customWidth="1"/>
    <col min="11276" max="11276" width="9.1796875" bestFit="1" customWidth="1"/>
    <col min="11277" max="11277" width="7.453125" bestFit="1" customWidth="1"/>
    <col min="11278" max="11278" width="6.7265625" bestFit="1" customWidth="1"/>
    <col min="11279" max="11279" width="9.81640625" bestFit="1" customWidth="1"/>
    <col min="11280" max="11280" width="21.1796875" bestFit="1" customWidth="1"/>
    <col min="11281" max="11281" width="16.453125" bestFit="1" customWidth="1"/>
    <col min="11282" max="11282" width="7.26953125" bestFit="1" customWidth="1"/>
    <col min="11283" max="11283" width="9.26953125" bestFit="1" customWidth="1"/>
    <col min="11284" max="11284" width="17.81640625" bestFit="1" customWidth="1"/>
    <col min="11285" max="11285" width="6.7265625" bestFit="1" customWidth="1"/>
    <col min="11286" max="11286" width="19.1796875" bestFit="1" customWidth="1"/>
    <col min="11287" max="11287" width="25.1796875" bestFit="1" customWidth="1"/>
    <col min="11288" max="11288" width="21.453125" bestFit="1" customWidth="1"/>
    <col min="11289" max="11289" width="19.7265625" bestFit="1" customWidth="1"/>
    <col min="11290" max="11290" width="14" bestFit="1" customWidth="1"/>
    <col min="11291" max="11291" width="13.1796875" bestFit="1" customWidth="1"/>
    <col min="11292" max="11292" width="9.26953125" bestFit="1" customWidth="1"/>
    <col min="11293" max="11293" width="13.1796875" bestFit="1" customWidth="1"/>
    <col min="11294" max="11294" width="7.453125" bestFit="1" customWidth="1"/>
    <col min="11295" max="11295" width="19.453125" bestFit="1" customWidth="1"/>
    <col min="11296" max="11296" width="20.81640625" bestFit="1" customWidth="1"/>
    <col min="11297" max="11297" width="19" bestFit="1" customWidth="1"/>
    <col min="11298" max="11298" width="25.81640625" bestFit="1" customWidth="1"/>
    <col min="11299" max="11299" width="14.54296875" bestFit="1" customWidth="1"/>
    <col min="11300" max="11300" width="14.453125" bestFit="1" customWidth="1"/>
    <col min="11301" max="11301" width="27.26953125" bestFit="1" customWidth="1"/>
    <col min="11302" max="11302" width="11.54296875" bestFit="1" customWidth="1"/>
    <col min="11303" max="11303" width="6.26953125" bestFit="1" customWidth="1"/>
    <col min="11304" max="11304" width="7" bestFit="1" customWidth="1"/>
    <col min="11305" max="11305" width="23.81640625" bestFit="1" customWidth="1"/>
    <col min="11306" max="11306" width="12.81640625" bestFit="1" customWidth="1"/>
    <col min="11307" max="11307" width="11.26953125" bestFit="1" customWidth="1"/>
    <col min="11308" max="11308" width="15.26953125" bestFit="1" customWidth="1"/>
    <col min="11309" max="11309" width="21.1796875" bestFit="1" customWidth="1"/>
    <col min="11310" max="11310" width="23.81640625" bestFit="1" customWidth="1"/>
    <col min="11311" max="11311" width="14.453125" bestFit="1" customWidth="1"/>
    <col min="11312" max="11312" width="11.1796875" bestFit="1" customWidth="1"/>
    <col min="11313" max="11313" width="15" bestFit="1" customWidth="1"/>
    <col min="11314" max="11314" width="11.7265625" bestFit="1" customWidth="1"/>
    <col min="11315" max="11315" width="23.54296875" bestFit="1" customWidth="1"/>
    <col min="11316" max="11316" width="22.1796875" bestFit="1" customWidth="1"/>
    <col min="11317" max="11317" width="21" bestFit="1" customWidth="1"/>
    <col min="11318" max="11318" width="15.7265625" bestFit="1" customWidth="1"/>
    <col min="11319" max="11319" width="10.453125" bestFit="1" customWidth="1"/>
    <col min="11320" max="11320" width="13.7265625" bestFit="1" customWidth="1"/>
    <col min="11321" max="11321" width="18" bestFit="1" customWidth="1"/>
    <col min="11322" max="11322" width="19.7265625" bestFit="1" customWidth="1"/>
    <col min="11324" max="11324" width="15.7265625" bestFit="1" customWidth="1"/>
    <col min="11325" max="11325" width="28.54296875" bestFit="1" customWidth="1"/>
    <col min="11326" max="11326" width="20.26953125" bestFit="1" customWidth="1"/>
    <col min="11327" max="11327" width="16" bestFit="1" customWidth="1"/>
    <col min="11328" max="11328" width="13.7265625" bestFit="1" customWidth="1"/>
    <col min="11329" max="11329" width="28.1796875" bestFit="1" customWidth="1"/>
    <col min="11330" max="11330" width="15.81640625" bestFit="1" customWidth="1"/>
    <col min="11331" max="11331" width="26.26953125" bestFit="1" customWidth="1"/>
    <col min="11332" max="11332" width="13.1796875" bestFit="1" customWidth="1"/>
    <col min="11333" max="11333" width="15" bestFit="1" customWidth="1"/>
    <col min="11334" max="11334" width="9" bestFit="1" customWidth="1"/>
    <col min="11335" max="11335" width="18" bestFit="1" customWidth="1"/>
    <col min="11336" max="11336" width="14.26953125" bestFit="1" customWidth="1"/>
    <col min="11337" max="11337" width="15.7265625" bestFit="1" customWidth="1"/>
    <col min="11338" max="11338" width="18.7265625" bestFit="1" customWidth="1"/>
    <col min="11339" max="11339" width="16.1796875" bestFit="1" customWidth="1"/>
    <col min="11340" max="11340" width="23.54296875" bestFit="1" customWidth="1"/>
    <col min="11341" max="11341" width="23.81640625" bestFit="1" customWidth="1"/>
    <col min="11342" max="11342" width="22.81640625" bestFit="1" customWidth="1"/>
    <col min="11343" max="11343" width="11.7265625" bestFit="1" customWidth="1"/>
    <col min="11344" max="11344" width="11.81640625" bestFit="1" customWidth="1"/>
    <col min="11345" max="11345" width="15.1796875" bestFit="1" customWidth="1"/>
    <col min="11346" max="11346" width="15.26953125" bestFit="1" customWidth="1"/>
    <col min="11347" max="11347" width="19.54296875" bestFit="1" customWidth="1"/>
    <col min="11348" max="11348" width="21.54296875" bestFit="1" customWidth="1"/>
    <col min="11349" max="11349" width="18.81640625" bestFit="1" customWidth="1"/>
    <col min="11350" max="11350" width="8.7265625" bestFit="1" customWidth="1"/>
    <col min="11351" max="11351" width="8.81640625" bestFit="1" customWidth="1"/>
    <col min="11352" max="11352" width="13.1796875" bestFit="1" customWidth="1"/>
    <col min="11353" max="11353" width="9.54296875" bestFit="1" customWidth="1"/>
    <col min="11354" max="11354" width="9.7265625" bestFit="1" customWidth="1"/>
    <col min="11355" max="11355" width="14" bestFit="1" customWidth="1"/>
    <col min="11356" max="11356" width="17" bestFit="1" customWidth="1"/>
    <col min="11357" max="11357" width="17.26953125" bestFit="1" customWidth="1"/>
    <col min="11358" max="11358" width="21.54296875" bestFit="1" customWidth="1"/>
    <col min="11359" max="11359" width="17.7265625" bestFit="1" customWidth="1"/>
    <col min="11360" max="11360" width="14.54296875" bestFit="1" customWidth="1"/>
    <col min="11361" max="11361" width="15.7265625" bestFit="1" customWidth="1"/>
    <col min="11362" max="11362" width="19.1796875" bestFit="1" customWidth="1"/>
    <col min="11363" max="11363" width="12.453125" bestFit="1" customWidth="1"/>
    <col min="11364" max="11365" width="14.81640625" bestFit="1" customWidth="1"/>
    <col min="11366" max="11366" width="14.453125" bestFit="1" customWidth="1"/>
    <col min="11367" max="11367" width="23.1796875" bestFit="1" customWidth="1"/>
    <col min="11368" max="11368" width="26" bestFit="1" customWidth="1"/>
    <col min="11369" max="11369" width="19.453125" bestFit="1" customWidth="1"/>
    <col min="11370" max="11370" width="21.54296875" bestFit="1" customWidth="1"/>
    <col min="11371" max="11371" width="25.81640625" bestFit="1" customWidth="1"/>
    <col min="11372" max="11372" width="18.54296875" bestFit="1" customWidth="1"/>
    <col min="11373" max="11373" width="16.26953125" bestFit="1" customWidth="1"/>
    <col min="11374" max="11374" width="15.453125" bestFit="1" customWidth="1"/>
    <col min="11375" max="11375" width="17.26953125" bestFit="1" customWidth="1"/>
    <col min="11376" max="11376" width="17.453125" bestFit="1" customWidth="1"/>
    <col min="11377" max="11377" width="21.7265625" bestFit="1" customWidth="1"/>
    <col min="11378" max="11378" width="17.26953125" bestFit="1" customWidth="1"/>
    <col min="11379" max="11379" width="17.453125" bestFit="1" customWidth="1"/>
    <col min="11380" max="11380" width="21.7265625" bestFit="1" customWidth="1"/>
    <col min="11381" max="11381" width="13.453125" bestFit="1" customWidth="1"/>
    <col min="11382" max="11479" width="12" customWidth="1"/>
    <col min="11480" max="11480" width="17.1796875" customWidth="1"/>
    <col min="11521" max="11521" width="2.54296875" customWidth="1"/>
    <col min="11522" max="11522" width="0" hidden="1" customWidth="1"/>
    <col min="11523" max="11523" width="58.1796875" customWidth="1"/>
    <col min="11524" max="11524" width="19.54296875" customWidth="1"/>
    <col min="11525" max="11525" width="23.7265625" customWidth="1"/>
    <col min="11526" max="11531" width="19.54296875" customWidth="1"/>
    <col min="11532" max="11532" width="9.1796875" bestFit="1" customWidth="1"/>
    <col min="11533" max="11533" width="7.453125" bestFit="1" customWidth="1"/>
    <col min="11534" max="11534" width="6.7265625" bestFit="1" customWidth="1"/>
    <col min="11535" max="11535" width="9.81640625" bestFit="1" customWidth="1"/>
    <col min="11536" max="11536" width="21.1796875" bestFit="1" customWidth="1"/>
    <col min="11537" max="11537" width="16.453125" bestFit="1" customWidth="1"/>
    <col min="11538" max="11538" width="7.26953125" bestFit="1" customWidth="1"/>
    <col min="11539" max="11539" width="9.26953125" bestFit="1" customWidth="1"/>
    <col min="11540" max="11540" width="17.81640625" bestFit="1" customWidth="1"/>
    <col min="11541" max="11541" width="6.7265625" bestFit="1" customWidth="1"/>
    <col min="11542" max="11542" width="19.1796875" bestFit="1" customWidth="1"/>
    <col min="11543" max="11543" width="25.1796875" bestFit="1" customWidth="1"/>
    <col min="11544" max="11544" width="21.453125" bestFit="1" customWidth="1"/>
    <col min="11545" max="11545" width="19.7265625" bestFit="1" customWidth="1"/>
    <col min="11546" max="11546" width="14" bestFit="1" customWidth="1"/>
    <col min="11547" max="11547" width="13.1796875" bestFit="1" customWidth="1"/>
    <col min="11548" max="11548" width="9.26953125" bestFit="1" customWidth="1"/>
    <col min="11549" max="11549" width="13.1796875" bestFit="1" customWidth="1"/>
    <col min="11550" max="11550" width="7.453125" bestFit="1" customWidth="1"/>
    <col min="11551" max="11551" width="19.453125" bestFit="1" customWidth="1"/>
    <col min="11552" max="11552" width="20.81640625" bestFit="1" customWidth="1"/>
    <col min="11553" max="11553" width="19" bestFit="1" customWidth="1"/>
    <col min="11554" max="11554" width="25.81640625" bestFit="1" customWidth="1"/>
    <col min="11555" max="11555" width="14.54296875" bestFit="1" customWidth="1"/>
    <col min="11556" max="11556" width="14.453125" bestFit="1" customWidth="1"/>
    <col min="11557" max="11557" width="27.26953125" bestFit="1" customWidth="1"/>
    <col min="11558" max="11558" width="11.54296875" bestFit="1" customWidth="1"/>
    <col min="11559" max="11559" width="6.26953125" bestFit="1" customWidth="1"/>
    <col min="11560" max="11560" width="7" bestFit="1" customWidth="1"/>
    <col min="11561" max="11561" width="23.81640625" bestFit="1" customWidth="1"/>
    <col min="11562" max="11562" width="12.81640625" bestFit="1" customWidth="1"/>
    <col min="11563" max="11563" width="11.26953125" bestFit="1" customWidth="1"/>
    <col min="11564" max="11564" width="15.26953125" bestFit="1" customWidth="1"/>
    <col min="11565" max="11565" width="21.1796875" bestFit="1" customWidth="1"/>
    <col min="11566" max="11566" width="23.81640625" bestFit="1" customWidth="1"/>
    <col min="11567" max="11567" width="14.453125" bestFit="1" customWidth="1"/>
    <col min="11568" max="11568" width="11.1796875" bestFit="1" customWidth="1"/>
    <col min="11569" max="11569" width="15" bestFit="1" customWidth="1"/>
    <col min="11570" max="11570" width="11.7265625" bestFit="1" customWidth="1"/>
    <col min="11571" max="11571" width="23.54296875" bestFit="1" customWidth="1"/>
    <col min="11572" max="11572" width="22.1796875" bestFit="1" customWidth="1"/>
    <col min="11573" max="11573" width="21" bestFit="1" customWidth="1"/>
    <col min="11574" max="11574" width="15.7265625" bestFit="1" customWidth="1"/>
    <col min="11575" max="11575" width="10.453125" bestFit="1" customWidth="1"/>
    <col min="11576" max="11576" width="13.7265625" bestFit="1" customWidth="1"/>
    <col min="11577" max="11577" width="18" bestFit="1" customWidth="1"/>
    <col min="11578" max="11578" width="19.7265625" bestFit="1" customWidth="1"/>
    <col min="11580" max="11580" width="15.7265625" bestFit="1" customWidth="1"/>
    <col min="11581" max="11581" width="28.54296875" bestFit="1" customWidth="1"/>
    <col min="11582" max="11582" width="20.26953125" bestFit="1" customWidth="1"/>
    <col min="11583" max="11583" width="16" bestFit="1" customWidth="1"/>
    <col min="11584" max="11584" width="13.7265625" bestFit="1" customWidth="1"/>
    <col min="11585" max="11585" width="28.1796875" bestFit="1" customWidth="1"/>
    <col min="11586" max="11586" width="15.81640625" bestFit="1" customWidth="1"/>
    <col min="11587" max="11587" width="26.26953125" bestFit="1" customWidth="1"/>
    <col min="11588" max="11588" width="13.1796875" bestFit="1" customWidth="1"/>
    <col min="11589" max="11589" width="15" bestFit="1" customWidth="1"/>
    <col min="11590" max="11590" width="9" bestFit="1" customWidth="1"/>
    <col min="11591" max="11591" width="18" bestFit="1" customWidth="1"/>
    <col min="11592" max="11592" width="14.26953125" bestFit="1" customWidth="1"/>
    <col min="11593" max="11593" width="15.7265625" bestFit="1" customWidth="1"/>
    <col min="11594" max="11594" width="18.7265625" bestFit="1" customWidth="1"/>
    <col min="11595" max="11595" width="16.1796875" bestFit="1" customWidth="1"/>
    <col min="11596" max="11596" width="23.54296875" bestFit="1" customWidth="1"/>
    <col min="11597" max="11597" width="23.81640625" bestFit="1" customWidth="1"/>
    <col min="11598" max="11598" width="22.81640625" bestFit="1" customWidth="1"/>
    <col min="11599" max="11599" width="11.7265625" bestFit="1" customWidth="1"/>
    <col min="11600" max="11600" width="11.81640625" bestFit="1" customWidth="1"/>
    <col min="11601" max="11601" width="15.1796875" bestFit="1" customWidth="1"/>
    <col min="11602" max="11602" width="15.26953125" bestFit="1" customWidth="1"/>
    <col min="11603" max="11603" width="19.54296875" bestFit="1" customWidth="1"/>
    <col min="11604" max="11604" width="21.54296875" bestFit="1" customWidth="1"/>
    <col min="11605" max="11605" width="18.81640625" bestFit="1" customWidth="1"/>
    <col min="11606" max="11606" width="8.7265625" bestFit="1" customWidth="1"/>
    <col min="11607" max="11607" width="8.81640625" bestFit="1" customWidth="1"/>
    <col min="11608" max="11608" width="13.1796875" bestFit="1" customWidth="1"/>
    <col min="11609" max="11609" width="9.54296875" bestFit="1" customWidth="1"/>
    <col min="11610" max="11610" width="9.7265625" bestFit="1" customWidth="1"/>
    <col min="11611" max="11611" width="14" bestFit="1" customWidth="1"/>
    <col min="11612" max="11612" width="17" bestFit="1" customWidth="1"/>
    <col min="11613" max="11613" width="17.26953125" bestFit="1" customWidth="1"/>
    <col min="11614" max="11614" width="21.54296875" bestFit="1" customWidth="1"/>
    <col min="11615" max="11615" width="17.7265625" bestFit="1" customWidth="1"/>
    <col min="11616" max="11616" width="14.54296875" bestFit="1" customWidth="1"/>
    <col min="11617" max="11617" width="15.7265625" bestFit="1" customWidth="1"/>
    <col min="11618" max="11618" width="19.1796875" bestFit="1" customWidth="1"/>
    <col min="11619" max="11619" width="12.453125" bestFit="1" customWidth="1"/>
    <col min="11620" max="11621" width="14.81640625" bestFit="1" customWidth="1"/>
    <col min="11622" max="11622" width="14.453125" bestFit="1" customWidth="1"/>
    <col min="11623" max="11623" width="23.1796875" bestFit="1" customWidth="1"/>
    <col min="11624" max="11624" width="26" bestFit="1" customWidth="1"/>
    <col min="11625" max="11625" width="19.453125" bestFit="1" customWidth="1"/>
    <col min="11626" max="11626" width="21.54296875" bestFit="1" customWidth="1"/>
    <col min="11627" max="11627" width="25.81640625" bestFit="1" customWidth="1"/>
    <col min="11628" max="11628" width="18.54296875" bestFit="1" customWidth="1"/>
    <col min="11629" max="11629" width="16.26953125" bestFit="1" customWidth="1"/>
    <col min="11630" max="11630" width="15.453125" bestFit="1" customWidth="1"/>
    <col min="11631" max="11631" width="17.26953125" bestFit="1" customWidth="1"/>
    <col min="11632" max="11632" width="17.453125" bestFit="1" customWidth="1"/>
    <col min="11633" max="11633" width="21.7265625" bestFit="1" customWidth="1"/>
    <col min="11634" max="11634" width="17.26953125" bestFit="1" customWidth="1"/>
    <col min="11635" max="11635" width="17.453125" bestFit="1" customWidth="1"/>
    <col min="11636" max="11636" width="21.7265625" bestFit="1" customWidth="1"/>
    <col min="11637" max="11637" width="13.453125" bestFit="1" customWidth="1"/>
    <col min="11638" max="11735" width="12" customWidth="1"/>
    <col min="11736" max="11736" width="17.1796875" customWidth="1"/>
    <col min="11777" max="11777" width="2.54296875" customWidth="1"/>
    <col min="11778" max="11778" width="0" hidden="1" customWidth="1"/>
    <col min="11779" max="11779" width="58.1796875" customWidth="1"/>
    <col min="11780" max="11780" width="19.54296875" customWidth="1"/>
    <col min="11781" max="11781" width="23.7265625" customWidth="1"/>
    <col min="11782" max="11787" width="19.54296875" customWidth="1"/>
    <col min="11788" max="11788" width="9.1796875" bestFit="1" customWidth="1"/>
    <col min="11789" max="11789" width="7.453125" bestFit="1" customWidth="1"/>
    <col min="11790" max="11790" width="6.7265625" bestFit="1" customWidth="1"/>
    <col min="11791" max="11791" width="9.81640625" bestFit="1" customWidth="1"/>
    <col min="11792" max="11792" width="21.1796875" bestFit="1" customWidth="1"/>
    <col min="11793" max="11793" width="16.453125" bestFit="1" customWidth="1"/>
    <col min="11794" max="11794" width="7.26953125" bestFit="1" customWidth="1"/>
    <col min="11795" max="11795" width="9.26953125" bestFit="1" customWidth="1"/>
    <col min="11796" max="11796" width="17.81640625" bestFit="1" customWidth="1"/>
    <col min="11797" max="11797" width="6.7265625" bestFit="1" customWidth="1"/>
    <col min="11798" max="11798" width="19.1796875" bestFit="1" customWidth="1"/>
    <col min="11799" max="11799" width="25.1796875" bestFit="1" customWidth="1"/>
    <col min="11800" max="11800" width="21.453125" bestFit="1" customWidth="1"/>
    <col min="11801" max="11801" width="19.7265625" bestFit="1" customWidth="1"/>
    <col min="11802" max="11802" width="14" bestFit="1" customWidth="1"/>
    <col min="11803" max="11803" width="13.1796875" bestFit="1" customWidth="1"/>
    <col min="11804" max="11804" width="9.26953125" bestFit="1" customWidth="1"/>
    <col min="11805" max="11805" width="13.1796875" bestFit="1" customWidth="1"/>
    <col min="11806" max="11806" width="7.453125" bestFit="1" customWidth="1"/>
    <col min="11807" max="11807" width="19.453125" bestFit="1" customWidth="1"/>
    <col min="11808" max="11808" width="20.81640625" bestFit="1" customWidth="1"/>
    <col min="11809" max="11809" width="19" bestFit="1" customWidth="1"/>
    <col min="11810" max="11810" width="25.81640625" bestFit="1" customWidth="1"/>
    <col min="11811" max="11811" width="14.54296875" bestFit="1" customWidth="1"/>
    <col min="11812" max="11812" width="14.453125" bestFit="1" customWidth="1"/>
    <col min="11813" max="11813" width="27.26953125" bestFit="1" customWidth="1"/>
    <col min="11814" max="11814" width="11.54296875" bestFit="1" customWidth="1"/>
    <col min="11815" max="11815" width="6.26953125" bestFit="1" customWidth="1"/>
    <col min="11816" max="11816" width="7" bestFit="1" customWidth="1"/>
    <col min="11817" max="11817" width="23.81640625" bestFit="1" customWidth="1"/>
    <col min="11818" max="11818" width="12.81640625" bestFit="1" customWidth="1"/>
    <col min="11819" max="11819" width="11.26953125" bestFit="1" customWidth="1"/>
    <col min="11820" max="11820" width="15.26953125" bestFit="1" customWidth="1"/>
    <col min="11821" max="11821" width="21.1796875" bestFit="1" customWidth="1"/>
    <col min="11822" max="11822" width="23.81640625" bestFit="1" customWidth="1"/>
    <col min="11823" max="11823" width="14.453125" bestFit="1" customWidth="1"/>
    <col min="11824" max="11824" width="11.1796875" bestFit="1" customWidth="1"/>
    <col min="11825" max="11825" width="15" bestFit="1" customWidth="1"/>
    <col min="11826" max="11826" width="11.7265625" bestFit="1" customWidth="1"/>
    <col min="11827" max="11827" width="23.54296875" bestFit="1" customWidth="1"/>
    <col min="11828" max="11828" width="22.1796875" bestFit="1" customWidth="1"/>
    <col min="11829" max="11829" width="21" bestFit="1" customWidth="1"/>
    <col min="11830" max="11830" width="15.7265625" bestFit="1" customWidth="1"/>
    <col min="11831" max="11831" width="10.453125" bestFit="1" customWidth="1"/>
    <col min="11832" max="11832" width="13.7265625" bestFit="1" customWidth="1"/>
    <col min="11833" max="11833" width="18" bestFit="1" customWidth="1"/>
    <col min="11834" max="11834" width="19.7265625" bestFit="1" customWidth="1"/>
    <col min="11836" max="11836" width="15.7265625" bestFit="1" customWidth="1"/>
    <col min="11837" max="11837" width="28.54296875" bestFit="1" customWidth="1"/>
    <col min="11838" max="11838" width="20.26953125" bestFit="1" customWidth="1"/>
    <col min="11839" max="11839" width="16" bestFit="1" customWidth="1"/>
    <col min="11840" max="11840" width="13.7265625" bestFit="1" customWidth="1"/>
    <col min="11841" max="11841" width="28.1796875" bestFit="1" customWidth="1"/>
    <col min="11842" max="11842" width="15.81640625" bestFit="1" customWidth="1"/>
    <col min="11843" max="11843" width="26.26953125" bestFit="1" customWidth="1"/>
    <col min="11844" max="11844" width="13.1796875" bestFit="1" customWidth="1"/>
    <col min="11845" max="11845" width="15" bestFit="1" customWidth="1"/>
    <col min="11846" max="11846" width="9" bestFit="1" customWidth="1"/>
    <col min="11847" max="11847" width="18" bestFit="1" customWidth="1"/>
    <col min="11848" max="11848" width="14.26953125" bestFit="1" customWidth="1"/>
    <col min="11849" max="11849" width="15.7265625" bestFit="1" customWidth="1"/>
    <col min="11850" max="11850" width="18.7265625" bestFit="1" customWidth="1"/>
    <col min="11851" max="11851" width="16.1796875" bestFit="1" customWidth="1"/>
    <col min="11852" max="11852" width="23.54296875" bestFit="1" customWidth="1"/>
    <col min="11853" max="11853" width="23.81640625" bestFit="1" customWidth="1"/>
    <col min="11854" max="11854" width="22.81640625" bestFit="1" customWidth="1"/>
    <col min="11855" max="11855" width="11.7265625" bestFit="1" customWidth="1"/>
    <col min="11856" max="11856" width="11.81640625" bestFit="1" customWidth="1"/>
    <col min="11857" max="11857" width="15.1796875" bestFit="1" customWidth="1"/>
    <col min="11858" max="11858" width="15.26953125" bestFit="1" customWidth="1"/>
    <col min="11859" max="11859" width="19.54296875" bestFit="1" customWidth="1"/>
    <col min="11860" max="11860" width="21.54296875" bestFit="1" customWidth="1"/>
    <col min="11861" max="11861" width="18.81640625" bestFit="1" customWidth="1"/>
    <col min="11862" max="11862" width="8.7265625" bestFit="1" customWidth="1"/>
    <col min="11863" max="11863" width="8.81640625" bestFit="1" customWidth="1"/>
    <col min="11864" max="11864" width="13.1796875" bestFit="1" customWidth="1"/>
    <col min="11865" max="11865" width="9.54296875" bestFit="1" customWidth="1"/>
    <col min="11866" max="11866" width="9.7265625" bestFit="1" customWidth="1"/>
    <col min="11867" max="11867" width="14" bestFit="1" customWidth="1"/>
    <col min="11868" max="11868" width="17" bestFit="1" customWidth="1"/>
    <col min="11869" max="11869" width="17.26953125" bestFit="1" customWidth="1"/>
    <col min="11870" max="11870" width="21.54296875" bestFit="1" customWidth="1"/>
    <col min="11871" max="11871" width="17.7265625" bestFit="1" customWidth="1"/>
    <col min="11872" max="11872" width="14.54296875" bestFit="1" customWidth="1"/>
    <col min="11873" max="11873" width="15.7265625" bestFit="1" customWidth="1"/>
    <col min="11874" max="11874" width="19.1796875" bestFit="1" customWidth="1"/>
    <col min="11875" max="11875" width="12.453125" bestFit="1" customWidth="1"/>
    <col min="11876" max="11877" width="14.81640625" bestFit="1" customWidth="1"/>
    <col min="11878" max="11878" width="14.453125" bestFit="1" customWidth="1"/>
    <col min="11879" max="11879" width="23.1796875" bestFit="1" customWidth="1"/>
    <col min="11880" max="11880" width="26" bestFit="1" customWidth="1"/>
    <col min="11881" max="11881" width="19.453125" bestFit="1" customWidth="1"/>
    <col min="11882" max="11882" width="21.54296875" bestFit="1" customWidth="1"/>
    <col min="11883" max="11883" width="25.81640625" bestFit="1" customWidth="1"/>
    <col min="11884" max="11884" width="18.54296875" bestFit="1" customWidth="1"/>
    <col min="11885" max="11885" width="16.26953125" bestFit="1" customWidth="1"/>
    <col min="11886" max="11886" width="15.453125" bestFit="1" customWidth="1"/>
    <col min="11887" max="11887" width="17.26953125" bestFit="1" customWidth="1"/>
    <col min="11888" max="11888" width="17.453125" bestFit="1" customWidth="1"/>
    <col min="11889" max="11889" width="21.7265625" bestFit="1" customWidth="1"/>
    <col min="11890" max="11890" width="17.26953125" bestFit="1" customWidth="1"/>
    <col min="11891" max="11891" width="17.453125" bestFit="1" customWidth="1"/>
    <col min="11892" max="11892" width="21.7265625" bestFit="1" customWidth="1"/>
    <col min="11893" max="11893" width="13.453125" bestFit="1" customWidth="1"/>
    <col min="11894" max="11991" width="12" customWidth="1"/>
    <col min="11992" max="11992" width="17.1796875" customWidth="1"/>
    <col min="12033" max="12033" width="2.54296875" customWidth="1"/>
    <col min="12034" max="12034" width="0" hidden="1" customWidth="1"/>
    <col min="12035" max="12035" width="58.1796875" customWidth="1"/>
    <col min="12036" max="12036" width="19.54296875" customWidth="1"/>
    <col min="12037" max="12037" width="23.7265625" customWidth="1"/>
    <col min="12038" max="12043" width="19.54296875" customWidth="1"/>
    <col min="12044" max="12044" width="9.1796875" bestFit="1" customWidth="1"/>
    <col min="12045" max="12045" width="7.453125" bestFit="1" customWidth="1"/>
    <col min="12046" max="12046" width="6.7265625" bestFit="1" customWidth="1"/>
    <col min="12047" max="12047" width="9.81640625" bestFit="1" customWidth="1"/>
    <col min="12048" max="12048" width="21.1796875" bestFit="1" customWidth="1"/>
    <col min="12049" max="12049" width="16.453125" bestFit="1" customWidth="1"/>
    <col min="12050" max="12050" width="7.26953125" bestFit="1" customWidth="1"/>
    <col min="12051" max="12051" width="9.26953125" bestFit="1" customWidth="1"/>
    <col min="12052" max="12052" width="17.81640625" bestFit="1" customWidth="1"/>
    <col min="12053" max="12053" width="6.7265625" bestFit="1" customWidth="1"/>
    <col min="12054" max="12054" width="19.1796875" bestFit="1" customWidth="1"/>
    <col min="12055" max="12055" width="25.1796875" bestFit="1" customWidth="1"/>
    <col min="12056" max="12056" width="21.453125" bestFit="1" customWidth="1"/>
    <col min="12057" max="12057" width="19.7265625" bestFit="1" customWidth="1"/>
    <col min="12058" max="12058" width="14" bestFit="1" customWidth="1"/>
    <col min="12059" max="12059" width="13.1796875" bestFit="1" customWidth="1"/>
    <col min="12060" max="12060" width="9.26953125" bestFit="1" customWidth="1"/>
    <col min="12061" max="12061" width="13.1796875" bestFit="1" customWidth="1"/>
    <col min="12062" max="12062" width="7.453125" bestFit="1" customWidth="1"/>
    <col min="12063" max="12063" width="19.453125" bestFit="1" customWidth="1"/>
    <col min="12064" max="12064" width="20.81640625" bestFit="1" customWidth="1"/>
    <col min="12065" max="12065" width="19" bestFit="1" customWidth="1"/>
    <col min="12066" max="12066" width="25.81640625" bestFit="1" customWidth="1"/>
    <col min="12067" max="12067" width="14.54296875" bestFit="1" customWidth="1"/>
    <col min="12068" max="12068" width="14.453125" bestFit="1" customWidth="1"/>
    <col min="12069" max="12069" width="27.26953125" bestFit="1" customWidth="1"/>
    <col min="12070" max="12070" width="11.54296875" bestFit="1" customWidth="1"/>
    <col min="12071" max="12071" width="6.26953125" bestFit="1" customWidth="1"/>
    <col min="12072" max="12072" width="7" bestFit="1" customWidth="1"/>
    <col min="12073" max="12073" width="23.81640625" bestFit="1" customWidth="1"/>
    <col min="12074" max="12074" width="12.81640625" bestFit="1" customWidth="1"/>
    <col min="12075" max="12075" width="11.26953125" bestFit="1" customWidth="1"/>
    <col min="12076" max="12076" width="15.26953125" bestFit="1" customWidth="1"/>
    <col min="12077" max="12077" width="21.1796875" bestFit="1" customWidth="1"/>
    <col min="12078" max="12078" width="23.81640625" bestFit="1" customWidth="1"/>
    <col min="12079" max="12079" width="14.453125" bestFit="1" customWidth="1"/>
    <col min="12080" max="12080" width="11.1796875" bestFit="1" customWidth="1"/>
    <col min="12081" max="12081" width="15" bestFit="1" customWidth="1"/>
    <col min="12082" max="12082" width="11.7265625" bestFit="1" customWidth="1"/>
    <col min="12083" max="12083" width="23.54296875" bestFit="1" customWidth="1"/>
    <col min="12084" max="12084" width="22.1796875" bestFit="1" customWidth="1"/>
    <col min="12085" max="12085" width="21" bestFit="1" customWidth="1"/>
    <col min="12086" max="12086" width="15.7265625" bestFit="1" customWidth="1"/>
    <col min="12087" max="12087" width="10.453125" bestFit="1" customWidth="1"/>
    <col min="12088" max="12088" width="13.7265625" bestFit="1" customWidth="1"/>
    <col min="12089" max="12089" width="18" bestFit="1" customWidth="1"/>
    <col min="12090" max="12090" width="19.7265625" bestFit="1" customWidth="1"/>
    <col min="12092" max="12092" width="15.7265625" bestFit="1" customWidth="1"/>
    <col min="12093" max="12093" width="28.54296875" bestFit="1" customWidth="1"/>
    <col min="12094" max="12094" width="20.26953125" bestFit="1" customWidth="1"/>
    <col min="12095" max="12095" width="16" bestFit="1" customWidth="1"/>
    <col min="12096" max="12096" width="13.7265625" bestFit="1" customWidth="1"/>
    <col min="12097" max="12097" width="28.1796875" bestFit="1" customWidth="1"/>
    <col min="12098" max="12098" width="15.81640625" bestFit="1" customWidth="1"/>
    <col min="12099" max="12099" width="26.26953125" bestFit="1" customWidth="1"/>
    <col min="12100" max="12100" width="13.1796875" bestFit="1" customWidth="1"/>
    <col min="12101" max="12101" width="15" bestFit="1" customWidth="1"/>
    <col min="12102" max="12102" width="9" bestFit="1" customWidth="1"/>
    <col min="12103" max="12103" width="18" bestFit="1" customWidth="1"/>
    <col min="12104" max="12104" width="14.26953125" bestFit="1" customWidth="1"/>
    <col min="12105" max="12105" width="15.7265625" bestFit="1" customWidth="1"/>
    <col min="12106" max="12106" width="18.7265625" bestFit="1" customWidth="1"/>
    <col min="12107" max="12107" width="16.1796875" bestFit="1" customWidth="1"/>
    <col min="12108" max="12108" width="23.54296875" bestFit="1" customWidth="1"/>
    <col min="12109" max="12109" width="23.81640625" bestFit="1" customWidth="1"/>
    <col min="12110" max="12110" width="22.81640625" bestFit="1" customWidth="1"/>
    <col min="12111" max="12111" width="11.7265625" bestFit="1" customWidth="1"/>
    <col min="12112" max="12112" width="11.81640625" bestFit="1" customWidth="1"/>
    <col min="12113" max="12113" width="15.1796875" bestFit="1" customWidth="1"/>
    <col min="12114" max="12114" width="15.26953125" bestFit="1" customWidth="1"/>
    <col min="12115" max="12115" width="19.54296875" bestFit="1" customWidth="1"/>
    <col min="12116" max="12116" width="21.54296875" bestFit="1" customWidth="1"/>
    <col min="12117" max="12117" width="18.81640625" bestFit="1" customWidth="1"/>
    <col min="12118" max="12118" width="8.7265625" bestFit="1" customWidth="1"/>
    <col min="12119" max="12119" width="8.81640625" bestFit="1" customWidth="1"/>
    <col min="12120" max="12120" width="13.1796875" bestFit="1" customWidth="1"/>
    <col min="12121" max="12121" width="9.54296875" bestFit="1" customWidth="1"/>
    <col min="12122" max="12122" width="9.7265625" bestFit="1" customWidth="1"/>
    <col min="12123" max="12123" width="14" bestFit="1" customWidth="1"/>
    <col min="12124" max="12124" width="17" bestFit="1" customWidth="1"/>
    <col min="12125" max="12125" width="17.26953125" bestFit="1" customWidth="1"/>
    <col min="12126" max="12126" width="21.54296875" bestFit="1" customWidth="1"/>
    <col min="12127" max="12127" width="17.7265625" bestFit="1" customWidth="1"/>
    <col min="12128" max="12128" width="14.54296875" bestFit="1" customWidth="1"/>
    <col min="12129" max="12129" width="15.7265625" bestFit="1" customWidth="1"/>
    <col min="12130" max="12130" width="19.1796875" bestFit="1" customWidth="1"/>
    <col min="12131" max="12131" width="12.453125" bestFit="1" customWidth="1"/>
    <col min="12132" max="12133" width="14.81640625" bestFit="1" customWidth="1"/>
    <col min="12134" max="12134" width="14.453125" bestFit="1" customWidth="1"/>
    <col min="12135" max="12135" width="23.1796875" bestFit="1" customWidth="1"/>
    <col min="12136" max="12136" width="26" bestFit="1" customWidth="1"/>
    <col min="12137" max="12137" width="19.453125" bestFit="1" customWidth="1"/>
    <col min="12138" max="12138" width="21.54296875" bestFit="1" customWidth="1"/>
    <col min="12139" max="12139" width="25.81640625" bestFit="1" customWidth="1"/>
    <col min="12140" max="12140" width="18.54296875" bestFit="1" customWidth="1"/>
    <col min="12141" max="12141" width="16.26953125" bestFit="1" customWidth="1"/>
    <col min="12142" max="12142" width="15.453125" bestFit="1" customWidth="1"/>
    <col min="12143" max="12143" width="17.26953125" bestFit="1" customWidth="1"/>
    <col min="12144" max="12144" width="17.453125" bestFit="1" customWidth="1"/>
    <col min="12145" max="12145" width="21.7265625" bestFit="1" customWidth="1"/>
    <col min="12146" max="12146" width="17.26953125" bestFit="1" customWidth="1"/>
    <col min="12147" max="12147" width="17.453125" bestFit="1" customWidth="1"/>
    <col min="12148" max="12148" width="21.7265625" bestFit="1" customWidth="1"/>
    <col min="12149" max="12149" width="13.453125" bestFit="1" customWidth="1"/>
    <col min="12150" max="12247" width="12" customWidth="1"/>
    <col min="12248" max="12248" width="17.1796875" customWidth="1"/>
    <col min="12289" max="12289" width="2.54296875" customWidth="1"/>
    <col min="12290" max="12290" width="0" hidden="1" customWidth="1"/>
    <col min="12291" max="12291" width="58.1796875" customWidth="1"/>
    <col min="12292" max="12292" width="19.54296875" customWidth="1"/>
    <col min="12293" max="12293" width="23.7265625" customWidth="1"/>
    <col min="12294" max="12299" width="19.54296875" customWidth="1"/>
    <col min="12300" max="12300" width="9.1796875" bestFit="1" customWidth="1"/>
    <col min="12301" max="12301" width="7.453125" bestFit="1" customWidth="1"/>
    <col min="12302" max="12302" width="6.7265625" bestFit="1" customWidth="1"/>
    <col min="12303" max="12303" width="9.81640625" bestFit="1" customWidth="1"/>
    <col min="12304" max="12304" width="21.1796875" bestFit="1" customWidth="1"/>
    <col min="12305" max="12305" width="16.453125" bestFit="1" customWidth="1"/>
    <col min="12306" max="12306" width="7.26953125" bestFit="1" customWidth="1"/>
    <col min="12307" max="12307" width="9.26953125" bestFit="1" customWidth="1"/>
    <col min="12308" max="12308" width="17.81640625" bestFit="1" customWidth="1"/>
    <col min="12309" max="12309" width="6.7265625" bestFit="1" customWidth="1"/>
    <col min="12310" max="12310" width="19.1796875" bestFit="1" customWidth="1"/>
    <col min="12311" max="12311" width="25.1796875" bestFit="1" customWidth="1"/>
    <col min="12312" max="12312" width="21.453125" bestFit="1" customWidth="1"/>
    <col min="12313" max="12313" width="19.7265625" bestFit="1" customWidth="1"/>
    <col min="12314" max="12314" width="14" bestFit="1" customWidth="1"/>
    <col min="12315" max="12315" width="13.1796875" bestFit="1" customWidth="1"/>
    <col min="12316" max="12316" width="9.26953125" bestFit="1" customWidth="1"/>
    <col min="12317" max="12317" width="13.1796875" bestFit="1" customWidth="1"/>
    <col min="12318" max="12318" width="7.453125" bestFit="1" customWidth="1"/>
    <col min="12319" max="12319" width="19.453125" bestFit="1" customWidth="1"/>
    <col min="12320" max="12320" width="20.81640625" bestFit="1" customWidth="1"/>
    <col min="12321" max="12321" width="19" bestFit="1" customWidth="1"/>
    <col min="12322" max="12322" width="25.81640625" bestFit="1" customWidth="1"/>
    <col min="12323" max="12323" width="14.54296875" bestFit="1" customWidth="1"/>
    <col min="12324" max="12324" width="14.453125" bestFit="1" customWidth="1"/>
    <col min="12325" max="12325" width="27.26953125" bestFit="1" customWidth="1"/>
    <col min="12326" max="12326" width="11.54296875" bestFit="1" customWidth="1"/>
    <col min="12327" max="12327" width="6.26953125" bestFit="1" customWidth="1"/>
    <col min="12328" max="12328" width="7" bestFit="1" customWidth="1"/>
    <col min="12329" max="12329" width="23.81640625" bestFit="1" customWidth="1"/>
    <col min="12330" max="12330" width="12.81640625" bestFit="1" customWidth="1"/>
    <col min="12331" max="12331" width="11.26953125" bestFit="1" customWidth="1"/>
    <col min="12332" max="12332" width="15.26953125" bestFit="1" customWidth="1"/>
    <col min="12333" max="12333" width="21.1796875" bestFit="1" customWidth="1"/>
    <col min="12334" max="12334" width="23.81640625" bestFit="1" customWidth="1"/>
    <col min="12335" max="12335" width="14.453125" bestFit="1" customWidth="1"/>
    <col min="12336" max="12336" width="11.1796875" bestFit="1" customWidth="1"/>
    <col min="12337" max="12337" width="15" bestFit="1" customWidth="1"/>
    <col min="12338" max="12338" width="11.7265625" bestFit="1" customWidth="1"/>
    <col min="12339" max="12339" width="23.54296875" bestFit="1" customWidth="1"/>
    <col min="12340" max="12340" width="22.1796875" bestFit="1" customWidth="1"/>
    <col min="12341" max="12341" width="21" bestFit="1" customWidth="1"/>
    <col min="12342" max="12342" width="15.7265625" bestFit="1" customWidth="1"/>
    <col min="12343" max="12343" width="10.453125" bestFit="1" customWidth="1"/>
    <col min="12344" max="12344" width="13.7265625" bestFit="1" customWidth="1"/>
    <col min="12345" max="12345" width="18" bestFit="1" customWidth="1"/>
    <col min="12346" max="12346" width="19.7265625" bestFit="1" customWidth="1"/>
    <col min="12348" max="12348" width="15.7265625" bestFit="1" customWidth="1"/>
    <col min="12349" max="12349" width="28.54296875" bestFit="1" customWidth="1"/>
    <col min="12350" max="12350" width="20.26953125" bestFit="1" customWidth="1"/>
    <col min="12351" max="12351" width="16" bestFit="1" customWidth="1"/>
    <col min="12352" max="12352" width="13.7265625" bestFit="1" customWidth="1"/>
    <col min="12353" max="12353" width="28.1796875" bestFit="1" customWidth="1"/>
    <col min="12354" max="12354" width="15.81640625" bestFit="1" customWidth="1"/>
    <col min="12355" max="12355" width="26.26953125" bestFit="1" customWidth="1"/>
    <col min="12356" max="12356" width="13.1796875" bestFit="1" customWidth="1"/>
    <col min="12357" max="12357" width="15" bestFit="1" customWidth="1"/>
    <col min="12358" max="12358" width="9" bestFit="1" customWidth="1"/>
    <col min="12359" max="12359" width="18" bestFit="1" customWidth="1"/>
    <col min="12360" max="12360" width="14.26953125" bestFit="1" customWidth="1"/>
    <col min="12361" max="12361" width="15.7265625" bestFit="1" customWidth="1"/>
    <col min="12362" max="12362" width="18.7265625" bestFit="1" customWidth="1"/>
    <col min="12363" max="12363" width="16.1796875" bestFit="1" customWidth="1"/>
    <col min="12364" max="12364" width="23.54296875" bestFit="1" customWidth="1"/>
    <col min="12365" max="12365" width="23.81640625" bestFit="1" customWidth="1"/>
    <col min="12366" max="12366" width="22.81640625" bestFit="1" customWidth="1"/>
    <col min="12367" max="12367" width="11.7265625" bestFit="1" customWidth="1"/>
    <col min="12368" max="12368" width="11.81640625" bestFit="1" customWidth="1"/>
    <col min="12369" max="12369" width="15.1796875" bestFit="1" customWidth="1"/>
    <col min="12370" max="12370" width="15.26953125" bestFit="1" customWidth="1"/>
    <col min="12371" max="12371" width="19.54296875" bestFit="1" customWidth="1"/>
    <col min="12372" max="12372" width="21.54296875" bestFit="1" customWidth="1"/>
    <col min="12373" max="12373" width="18.81640625" bestFit="1" customWidth="1"/>
    <col min="12374" max="12374" width="8.7265625" bestFit="1" customWidth="1"/>
    <col min="12375" max="12375" width="8.81640625" bestFit="1" customWidth="1"/>
    <col min="12376" max="12376" width="13.1796875" bestFit="1" customWidth="1"/>
    <col min="12377" max="12377" width="9.54296875" bestFit="1" customWidth="1"/>
    <col min="12378" max="12378" width="9.7265625" bestFit="1" customWidth="1"/>
    <col min="12379" max="12379" width="14" bestFit="1" customWidth="1"/>
    <col min="12380" max="12380" width="17" bestFit="1" customWidth="1"/>
    <col min="12381" max="12381" width="17.26953125" bestFit="1" customWidth="1"/>
    <col min="12382" max="12382" width="21.54296875" bestFit="1" customWidth="1"/>
    <col min="12383" max="12383" width="17.7265625" bestFit="1" customWidth="1"/>
    <col min="12384" max="12384" width="14.54296875" bestFit="1" customWidth="1"/>
    <col min="12385" max="12385" width="15.7265625" bestFit="1" customWidth="1"/>
    <col min="12386" max="12386" width="19.1796875" bestFit="1" customWidth="1"/>
    <col min="12387" max="12387" width="12.453125" bestFit="1" customWidth="1"/>
    <col min="12388" max="12389" width="14.81640625" bestFit="1" customWidth="1"/>
    <col min="12390" max="12390" width="14.453125" bestFit="1" customWidth="1"/>
    <col min="12391" max="12391" width="23.1796875" bestFit="1" customWidth="1"/>
    <col min="12392" max="12392" width="26" bestFit="1" customWidth="1"/>
    <col min="12393" max="12393" width="19.453125" bestFit="1" customWidth="1"/>
    <col min="12394" max="12394" width="21.54296875" bestFit="1" customWidth="1"/>
    <col min="12395" max="12395" width="25.81640625" bestFit="1" customWidth="1"/>
    <col min="12396" max="12396" width="18.54296875" bestFit="1" customWidth="1"/>
    <col min="12397" max="12397" width="16.26953125" bestFit="1" customWidth="1"/>
    <col min="12398" max="12398" width="15.453125" bestFit="1" customWidth="1"/>
    <col min="12399" max="12399" width="17.26953125" bestFit="1" customWidth="1"/>
    <col min="12400" max="12400" width="17.453125" bestFit="1" customWidth="1"/>
    <col min="12401" max="12401" width="21.7265625" bestFit="1" customWidth="1"/>
    <col min="12402" max="12402" width="17.26953125" bestFit="1" customWidth="1"/>
    <col min="12403" max="12403" width="17.453125" bestFit="1" customWidth="1"/>
    <col min="12404" max="12404" width="21.7265625" bestFit="1" customWidth="1"/>
    <col min="12405" max="12405" width="13.453125" bestFit="1" customWidth="1"/>
    <col min="12406" max="12503" width="12" customWidth="1"/>
    <col min="12504" max="12504" width="17.1796875" customWidth="1"/>
    <col min="12545" max="12545" width="2.54296875" customWidth="1"/>
    <col min="12546" max="12546" width="0" hidden="1" customWidth="1"/>
    <col min="12547" max="12547" width="58.1796875" customWidth="1"/>
    <col min="12548" max="12548" width="19.54296875" customWidth="1"/>
    <col min="12549" max="12549" width="23.7265625" customWidth="1"/>
    <col min="12550" max="12555" width="19.54296875" customWidth="1"/>
    <col min="12556" max="12556" width="9.1796875" bestFit="1" customWidth="1"/>
    <col min="12557" max="12557" width="7.453125" bestFit="1" customWidth="1"/>
    <col min="12558" max="12558" width="6.7265625" bestFit="1" customWidth="1"/>
    <col min="12559" max="12559" width="9.81640625" bestFit="1" customWidth="1"/>
    <col min="12560" max="12560" width="21.1796875" bestFit="1" customWidth="1"/>
    <col min="12561" max="12561" width="16.453125" bestFit="1" customWidth="1"/>
    <col min="12562" max="12562" width="7.26953125" bestFit="1" customWidth="1"/>
    <col min="12563" max="12563" width="9.26953125" bestFit="1" customWidth="1"/>
    <col min="12564" max="12564" width="17.81640625" bestFit="1" customWidth="1"/>
    <col min="12565" max="12565" width="6.7265625" bestFit="1" customWidth="1"/>
    <col min="12566" max="12566" width="19.1796875" bestFit="1" customWidth="1"/>
    <col min="12567" max="12567" width="25.1796875" bestFit="1" customWidth="1"/>
    <col min="12568" max="12568" width="21.453125" bestFit="1" customWidth="1"/>
    <col min="12569" max="12569" width="19.7265625" bestFit="1" customWidth="1"/>
    <col min="12570" max="12570" width="14" bestFit="1" customWidth="1"/>
    <col min="12571" max="12571" width="13.1796875" bestFit="1" customWidth="1"/>
    <col min="12572" max="12572" width="9.26953125" bestFit="1" customWidth="1"/>
    <col min="12573" max="12573" width="13.1796875" bestFit="1" customWidth="1"/>
    <col min="12574" max="12574" width="7.453125" bestFit="1" customWidth="1"/>
    <col min="12575" max="12575" width="19.453125" bestFit="1" customWidth="1"/>
    <col min="12576" max="12576" width="20.81640625" bestFit="1" customWidth="1"/>
    <col min="12577" max="12577" width="19" bestFit="1" customWidth="1"/>
    <col min="12578" max="12578" width="25.81640625" bestFit="1" customWidth="1"/>
    <col min="12579" max="12579" width="14.54296875" bestFit="1" customWidth="1"/>
    <col min="12580" max="12580" width="14.453125" bestFit="1" customWidth="1"/>
    <col min="12581" max="12581" width="27.26953125" bestFit="1" customWidth="1"/>
    <col min="12582" max="12582" width="11.54296875" bestFit="1" customWidth="1"/>
    <col min="12583" max="12583" width="6.26953125" bestFit="1" customWidth="1"/>
    <col min="12584" max="12584" width="7" bestFit="1" customWidth="1"/>
    <col min="12585" max="12585" width="23.81640625" bestFit="1" customWidth="1"/>
    <col min="12586" max="12586" width="12.81640625" bestFit="1" customWidth="1"/>
    <col min="12587" max="12587" width="11.26953125" bestFit="1" customWidth="1"/>
    <col min="12588" max="12588" width="15.26953125" bestFit="1" customWidth="1"/>
    <col min="12589" max="12589" width="21.1796875" bestFit="1" customWidth="1"/>
    <col min="12590" max="12590" width="23.81640625" bestFit="1" customWidth="1"/>
    <col min="12591" max="12591" width="14.453125" bestFit="1" customWidth="1"/>
    <col min="12592" max="12592" width="11.1796875" bestFit="1" customWidth="1"/>
    <col min="12593" max="12593" width="15" bestFit="1" customWidth="1"/>
    <col min="12594" max="12594" width="11.7265625" bestFit="1" customWidth="1"/>
    <col min="12595" max="12595" width="23.54296875" bestFit="1" customWidth="1"/>
    <col min="12596" max="12596" width="22.1796875" bestFit="1" customWidth="1"/>
    <col min="12597" max="12597" width="21" bestFit="1" customWidth="1"/>
    <col min="12598" max="12598" width="15.7265625" bestFit="1" customWidth="1"/>
    <col min="12599" max="12599" width="10.453125" bestFit="1" customWidth="1"/>
    <col min="12600" max="12600" width="13.7265625" bestFit="1" customWidth="1"/>
    <col min="12601" max="12601" width="18" bestFit="1" customWidth="1"/>
    <col min="12602" max="12602" width="19.7265625" bestFit="1" customWidth="1"/>
    <col min="12604" max="12604" width="15.7265625" bestFit="1" customWidth="1"/>
    <col min="12605" max="12605" width="28.54296875" bestFit="1" customWidth="1"/>
    <col min="12606" max="12606" width="20.26953125" bestFit="1" customWidth="1"/>
    <col min="12607" max="12607" width="16" bestFit="1" customWidth="1"/>
    <col min="12608" max="12608" width="13.7265625" bestFit="1" customWidth="1"/>
    <col min="12609" max="12609" width="28.1796875" bestFit="1" customWidth="1"/>
    <col min="12610" max="12610" width="15.81640625" bestFit="1" customWidth="1"/>
    <col min="12611" max="12611" width="26.26953125" bestFit="1" customWidth="1"/>
    <col min="12612" max="12612" width="13.1796875" bestFit="1" customWidth="1"/>
    <col min="12613" max="12613" width="15" bestFit="1" customWidth="1"/>
    <col min="12614" max="12614" width="9" bestFit="1" customWidth="1"/>
    <col min="12615" max="12615" width="18" bestFit="1" customWidth="1"/>
    <col min="12616" max="12616" width="14.26953125" bestFit="1" customWidth="1"/>
    <col min="12617" max="12617" width="15.7265625" bestFit="1" customWidth="1"/>
    <col min="12618" max="12618" width="18.7265625" bestFit="1" customWidth="1"/>
    <col min="12619" max="12619" width="16.1796875" bestFit="1" customWidth="1"/>
    <col min="12620" max="12620" width="23.54296875" bestFit="1" customWidth="1"/>
    <col min="12621" max="12621" width="23.81640625" bestFit="1" customWidth="1"/>
    <col min="12622" max="12622" width="22.81640625" bestFit="1" customWidth="1"/>
    <col min="12623" max="12623" width="11.7265625" bestFit="1" customWidth="1"/>
    <col min="12624" max="12624" width="11.81640625" bestFit="1" customWidth="1"/>
    <col min="12625" max="12625" width="15.1796875" bestFit="1" customWidth="1"/>
    <col min="12626" max="12626" width="15.26953125" bestFit="1" customWidth="1"/>
    <col min="12627" max="12627" width="19.54296875" bestFit="1" customWidth="1"/>
    <col min="12628" max="12628" width="21.54296875" bestFit="1" customWidth="1"/>
    <col min="12629" max="12629" width="18.81640625" bestFit="1" customWidth="1"/>
    <col min="12630" max="12630" width="8.7265625" bestFit="1" customWidth="1"/>
    <col min="12631" max="12631" width="8.81640625" bestFit="1" customWidth="1"/>
    <col min="12632" max="12632" width="13.1796875" bestFit="1" customWidth="1"/>
    <col min="12633" max="12633" width="9.54296875" bestFit="1" customWidth="1"/>
    <col min="12634" max="12634" width="9.7265625" bestFit="1" customWidth="1"/>
    <col min="12635" max="12635" width="14" bestFit="1" customWidth="1"/>
    <col min="12636" max="12636" width="17" bestFit="1" customWidth="1"/>
    <col min="12637" max="12637" width="17.26953125" bestFit="1" customWidth="1"/>
    <col min="12638" max="12638" width="21.54296875" bestFit="1" customWidth="1"/>
    <col min="12639" max="12639" width="17.7265625" bestFit="1" customWidth="1"/>
    <col min="12640" max="12640" width="14.54296875" bestFit="1" customWidth="1"/>
    <col min="12641" max="12641" width="15.7265625" bestFit="1" customWidth="1"/>
    <col min="12642" max="12642" width="19.1796875" bestFit="1" customWidth="1"/>
    <col min="12643" max="12643" width="12.453125" bestFit="1" customWidth="1"/>
    <col min="12644" max="12645" width="14.81640625" bestFit="1" customWidth="1"/>
    <col min="12646" max="12646" width="14.453125" bestFit="1" customWidth="1"/>
    <col min="12647" max="12647" width="23.1796875" bestFit="1" customWidth="1"/>
    <col min="12648" max="12648" width="26" bestFit="1" customWidth="1"/>
    <col min="12649" max="12649" width="19.453125" bestFit="1" customWidth="1"/>
    <col min="12650" max="12650" width="21.54296875" bestFit="1" customWidth="1"/>
    <col min="12651" max="12651" width="25.81640625" bestFit="1" customWidth="1"/>
    <col min="12652" max="12652" width="18.54296875" bestFit="1" customWidth="1"/>
    <col min="12653" max="12653" width="16.26953125" bestFit="1" customWidth="1"/>
    <col min="12654" max="12654" width="15.453125" bestFit="1" customWidth="1"/>
    <col min="12655" max="12655" width="17.26953125" bestFit="1" customWidth="1"/>
    <col min="12656" max="12656" width="17.453125" bestFit="1" customWidth="1"/>
    <col min="12657" max="12657" width="21.7265625" bestFit="1" customWidth="1"/>
    <col min="12658" max="12658" width="17.26953125" bestFit="1" customWidth="1"/>
    <col min="12659" max="12659" width="17.453125" bestFit="1" customWidth="1"/>
    <col min="12660" max="12660" width="21.7265625" bestFit="1" customWidth="1"/>
    <col min="12661" max="12661" width="13.453125" bestFit="1" customWidth="1"/>
    <col min="12662" max="12759" width="12" customWidth="1"/>
    <col min="12760" max="12760" width="17.1796875" customWidth="1"/>
    <col min="12801" max="12801" width="2.54296875" customWidth="1"/>
    <col min="12802" max="12802" width="0" hidden="1" customWidth="1"/>
    <col min="12803" max="12803" width="58.1796875" customWidth="1"/>
    <col min="12804" max="12804" width="19.54296875" customWidth="1"/>
    <col min="12805" max="12805" width="23.7265625" customWidth="1"/>
    <col min="12806" max="12811" width="19.54296875" customWidth="1"/>
    <col min="12812" max="12812" width="9.1796875" bestFit="1" customWidth="1"/>
    <col min="12813" max="12813" width="7.453125" bestFit="1" customWidth="1"/>
    <col min="12814" max="12814" width="6.7265625" bestFit="1" customWidth="1"/>
    <col min="12815" max="12815" width="9.81640625" bestFit="1" customWidth="1"/>
    <col min="12816" max="12816" width="21.1796875" bestFit="1" customWidth="1"/>
    <col min="12817" max="12817" width="16.453125" bestFit="1" customWidth="1"/>
    <col min="12818" max="12818" width="7.26953125" bestFit="1" customWidth="1"/>
    <col min="12819" max="12819" width="9.26953125" bestFit="1" customWidth="1"/>
    <col min="12820" max="12820" width="17.81640625" bestFit="1" customWidth="1"/>
    <col min="12821" max="12821" width="6.7265625" bestFit="1" customWidth="1"/>
    <col min="12822" max="12822" width="19.1796875" bestFit="1" customWidth="1"/>
    <col min="12823" max="12823" width="25.1796875" bestFit="1" customWidth="1"/>
    <col min="12824" max="12824" width="21.453125" bestFit="1" customWidth="1"/>
    <col min="12825" max="12825" width="19.7265625" bestFit="1" customWidth="1"/>
    <col min="12826" max="12826" width="14" bestFit="1" customWidth="1"/>
    <col min="12827" max="12827" width="13.1796875" bestFit="1" customWidth="1"/>
    <col min="12828" max="12828" width="9.26953125" bestFit="1" customWidth="1"/>
    <col min="12829" max="12829" width="13.1796875" bestFit="1" customWidth="1"/>
    <col min="12830" max="12830" width="7.453125" bestFit="1" customWidth="1"/>
    <col min="12831" max="12831" width="19.453125" bestFit="1" customWidth="1"/>
    <col min="12832" max="12832" width="20.81640625" bestFit="1" customWidth="1"/>
    <col min="12833" max="12833" width="19" bestFit="1" customWidth="1"/>
    <col min="12834" max="12834" width="25.81640625" bestFit="1" customWidth="1"/>
    <col min="12835" max="12835" width="14.54296875" bestFit="1" customWidth="1"/>
    <col min="12836" max="12836" width="14.453125" bestFit="1" customWidth="1"/>
    <col min="12837" max="12837" width="27.26953125" bestFit="1" customWidth="1"/>
    <col min="12838" max="12838" width="11.54296875" bestFit="1" customWidth="1"/>
    <col min="12839" max="12839" width="6.26953125" bestFit="1" customWidth="1"/>
    <col min="12840" max="12840" width="7" bestFit="1" customWidth="1"/>
    <col min="12841" max="12841" width="23.81640625" bestFit="1" customWidth="1"/>
    <col min="12842" max="12842" width="12.81640625" bestFit="1" customWidth="1"/>
    <col min="12843" max="12843" width="11.26953125" bestFit="1" customWidth="1"/>
    <col min="12844" max="12844" width="15.26953125" bestFit="1" customWidth="1"/>
    <col min="12845" max="12845" width="21.1796875" bestFit="1" customWidth="1"/>
    <col min="12846" max="12846" width="23.81640625" bestFit="1" customWidth="1"/>
    <col min="12847" max="12847" width="14.453125" bestFit="1" customWidth="1"/>
    <col min="12848" max="12848" width="11.1796875" bestFit="1" customWidth="1"/>
    <col min="12849" max="12849" width="15" bestFit="1" customWidth="1"/>
    <col min="12850" max="12850" width="11.7265625" bestFit="1" customWidth="1"/>
    <col min="12851" max="12851" width="23.54296875" bestFit="1" customWidth="1"/>
    <col min="12852" max="12852" width="22.1796875" bestFit="1" customWidth="1"/>
    <col min="12853" max="12853" width="21" bestFit="1" customWidth="1"/>
    <col min="12854" max="12854" width="15.7265625" bestFit="1" customWidth="1"/>
    <col min="12855" max="12855" width="10.453125" bestFit="1" customWidth="1"/>
    <col min="12856" max="12856" width="13.7265625" bestFit="1" customWidth="1"/>
    <col min="12857" max="12857" width="18" bestFit="1" customWidth="1"/>
    <col min="12858" max="12858" width="19.7265625" bestFit="1" customWidth="1"/>
    <col min="12860" max="12860" width="15.7265625" bestFit="1" customWidth="1"/>
    <col min="12861" max="12861" width="28.54296875" bestFit="1" customWidth="1"/>
    <col min="12862" max="12862" width="20.26953125" bestFit="1" customWidth="1"/>
    <col min="12863" max="12863" width="16" bestFit="1" customWidth="1"/>
    <col min="12864" max="12864" width="13.7265625" bestFit="1" customWidth="1"/>
    <col min="12865" max="12865" width="28.1796875" bestFit="1" customWidth="1"/>
    <col min="12866" max="12866" width="15.81640625" bestFit="1" customWidth="1"/>
    <col min="12867" max="12867" width="26.26953125" bestFit="1" customWidth="1"/>
    <col min="12868" max="12868" width="13.1796875" bestFit="1" customWidth="1"/>
    <col min="12869" max="12869" width="15" bestFit="1" customWidth="1"/>
    <col min="12870" max="12870" width="9" bestFit="1" customWidth="1"/>
    <col min="12871" max="12871" width="18" bestFit="1" customWidth="1"/>
    <col min="12872" max="12872" width="14.26953125" bestFit="1" customWidth="1"/>
    <col min="12873" max="12873" width="15.7265625" bestFit="1" customWidth="1"/>
    <col min="12874" max="12874" width="18.7265625" bestFit="1" customWidth="1"/>
    <col min="12875" max="12875" width="16.1796875" bestFit="1" customWidth="1"/>
    <col min="12876" max="12876" width="23.54296875" bestFit="1" customWidth="1"/>
    <col min="12877" max="12877" width="23.81640625" bestFit="1" customWidth="1"/>
    <col min="12878" max="12878" width="22.81640625" bestFit="1" customWidth="1"/>
    <col min="12879" max="12879" width="11.7265625" bestFit="1" customWidth="1"/>
    <col min="12880" max="12880" width="11.81640625" bestFit="1" customWidth="1"/>
    <col min="12881" max="12881" width="15.1796875" bestFit="1" customWidth="1"/>
    <col min="12882" max="12882" width="15.26953125" bestFit="1" customWidth="1"/>
    <col min="12883" max="12883" width="19.54296875" bestFit="1" customWidth="1"/>
    <col min="12884" max="12884" width="21.54296875" bestFit="1" customWidth="1"/>
    <col min="12885" max="12885" width="18.81640625" bestFit="1" customWidth="1"/>
    <col min="12886" max="12886" width="8.7265625" bestFit="1" customWidth="1"/>
    <col min="12887" max="12887" width="8.81640625" bestFit="1" customWidth="1"/>
    <col min="12888" max="12888" width="13.1796875" bestFit="1" customWidth="1"/>
    <col min="12889" max="12889" width="9.54296875" bestFit="1" customWidth="1"/>
    <col min="12890" max="12890" width="9.7265625" bestFit="1" customWidth="1"/>
    <col min="12891" max="12891" width="14" bestFit="1" customWidth="1"/>
    <col min="12892" max="12892" width="17" bestFit="1" customWidth="1"/>
    <col min="12893" max="12893" width="17.26953125" bestFit="1" customWidth="1"/>
    <col min="12894" max="12894" width="21.54296875" bestFit="1" customWidth="1"/>
    <col min="12895" max="12895" width="17.7265625" bestFit="1" customWidth="1"/>
    <col min="12896" max="12896" width="14.54296875" bestFit="1" customWidth="1"/>
    <col min="12897" max="12897" width="15.7265625" bestFit="1" customWidth="1"/>
    <col min="12898" max="12898" width="19.1796875" bestFit="1" customWidth="1"/>
    <col min="12899" max="12899" width="12.453125" bestFit="1" customWidth="1"/>
    <col min="12900" max="12901" width="14.81640625" bestFit="1" customWidth="1"/>
    <col min="12902" max="12902" width="14.453125" bestFit="1" customWidth="1"/>
    <col min="12903" max="12903" width="23.1796875" bestFit="1" customWidth="1"/>
    <col min="12904" max="12904" width="26" bestFit="1" customWidth="1"/>
    <col min="12905" max="12905" width="19.453125" bestFit="1" customWidth="1"/>
    <col min="12906" max="12906" width="21.54296875" bestFit="1" customWidth="1"/>
    <col min="12907" max="12907" width="25.81640625" bestFit="1" customWidth="1"/>
    <col min="12908" max="12908" width="18.54296875" bestFit="1" customWidth="1"/>
    <col min="12909" max="12909" width="16.26953125" bestFit="1" customWidth="1"/>
    <col min="12910" max="12910" width="15.453125" bestFit="1" customWidth="1"/>
    <col min="12911" max="12911" width="17.26953125" bestFit="1" customWidth="1"/>
    <col min="12912" max="12912" width="17.453125" bestFit="1" customWidth="1"/>
    <col min="12913" max="12913" width="21.7265625" bestFit="1" customWidth="1"/>
    <col min="12914" max="12914" width="17.26953125" bestFit="1" customWidth="1"/>
    <col min="12915" max="12915" width="17.453125" bestFit="1" customWidth="1"/>
    <col min="12916" max="12916" width="21.7265625" bestFit="1" customWidth="1"/>
    <col min="12917" max="12917" width="13.453125" bestFit="1" customWidth="1"/>
    <col min="12918" max="13015" width="12" customWidth="1"/>
    <col min="13016" max="13016" width="17.1796875" customWidth="1"/>
    <col min="13057" max="13057" width="2.54296875" customWidth="1"/>
    <col min="13058" max="13058" width="0" hidden="1" customWidth="1"/>
    <col min="13059" max="13059" width="58.1796875" customWidth="1"/>
    <col min="13060" max="13060" width="19.54296875" customWidth="1"/>
    <col min="13061" max="13061" width="23.7265625" customWidth="1"/>
    <col min="13062" max="13067" width="19.54296875" customWidth="1"/>
    <col min="13068" max="13068" width="9.1796875" bestFit="1" customWidth="1"/>
    <col min="13069" max="13069" width="7.453125" bestFit="1" customWidth="1"/>
    <col min="13070" max="13070" width="6.7265625" bestFit="1" customWidth="1"/>
    <col min="13071" max="13071" width="9.81640625" bestFit="1" customWidth="1"/>
    <col min="13072" max="13072" width="21.1796875" bestFit="1" customWidth="1"/>
    <col min="13073" max="13073" width="16.453125" bestFit="1" customWidth="1"/>
    <col min="13074" max="13074" width="7.26953125" bestFit="1" customWidth="1"/>
    <col min="13075" max="13075" width="9.26953125" bestFit="1" customWidth="1"/>
    <col min="13076" max="13076" width="17.81640625" bestFit="1" customWidth="1"/>
    <col min="13077" max="13077" width="6.7265625" bestFit="1" customWidth="1"/>
    <col min="13078" max="13078" width="19.1796875" bestFit="1" customWidth="1"/>
    <col min="13079" max="13079" width="25.1796875" bestFit="1" customWidth="1"/>
    <col min="13080" max="13080" width="21.453125" bestFit="1" customWidth="1"/>
    <col min="13081" max="13081" width="19.7265625" bestFit="1" customWidth="1"/>
    <col min="13082" max="13082" width="14" bestFit="1" customWidth="1"/>
    <col min="13083" max="13083" width="13.1796875" bestFit="1" customWidth="1"/>
    <col min="13084" max="13084" width="9.26953125" bestFit="1" customWidth="1"/>
    <col min="13085" max="13085" width="13.1796875" bestFit="1" customWidth="1"/>
    <col min="13086" max="13086" width="7.453125" bestFit="1" customWidth="1"/>
    <col min="13087" max="13087" width="19.453125" bestFit="1" customWidth="1"/>
    <col min="13088" max="13088" width="20.81640625" bestFit="1" customWidth="1"/>
    <col min="13089" max="13089" width="19" bestFit="1" customWidth="1"/>
    <col min="13090" max="13090" width="25.81640625" bestFit="1" customWidth="1"/>
    <col min="13091" max="13091" width="14.54296875" bestFit="1" customWidth="1"/>
    <col min="13092" max="13092" width="14.453125" bestFit="1" customWidth="1"/>
    <col min="13093" max="13093" width="27.26953125" bestFit="1" customWidth="1"/>
    <col min="13094" max="13094" width="11.54296875" bestFit="1" customWidth="1"/>
    <col min="13095" max="13095" width="6.26953125" bestFit="1" customWidth="1"/>
    <col min="13096" max="13096" width="7" bestFit="1" customWidth="1"/>
    <col min="13097" max="13097" width="23.81640625" bestFit="1" customWidth="1"/>
    <col min="13098" max="13098" width="12.81640625" bestFit="1" customWidth="1"/>
    <col min="13099" max="13099" width="11.26953125" bestFit="1" customWidth="1"/>
    <col min="13100" max="13100" width="15.26953125" bestFit="1" customWidth="1"/>
    <col min="13101" max="13101" width="21.1796875" bestFit="1" customWidth="1"/>
    <col min="13102" max="13102" width="23.81640625" bestFit="1" customWidth="1"/>
    <col min="13103" max="13103" width="14.453125" bestFit="1" customWidth="1"/>
    <col min="13104" max="13104" width="11.1796875" bestFit="1" customWidth="1"/>
    <col min="13105" max="13105" width="15" bestFit="1" customWidth="1"/>
    <col min="13106" max="13106" width="11.7265625" bestFit="1" customWidth="1"/>
    <col min="13107" max="13107" width="23.54296875" bestFit="1" customWidth="1"/>
    <col min="13108" max="13108" width="22.1796875" bestFit="1" customWidth="1"/>
    <col min="13109" max="13109" width="21" bestFit="1" customWidth="1"/>
    <col min="13110" max="13110" width="15.7265625" bestFit="1" customWidth="1"/>
    <col min="13111" max="13111" width="10.453125" bestFit="1" customWidth="1"/>
    <col min="13112" max="13112" width="13.7265625" bestFit="1" customWidth="1"/>
    <col min="13113" max="13113" width="18" bestFit="1" customWidth="1"/>
    <col min="13114" max="13114" width="19.7265625" bestFit="1" customWidth="1"/>
    <col min="13116" max="13116" width="15.7265625" bestFit="1" customWidth="1"/>
    <col min="13117" max="13117" width="28.54296875" bestFit="1" customWidth="1"/>
    <col min="13118" max="13118" width="20.26953125" bestFit="1" customWidth="1"/>
    <col min="13119" max="13119" width="16" bestFit="1" customWidth="1"/>
    <col min="13120" max="13120" width="13.7265625" bestFit="1" customWidth="1"/>
    <col min="13121" max="13121" width="28.1796875" bestFit="1" customWidth="1"/>
    <col min="13122" max="13122" width="15.81640625" bestFit="1" customWidth="1"/>
    <col min="13123" max="13123" width="26.26953125" bestFit="1" customWidth="1"/>
    <col min="13124" max="13124" width="13.1796875" bestFit="1" customWidth="1"/>
    <col min="13125" max="13125" width="15" bestFit="1" customWidth="1"/>
    <col min="13126" max="13126" width="9" bestFit="1" customWidth="1"/>
    <col min="13127" max="13127" width="18" bestFit="1" customWidth="1"/>
    <col min="13128" max="13128" width="14.26953125" bestFit="1" customWidth="1"/>
    <col min="13129" max="13129" width="15.7265625" bestFit="1" customWidth="1"/>
    <col min="13130" max="13130" width="18.7265625" bestFit="1" customWidth="1"/>
    <col min="13131" max="13131" width="16.1796875" bestFit="1" customWidth="1"/>
    <col min="13132" max="13132" width="23.54296875" bestFit="1" customWidth="1"/>
    <col min="13133" max="13133" width="23.81640625" bestFit="1" customWidth="1"/>
    <col min="13134" max="13134" width="22.81640625" bestFit="1" customWidth="1"/>
    <col min="13135" max="13135" width="11.7265625" bestFit="1" customWidth="1"/>
    <col min="13136" max="13136" width="11.81640625" bestFit="1" customWidth="1"/>
    <col min="13137" max="13137" width="15.1796875" bestFit="1" customWidth="1"/>
    <col min="13138" max="13138" width="15.26953125" bestFit="1" customWidth="1"/>
    <col min="13139" max="13139" width="19.54296875" bestFit="1" customWidth="1"/>
    <col min="13140" max="13140" width="21.54296875" bestFit="1" customWidth="1"/>
    <col min="13141" max="13141" width="18.81640625" bestFit="1" customWidth="1"/>
    <col min="13142" max="13142" width="8.7265625" bestFit="1" customWidth="1"/>
    <col min="13143" max="13143" width="8.81640625" bestFit="1" customWidth="1"/>
    <col min="13144" max="13144" width="13.1796875" bestFit="1" customWidth="1"/>
    <col min="13145" max="13145" width="9.54296875" bestFit="1" customWidth="1"/>
    <col min="13146" max="13146" width="9.7265625" bestFit="1" customWidth="1"/>
    <col min="13147" max="13147" width="14" bestFit="1" customWidth="1"/>
    <col min="13148" max="13148" width="17" bestFit="1" customWidth="1"/>
    <col min="13149" max="13149" width="17.26953125" bestFit="1" customWidth="1"/>
    <col min="13150" max="13150" width="21.54296875" bestFit="1" customWidth="1"/>
    <col min="13151" max="13151" width="17.7265625" bestFit="1" customWidth="1"/>
    <col min="13152" max="13152" width="14.54296875" bestFit="1" customWidth="1"/>
    <col min="13153" max="13153" width="15.7265625" bestFit="1" customWidth="1"/>
    <col min="13154" max="13154" width="19.1796875" bestFit="1" customWidth="1"/>
    <col min="13155" max="13155" width="12.453125" bestFit="1" customWidth="1"/>
    <col min="13156" max="13157" width="14.81640625" bestFit="1" customWidth="1"/>
    <col min="13158" max="13158" width="14.453125" bestFit="1" customWidth="1"/>
    <col min="13159" max="13159" width="23.1796875" bestFit="1" customWidth="1"/>
    <col min="13160" max="13160" width="26" bestFit="1" customWidth="1"/>
    <col min="13161" max="13161" width="19.453125" bestFit="1" customWidth="1"/>
    <col min="13162" max="13162" width="21.54296875" bestFit="1" customWidth="1"/>
    <col min="13163" max="13163" width="25.81640625" bestFit="1" customWidth="1"/>
    <col min="13164" max="13164" width="18.54296875" bestFit="1" customWidth="1"/>
    <col min="13165" max="13165" width="16.26953125" bestFit="1" customWidth="1"/>
    <col min="13166" max="13166" width="15.453125" bestFit="1" customWidth="1"/>
    <col min="13167" max="13167" width="17.26953125" bestFit="1" customWidth="1"/>
    <col min="13168" max="13168" width="17.453125" bestFit="1" customWidth="1"/>
    <col min="13169" max="13169" width="21.7265625" bestFit="1" customWidth="1"/>
    <col min="13170" max="13170" width="17.26953125" bestFit="1" customWidth="1"/>
    <col min="13171" max="13171" width="17.453125" bestFit="1" customWidth="1"/>
    <col min="13172" max="13172" width="21.7265625" bestFit="1" customWidth="1"/>
    <col min="13173" max="13173" width="13.453125" bestFit="1" customWidth="1"/>
    <col min="13174" max="13271" width="12" customWidth="1"/>
    <col min="13272" max="13272" width="17.1796875" customWidth="1"/>
    <col min="13313" max="13313" width="2.54296875" customWidth="1"/>
    <col min="13314" max="13314" width="0" hidden="1" customWidth="1"/>
    <col min="13315" max="13315" width="58.1796875" customWidth="1"/>
    <col min="13316" max="13316" width="19.54296875" customWidth="1"/>
    <col min="13317" max="13317" width="23.7265625" customWidth="1"/>
    <col min="13318" max="13323" width="19.54296875" customWidth="1"/>
    <col min="13324" max="13324" width="9.1796875" bestFit="1" customWidth="1"/>
    <col min="13325" max="13325" width="7.453125" bestFit="1" customWidth="1"/>
    <col min="13326" max="13326" width="6.7265625" bestFit="1" customWidth="1"/>
    <col min="13327" max="13327" width="9.81640625" bestFit="1" customWidth="1"/>
    <col min="13328" max="13328" width="21.1796875" bestFit="1" customWidth="1"/>
    <col min="13329" max="13329" width="16.453125" bestFit="1" customWidth="1"/>
    <col min="13330" max="13330" width="7.26953125" bestFit="1" customWidth="1"/>
    <col min="13331" max="13331" width="9.26953125" bestFit="1" customWidth="1"/>
    <col min="13332" max="13332" width="17.81640625" bestFit="1" customWidth="1"/>
    <col min="13333" max="13333" width="6.7265625" bestFit="1" customWidth="1"/>
    <col min="13334" max="13334" width="19.1796875" bestFit="1" customWidth="1"/>
    <col min="13335" max="13335" width="25.1796875" bestFit="1" customWidth="1"/>
    <col min="13336" max="13336" width="21.453125" bestFit="1" customWidth="1"/>
    <col min="13337" max="13337" width="19.7265625" bestFit="1" customWidth="1"/>
    <col min="13338" max="13338" width="14" bestFit="1" customWidth="1"/>
    <col min="13339" max="13339" width="13.1796875" bestFit="1" customWidth="1"/>
    <col min="13340" max="13340" width="9.26953125" bestFit="1" customWidth="1"/>
    <col min="13341" max="13341" width="13.1796875" bestFit="1" customWidth="1"/>
    <col min="13342" max="13342" width="7.453125" bestFit="1" customWidth="1"/>
    <col min="13343" max="13343" width="19.453125" bestFit="1" customWidth="1"/>
    <col min="13344" max="13344" width="20.81640625" bestFit="1" customWidth="1"/>
    <col min="13345" max="13345" width="19" bestFit="1" customWidth="1"/>
    <col min="13346" max="13346" width="25.81640625" bestFit="1" customWidth="1"/>
    <col min="13347" max="13347" width="14.54296875" bestFit="1" customWidth="1"/>
    <col min="13348" max="13348" width="14.453125" bestFit="1" customWidth="1"/>
    <col min="13349" max="13349" width="27.26953125" bestFit="1" customWidth="1"/>
    <col min="13350" max="13350" width="11.54296875" bestFit="1" customWidth="1"/>
    <col min="13351" max="13351" width="6.26953125" bestFit="1" customWidth="1"/>
    <col min="13352" max="13352" width="7" bestFit="1" customWidth="1"/>
    <col min="13353" max="13353" width="23.81640625" bestFit="1" customWidth="1"/>
    <col min="13354" max="13354" width="12.81640625" bestFit="1" customWidth="1"/>
    <col min="13355" max="13355" width="11.26953125" bestFit="1" customWidth="1"/>
    <col min="13356" max="13356" width="15.26953125" bestFit="1" customWidth="1"/>
    <col min="13357" max="13357" width="21.1796875" bestFit="1" customWidth="1"/>
    <col min="13358" max="13358" width="23.81640625" bestFit="1" customWidth="1"/>
    <col min="13359" max="13359" width="14.453125" bestFit="1" customWidth="1"/>
    <col min="13360" max="13360" width="11.1796875" bestFit="1" customWidth="1"/>
    <col min="13361" max="13361" width="15" bestFit="1" customWidth="1"/>
    <col min="13362" max="13362" width="11.7265625" bestFit="1" customWidth="1"/>
    <col min="13363" max="13363" width="23.54296875" bestFit="1" customWidth="1"/>
    <col min="13364" max="13364" width="22.1796875" bestFit="1" customWidth="1"/>
    <col min="13365" max="13365" width="21" bestFit="1" customWidth="1"/>
    <col min="13366" max="13366" width="15.7265625" bestFit="1" customWidth="1"/>
    <col min="13367" max="13367" width="10.453125" bestFit="1" customWidth="1"/>
    <col min="13368" max="13368" width="13.7265625" bestFit="1" customWidth="1"/>
    <col min="13369" max="13369" width="18" bestFit="1" customWidth="1"/>
    <col min="13370" max="13370" width="19.7265625" bestFit="1" customWidth="1"/>
    <col min="13372" max="13372" width="15.7265625" bestFit="1" customWidth="1"/>
    <col min="13373" max="13373" width="28.54296875" bestFit="1" customWidth="1"/>
    <col min="13374" max="13374" width="20.26953125" bestFit="1" customWidth="1"/>
    <col min="13375" max="13375" width="16" bestFit="1" customWidth="1"/>
    <col min="13376" max="13376" width="13.7265625" bestFit="1" customWidth="1"/>
    <col min="13377" max="13377" width="28.1796875" bestFit="1" customWidth="1"/>
    <col min="13378" max="13378" width="15.81640625" bestFit="1" customWidth="1"/>
    <col min="13379" max="13379" width="26.26953125" bestFit="1" customWidth="1"/>
    <col min="13380" max="13380" width="13.1796875" bestFit="1" customWidth="1"/>
    <col min="13381" max="13381" width="15" bestFit="1" customWidth="1"/>
    <col min="13382" max="13382" width="9" bestFit="1" customWidth="1"/>
    <col min="13383" max="13383" width="18" bestFit="1" customWidth="1"/>
    <col min="13384" max="13384" width="14.26953125" bestFit="1" customWidth="1"/>
    <col min="13385" max="13385" width="15.7265625" bestFit="1" customWidth="1"/>
    <col min="13386" max="13386" width="18.7265625" bestFit="1" customWidth="1"/>
    <col min="13387" max="13387" width="16.1796875" bestFit="1" customWidth="1"/>
    <col min="13388" max="13388" width="23.54296875" bestFit="1" customWidth="1"/>
    <col min="13389" max="13389" width="23.81640625" bestFit="1" customWidth="1"/>
    <col min="13390" max="13390" width="22.81640625" bestFit="1" customWidth="1"/>
    <col min="13391" max="13391" width="11.7265625" bestFit="1" customWidth="1"/>
    <col min="13392" max="13392" width="11.81640625" bestFit="1" customWidth="1"/>
    <col min="13393" max="13393" width="15.1796875" bestFit="1" customWidth="1"/>
    <col min="13394" max="13394" width="15.26953125" bestFit="1" customWidth="1"/>
    <col min="13395" max="13395" width="19.54296875" bestFit="1" customWidth="1"/>
    <col min="13396" max="13396" width="21.54296875" bestFit="1" customWidth="1"/>
    <col min="13397" max="13397" width="18.81640625" bestFit="1" customWidth="1"/>
    <col min="13398" max="13398" width="8.7265625" bestFit="1" customWidth="1"/>
    <col min="13399" max="13399" width="8.81640625" bestFit="1" customWidth="1"/>
    <col min="13400" max="13400" width="13.1796875" bestFit="1" customWidth="1"/>
    <col min="13401" max="13401" width="9.54296875" bestFit="1" customWidth="1"/>
    <col min="13402" max="13402" width="9.7265625" bestFit="1" customWidth="1"/>
    <col min="13403" max="13403" width="14" bestFit="1" customWidth="1"/>
    <col min="13404" max="13404" width="17" bestFit="1" customWidth="1"/>
    <col min="13405" max="13405" width="17.26953125" bestFit="1" customWidth="1"/>
    <col min="13406" max="13406" width="21.54296875" bestFit="1" customWidth="1"/>
    <col min="13407" max="13407" width="17.7265625" bestFit="1" customWidth="1"/>
    <col min="13408" max="13408" width="14.54296875" bestFit="1" customWidth="1"/>
    <col min="13409" max="13409" width="15.7265625" bestFit="1" customWidth="1"/>
    <col min="13410" max="13410" width="19.1796875" bestFit="1" customWidth="1"/>
    <col min="13411" max="13411" width="12.453125" bestFit="1" customWidth="1"/>
    <col min="13412" max="13413" width="14.81640625" bestFit="1" customWidth="1"/>
    <col min="13414" max="13414" width="14.453125" bestFit="1" customWidth="1"/>
    <col min="13415" max="13415" width="23.1796875" bestFit="1" customWidth="1"/>
    <col min="13416" max="13416" width="26" bestFit="1" customWidth="1"/>
    <col min="13417" max="13417" width="19.453125" bestFit="1" customWidth="1"/>
    <col min="13418" max="13418" width="21.54296875" bestFit="1" customWidth="1"/>
    <col min="13419" max="13419" width="25.81640625" bestFit="1" customWidth="1"/>
    <col min="13420" max="13420" width="18.54296875" bestFit="1" customWidth="1"/>
    <col min="13421" max="13421" width="16.26953125" bestFit="1" customWidth="1"/>
    <col min="13422" max="13422" width="15.453125" bestFit="1" customWidth="1"/>
    <col min="13423" max="13423" width="17.26953125" bestFit="1" customWidth="1"/>
    <col min="13424" max="13424" width="17.453125" bestFit="1" customWidth="1"/>
    <col min="13425" max="13425" width="21.7265625" bestFit="1" customWidth="1"/>
    <col min="13426" max="13426" width="17.26953125" bestFit="1" customWidth="1"/>
    <col min="13427" max="13427" width="17.453125" bestFit="1" customWidth="1"/>
    <col min="13428" max="13428" width="21.7265625" bestFit="1" customWidth="1"/>
    <col min="13429" max="13429" width="13.453125" bestFit="1" customWidth="1"/>
    <col min="13430" max="13527" width="12" customWidth="1"/>
    <col min="13528" max="13528" width="17.1796875" customWidth="1"/>
    <col min="13569" max="13569" width="2.54296875" customWidth="1"/>
    <col min="13570" max="13570" width="0" hidden="1" customWidth="1"/>
    <col min="13571" max="13571" width="58.1796875" customWidth="1"/>
    <col min="13572" max="13572" width="19.54296875" customWidth="1"/>
    <col min="13573" max="13573" width="23.7265625" customWidth="1"/>
    <col min="13574" max="13579" width="19.54296875" customWidth="1"/>
    <col min="13580" max="13580" width="9.1796875" bestFit="1" customWidth="1"/>
    <col min="13581" max="13581" width="7.453125" bestFit="1" customWidth="1"/>
    <col min="13582" max="13582" width="6.7265625" bestFit="1" customWidth="1"/>
    <col min="13583" max="13583" width="9.81640625" bestFit="1" customWidth="1"/>
    <col min="13584" max="13584" width="21.1796875" bestFit="1" customWidth="1"/>
    <col min="13585" max="13585" width="16.453125" bestFit="1" customWidth="1"/>
    <col min="13586" max="13586" width="7.26953125" bestFit="1" customWidth="1"/>
    <col min="13587" max="13587" width="9.26953125" bestFit="1" customWidth="1"/>
    <col min="13588" max="13588" width="17.81640625" bestFit="1" customWidth="1"/>
    <col min="13589" max="13589" width="6.7265625" bestFit="1" customWidth="1"/>
    <col min="13590" max="13590" width="19.1796875" bestFit="1" customWidth="1"/>
    <col min="13591" max="13591" width="25.1796875" bestFit="1" customWidth="1"/>
    <col min="13592" max="13592" width="21.453125" bestFit="1" customWidth="1"/>
    <col min="13593" max="13593" width="19.7265625" bestFit="1" customWidth="1"/>
    <col min="13594" max="13594" width="14" bestFit="1" customWidth="1"/>
    <col min="13595" max="13595" width="13.1796875" bestFit="1" customWidth="1"/>
    <col min="13596" max="13596" width="9.26953125" bestFit="1" customWidth="1"/>
    <col min="13597" max="13597" width="13.1796875" bestFit="1" customWidth="1"/>
    <col min="13598" max="13598" width="7.453125" bestFit="1" customWidth="1"/>
    <col min="13599" max="13599" width="19.453125" bestFit="1" customWidth="1"/>
    <col min="13600" max="13600" width="20.81640625" bestFit="1" customWidth="1"/>
    <col min="13601" max="13601" width="19" bestFit="1" customWidth="1"/>
    <col min="13602" max="13602" width="25.81640625" bestFit="1" customWidth="1"/>
    <col min="13603" max="13603" width="14.54296875" bestFit="1" customWidth="1"/>
    <col min="13604" max="13604" width="14.453125" bestFit="1" customWidth="1"/>
    <col min="13605" max="13605" width="27.26953125" bestFit="1" customWidth="1"/>
    <col min="13606" max="13606" width="11.54296875" bestFit="1" customWidth="1"/>
    <col min="13607" max="13607" width="6.26953125" bestFit="1" customWidth="1"/>
    <col min="13608" max="13608" width="7" bestFit="1" customWidth="1"/>
    <col min="13609" max="13609" width="23.81640625" bestFit="1" customWidth="1"/>
    <col min="13610" max="13610" width="12.81640625" bestFit="1" customWidth="1"/>
    <col min="13611" max="13611" width="11.26953125" bestFit="1" customWidth="1"/>
    <col min="13612" max="13612" width="15.26953125" bestFit="1" customWidth="1"/>
    <col min="13613" max="13613" width="21.1796875" bestFit="1" customWidth="1"/>
    <col min="13614" max="13614" width="23.81640625" bestFit="1" customWidth="1"/>
    <col min="13615" max="13615" width="14.453125" bestFit="1" customWidth="1"/>
    <col min="13616" max="13616" width="11.1796875" bestFit="1" customWidth="1"/>
    <col min="13617" max="13617" width="15" bestFit="1" customWidth="1"/>
    <col min="13618" max="13618" width="11.7265625" bestFit="1" customWidth="1"/>
    <col min="13619" max="13619" width="23.54296875" bestFit="1" customWidth="1"/>
    <col min="13620" max="13620" width="22.1796875" bestFit="1" customWidth="1"/>
    <col min="13621" max="13621" width="21" bestFit="1" customWidth="1"/>
    <col min="13622" max="13622" width="15.7265625" bestFit="1" customWidth="1"/>
    <col min="13623" max="13623" width="10.453125" bestFit="1" customWidth="1"/>
    <col min="13624" max="13624" width="13.7265625" bestFit="1" customWidth="1"/>
    <col min="13625" max="13625" width="18" bestFit="1" customWidth="1"/>
    <col min="13626" max="13626" width="19.7265625" bestFit="1" customWidth="1"/>
    <col min="13628" max="13628" width="15.7265625" bestFit="1" customWidth="1"/>
    <col min="13629" max="13629" width="28.54296875" bestFit="1" customWidth="1"/>
    <col min="13630" max="13630" width="20.26953125" bestFit="1" customWidth="1"/>
    <col min="13631" max="13631" width="16" bestFit="1" customWidth="1"/>
    <col min="13632" max="13632" width="13.7265625" bestFit="1" customWidth="1"/>
    <col min="13633" max="13633" width="28.1796875" bestFit="1" customWidth="1"/>
    <col min="13634" max="13634" width="15.81640625" bestFit="1" customWidth="1"/>
    <col min="13635" max="13635" width="26.26953125" bestFit="1" customWidth="1"/>
    <col min="13636" max="13636" width="13.1796875" bestFit="1" customWidth="1"/>
    <col min="13637" max="13637" width="15" bestFit="1" customWidth="1"/>
    <col min="13638" max="13638" width="9" bestFit="1" customWidth="1"/>
    <col min="13639" max="13639" width="18" bestFit="1" customWidth="1"/>
    <col min="13640" max="13640" width="14.26953125" bestFit="1" customWidth="1"/>
    <col min="13641" max="13641" width="15.7265625" bestFit="1" customWidth="1"/>
    <col min="13642" max="13642" width="18.7265625" bestFit="1" customWidth="1"/>
    <col min="13643" max="13643" width="16.1796875" bestFit="1" customWidth="1"/>
    <col min="13644" max="13644" width="23.54296875" bestFit="1" customWidth="1"/>
    <col min="13645" max="13645" width="23.81640625" bestFit="1" customWidth="1"/>
    <col min="13646" max="13646" width="22.81640625" bestFit="1" customWidth="1"/>
    <col min="13647" max="13647" width="11.7265625" bestFit="1" customWidth="1"/>
    <col min="13648" max="13648" width="11.81640625" bestFit="1" customWidth="1"/>
    <col min="13649" max="13649" width="15.1796875" bestFit="1" customWidth="1"/>
    <col min="13650" max="13650" width="15.26953125" bestFit="1" customWidth="1"/>
    <col min="13651" max="13651" width="19.54296875" bestFit="1" customWidth="1"/>
    <col min="13652" max="13652" width="21.54296875" bestFit="1" customWidth="1"/>
    <col min="13653" max="13653" width="18.81640625" bestFit="1" customWidth="1"/>
    <col min="13654" max="13654" width="8.7265625" bestFit="1" customWidth="1"/>
    <col min="13655" max="13655" width="8.81640625" bestFit="1" customWidth="1"/>
    <col min="13656" max="13656" width="13.1796875" bestFit="1" customWidth="1"/>
    <col min="13657" max="13657" width="9.54296875" bestFit="1" customWidth="1"/>
    <col min="13658" max="13658" width="9.7265625" bestFit="1" customWidth="1"/>
    <col min="13659" max="13659" width="14" bestFit="1" customWidth="1"/>
    <col min="13660" max="13660" width="17" bestFit="1" customWidth="1"/>
    <col min="13661" max="13661" width="17.26953125" bestFit="1" customWidth="1"/>
    <col min="13662" max="13662" width="21.54296875" bestFit="1" customWidth="1"/>
    <col min="13663" max="13663" width="17.7265625" bestFit="1" customWidth="1"/>
    <col min="13664" max="13664" width="14.54296875" bestFit="1" customWidth="1"/>
    <col min="13665" max="13665" width="15.7265625" bestFit="1" customWidth="1"/>
    <col min="13666" max="13666" width="19.1796875" bestFit="1" customWidth="1"/>
    <col min="13667" max="13667" width="12.453125" bestFit="1" customWidth="1"/>
    <col min="13668" max="13669" width="14.81640625" bestFit="1" customWidth="1"/>
    <col min="13670" max="13670" width="14.453125" bestFit="1" customWidth="1"/>
    <col min="13671" max="13671" width="23.1796875" bestFit="1" customWidth="1"/>
    <col min="13672" max="13672" width="26" bestFit="1" customWidth="1"/>
    <col min="13673" max="13673" width="19.453125" bestFit="1" customWidth="1"/>
    <col min="13674" max="13674" width="21.54296875" bestFit="1" customWidth="1"/>
    <col min="13675" max="13675" width="25.81640625" bestFit="1" customWidth="1"/>
    <col min="13676" max="13676" width="18.54296875" bestFit="1" customWidth="1"/>
    <col min="13677" max="13677" width="16.26953125" bestFit="1" customWidth="1"/>
    <col min="13678" max="13678" width="15.453125" bestFit="1" customWidth="1"/>
    <col min="13679" max="13679" width="17.26953125" bestFit="1" customWidth="1"/>
    <col min="13680" max="13680" width="17.453125" bestFit="1" customWidth="1"/>
    <col min="13681" max="13681" width="21.7265625" bestFit="1" customWidth="1"/>
    <col min="13682" max="13682" width="17.26953125" bestFit="1" customWidth="1"/>
    <col min="13683" max="13683" width="17.453125" bestFit="1" customWidth="1"/>
    <col min="13684" max="13684" width="21.7265625" bestFit="1" customWidth="1"/>
    <col min="13685" max="13685" width="13.453125" bestFit="1" customWidth="1"/>
    <col min="13686" max="13783" width="12" customWidth="1"/>
    <col min="13784" max="13784" width="17.1796875" customWidth="1"/>
    <col min="13825" max="13825" width="2.54296875" customWidth="1"/>
    <col min="13826" max="13826" width="0" hidden="1" customWidth="1"/>
    <col min="13827" max="13827" width="58.1796875" customWidth="1"/>
    <col min="13828" max="13828" width="19.54296875" customWidth="1"/>
    <col min="13829" max="13829" width="23.7265625" customWidth="1"/>
    <col min="13830" max="13835" width="19.54296875" customWidth="1"/>
    <col min="13836" max="13836" width="9.1796875" bestFit="1" customWidth="1"/>
    <col min="13837" max="13837" width="7.453125" bestFit="1" customWidth="1"/>
    <col min="13838" max="13838" width="6.7265625" bestFit="1" customWidth="1"/>
    <col min="13839" max="13839" width="9.81640625" bestFit="1" customWidth="1"/>
    <col min="13840" max="13840" width="21.1796875" bestFit="1" customWidth="1"/>
    <col min="13841" max="13841" width="16.453125" bestFit="1" customWidth="1"/>
    <col min="13842" max="13842" width="7.26953125" bestFit="1" customWidth="1"/>
    <col min="13843" max="13843" width="9.26953125" bestFit="1" customWidth="1"/>
    <col min="13844" max="13844" width="17.81640625" bestFit="1" customWidth="1"/>
    <col min="13845" max="13845" width="6.7265625" bestFit="1" customWidth="1"/>
    <col min="13846" max="13846" width="19.1796875" bestFit="1" customWidth="1"/>
    <col min="13847" max="13847" width="25.1796875" bestFit="1" customWidth="1"/>
    <col min="13848" max="13848" width="21.453125" bestFit="1" customWidth="1"/>
    <col min="13849" max="13849" width="19.7265625" bestFit="1" customWidth="1"/>
    <col min="13850" max="13850" width="14" bestFit="1" customWidth="1"/>
    <col min="13851" max="13851" width="13.1796875" bestFit="1" customWidth="1"/>
    <col min="13852" max="13852" width="9.26953125" bestFit="1" customWidth="1"/>
    <col min="13853" max="13853" width="13.1796875" bestFit="1" customWidth="1"/>
    <col min="13854" max="13854" width="7.453125" bestFit="1" customWidth="1"/>
    <col min="13855" max="13855" width="19.453125" bestFit="1" customWidth="1"/>
    <col min="13856" max="13856" width="20.81640625" bestFit="1" customWidth="1"/>
    <col min="13857" max="13857" width="19" bestFit="1" customWidth="1"/>
    <col min="13858" max="13858" width="25.81640625" bestFit="1" customWidth="1"/>
    <col min="13859" max="13859" width="14.54296875" bestFit="1" customWidth="1"/>
    <col min="13860" max="13860" width="14.453125" bestFit="1" customWidth="1"/>
    <col min="13861" max="13861" width="27.26953125" bestFit="1" customWidth="1"/>
    <col min="13862" max="13862" width="11.54296875" bestFit="1" customWidth="1"/>
    <col min="13863" max="13863" width="6.26953125" bestFit="1" customWidth="1"/>
    <col min="13864" max="13864" width="7" bestFit="1" customWidth="1"/>
    <col min="13865" max="13865" width="23.81640625" bestFit="1" customWidth="1"/>
    <col min="13866" max="13866" width="12.81640625" bestFit="1" customWidth="1"/>
    <col min="13867" max="13867" width="11.26953125" bestFit="1" customWidth="1"/>
    <col min="13868" max="13868" width="15.26953125" bestFit="1" customWidth="1"/>
    <col min="13869" max="13869" width="21.1796875" bestFit="1" customWidth="1"/>
    <col min="13870" max="13870" width="23.81640625" bestFit="1" customWidth="1"/>
    <col min="13871" max="13871" width="14.453125" bestFit="1" customWidth="1"/>
    <col min="13872" max="13872" width="11.1796875" bestFit="1" customWidth="1"/>
    <col min="13873" max="13873" width="15" bestFit="1" customWidth="1"/>
    <col min="13874" max="13874" width="11.7265625" bestFit="1" customWidth="1"/>
    <col min="13875" max="13875" width="23.54296875" bestFit="1" customWidth="1"/>
    <col min="13876" max="13876" width="22.1796875" bestFit="1" customWidth="1"/>
    <col min="13877" max="13877" width="21" bestFit="1" customWidth="1"/>
    <col min="13878" max="13878" width="15.7265625" bestFit="1" customWidth="1"/>
    <col min="13879" max="13879" width="10.453125" bestFit="1" customWidth="1"/>
    <col min="13880" max="13880" width="13.7265625" bestFit="1" customWidth="1"/>
    <col min="13881" max="13881" width="18" bestFit="1" customWidth="1"/>
    <col min="13882" max="13882" width="19.7265625" bestFit="1" customWidth="1"/>
    <col min="13884" max="13884" width="15.7265625" bestFit="1" customWidth="1"/>
    <col min="13885" max="13885" width="28.54296875" bestFit="1" customWidth="1"/>
    <col min="13886" max="13886" width="20.26953125" bestFit="1" customWidth="1"/>
    <col min="13887" max="13887" width="16" bestFit="1" customWidth="1"/>
    <col min="13888" max="13888" width="13.7265625" bestFit="1" customWidth="1"/>
    <col min="13889" max="13889" width="28.1796875" bestFit="1" customWidth="1"/>
    <col min="13890" max="13890" width="15.81640625" bestFit="1" customWidth="1"/>
    <col min="13891" max="13891" width="26.26953125" bestFit="1" customWidth="1"/>
    <col min="13892" max="13892" width="13.1796875" bestFit="1" customWidth="1"/>
    <col min="13893" max="13893" width="15" bestFit="1" customWidth="1"/>
    <col min="13894" max="13894" width="9" bestFit="1" customWidth="1"/>
    <col min="13895" max="13895" width="18" bestFit="1" customWidth="1"/>
    <col min="13896" max="13896" width="14.26953125" bestFit="1" customWidth="1"/>
    <col min="13897" max="13897" width="15.7265625" bestFit="1" customWidth="1"/>
    <col min="13898" max="13898" width="18.7265625" bestFit="1" customWidth="1"/>
    <col min="13899" max="13899" width="16.1796875" bestFit="1" customWidth="1"/>
    <col min="13900" max="13900" width="23.54296875" bestFit="1" customWidth="1"/>
    <col min="13901" max="13901" width="23.81640625" bestFit="1" customWidth="1"/>
    <col min="13902" max="13902" width="22.81640625" bestFit="1" customWidth="1"/>
    <col min="13903" max="13903" width="11.7265625" bestFit="1" customWidth="1"/>
    <col min="13904" max="13904" width="11.81640625" bestFit="1" customWidth="1"/>
    <col min="13905" max="13905" width="15.1796875" bestFit="1" customWidth="1"/>
    <col min="13906" max="13906" width="15.26953125" bestFit="1" customWidth="1"/>
    <col min="13907" max="13907" width="19.54296875" bestFit="1" customWidth="1"/>
    <col min="13908" max="13908" width="21.54296875" bestFit="1" customWidth="1"/>
    <col min="13909" max="13909" width="18.81640625" bestFit="1" customWidth="1"/>
    <col min="13910" max="13910" width="8.7265625" bestFit="1" customWidth="1"/>
    <col min="13911" max="13911" width="8.81640625" bestFit="1" customWidth="1"/>
    <col min="13912" max="13912" width="13.1796875" bestFit="1" customWidth="1"/>
    <col min="13913" max="13913" width="9.54296875" bestFit="1" customWidth="1"/>
    <col min="13914" max="13914" width="9.7265625" bestFit="1" customWidth="1"/>
    <col min="13915" max="13915" width="14" bestFit="1" customWidth="1"/>
    <col min="13916" max="13916" width="17" bestFit="1" customWidth="1"/>
    <col min="13917" max="13917" width="17.26953125" bestFit="1" customWidth="1"/>
    <col min="13918" max="13918" width="21.54296875" bestFit="1" customWidth="1"/>
    <col min="13919" max="13919" width="17.7265625" bestFit="1" customWidth="1"/>
    <col min="13920" max="13920" width="14.54296875" bestFit="1" customWidth="1"/>
    <col min="13921" max="13921" width="15.7265625" bestFit="1" customWidth="1"/>
    <col min="13922" max="13922" width="19.1796875" bestFit="1" customWidth="1"/>
    <col min="13923" max="13923" width="12.453125" bestFit="1" customWidth="1"/>
    <col min="13924" max="13925" width="14.81640625" bestFit="1" customWidth="1"/>
    <col min="13926" max="13926" width="14.453125" bestFit="1" customWidth="1"/>
    <col min="13927" max="13927" width="23.1796875" bestFit="1" customWidth="1"/>
    <col min="13928" max="13928" width="26" bestFit="1" customWidth="1"/>
    <col min="13929" max="13929" width="19.453125" bestFit="1" customWidth="1"/>
    <col min="13930" max="13930" width="21.54296875" bestFit="1" customWidth="1"/>
    <col min="13931" max="13931" width="25.81640625" bestFit="1" customWidth="1"/>
    <col min="13932" max="13932" width="18.54296875" bestFit="1" customWidth="1"/>
    <col min="13933" max="13933" width="16.26953125" bestFit="1" customWidth="1"/>
    <col min="13934" max="13934" width="15.453125" bestFit="1" customWidth="1"/>
    <col min="13935" max="13935" width="17.26953125" bestFit="1" customWidth="1"/>
    <col min="13936" max="13936" width="17.453125" bestFit="1" customWidth="1"/>
    <col min="13937" max="13937" width="21.7265625" bestFit="1" customWidth="1"/>
    <col min="13938" max="13938" width="17.26953125" bestFit="1" customWidth="1"/>
    <col min="13939" max="13939" width="17.453125" bestFit="1" customWidth="1"/>
    <col min="13940" max="13940" width="21.7265625" bestFit="1" customWidth="1"/>
    <col min="13941" max="13941" width="13.453125" bestFit="1" customWidth="1"/>
    <col min="13942" max="14039" width="12" customWidth="1"/>
    <col min="14040" max="14040" width="17.1796875" customWidth="1"/>
    <col min="14081" max="14081" width="2.54296875" customWidth="1"/>
    <col min="14082" max="14082" width="0" hidden="1" customWidth="1"/>
    <col min="14083" max="14083" width="58.1796875" customWidth="1"/>
    <col min="14084" max="14084" width="19.54296875" customWidth="1"/>
    <col min="14085" max="14085" width="23.7265625" customWidth="1"/>
    <col min="14086" max="14091" width="19.54296875" customWidth="1"/>
    <col min="14092" max="14092" width="9.1796875" bestFit="1" customWidth="1"/>
    <col min="14093" max="14093" width="7.453125" bestFit="1" customWidth="1"/>
    <col min="14094" max="14094" width="6.7265625" bestFit="1" customWidth="1"/>
    <col min="14095" max="14095" width="9.81640625" bestFit="1" customWidth="1"/>
    <col min="14096" max="14096" width="21.1796875" bestFit="1" customWidth="1"/>
    <col min="14097" max="14097" width="16.453125" bestFit="1" customWidth="1"/>
    <col min="14098" max="14098" width="7.26953125" bestFit="1" customWidth="1"/>
    <col min="14099" max="14099" width="9.26953125" bestFit="1" customWidth="1"/>
    <col min="14100" max="14100" width="17.81640625" bestFit="1" customWidth="1"/>
    <col min="14101" max="14101" width="6.7265625" bestFit="1" customWidth="1"/>
    <col min="14102" max="14102" width="19.1796875" bestFit="1" customWidth="1"/>
    <col min="14103" max="14103" width="25.1796875" bestFit="1" customWidth="1"/>
    <col min="14104" max="14104" width="21.453125" bestFit="1" customWidth="1"/>
    <col min="14105" max="14105" width="19.7265625" bestFit="1" customWidth="1"/>
    <col min="14106" max="14106" width="14" bestFit="1" customWidth="1"/>
    <col min="14107" max="14107" width="13.1796875" bestFit="1" customWidth="1"/>
    <col min="14108" max="14108" width="9.26953125" bestFit="1" customWidth="1"/>
    <col min="14109" max="14109" width="13.1796875" bestFit="1" customWidth="1"/>
    <col min="14110" max="14110" width="7.453125" bestFit="1" customWidth="1"/>
    <col min="14111" max="14111" width="19.453125" bestFit="1" customWidth="1"/>
    <col min="14112" max="14112" width="20.81640625" bestFit="1" customWidth="1"/>
    <col min="14113" max="14113" width="19" bestFit="1" customWidth="1"/>
    <col min="14114" max="14114" width="25.81640625" bestFit="1" customWidth="1"/>
    <col min="14115" max="14115" width="14.54296875" bestFit="1" customWidth="1"/>
    <col min="14116" max="14116" width="14.453125" bestFit="1" customWidth="1"/>
    <col min="14117" max="14117" width="27.26953125" bestFit="1" customWidth="1"/>
    <col min="14118" max="14118" width="11.54296875" bestFit="1" customWidth="1"/>
    <col min="14119" max="14119" width="6.26953125" bestFit="1" customWidth="1"/>
    <col min="14120" max="14120" width="7" bestFit="1" customWidth="1"/>
    <col min="14121" max="14121" width="23.81640625" bestFit="1" customWidth="1"/>
    <col min="14122" max="14122" width="12.81640625" bestFit="1" customWidth="1"/>
    <col min="14123" max="14123" width="11.26953125" bestFit="1" customWidth="1"/>
    <col min="14124" max="14124" width="15.26953125" bestFit="1" customWidth="1"/>
    <col min="14125" max="14125" width="21.1796875" bestFit="1" customWidth="1"/>
    <col min="14126" max="14126" width="23.81640625" bestFit="1" customWidth="1"/>
    <col min="14127" max="14127" width="14.453125" bestFit="1" customWidth="1"/>
    <col min="14128" max="14128" width="11.1796875" bestFit="1" customWidth="1"/>
    <col min="14129" max="14129" width="15" bestFit="1" customWidth="1"/>
    <col min="14130" max="14130" width="11.7265625" bestFit="1" customWidth="1"/>
    <col min="14131" max="14131" width="23.54296875" bestFit="1" customWidth="1"/>
    <col min="14132" max="14132" width="22.1796875" bestFit="1" customWidth="1"/>
    <col min="14133" max="14133" width="21" bestFit="1" customWidth="1"/>
    <col min="14134" max="14134" width="15.7265625" bestFit="1" customWidth="1"/>
    <col min="14135" max="14135" width="10.453125" bestFit="1" customWidth="1"/>
    <col min="14136" max="14136" width="13.7265625" bestFit="1" customWidth="1"/>
    <col min="14137" max="14137" width="18" bestFit="1" customWidth="1"/>
    <col min="14138" max="14138" width="19.7265625" bestFit="1" customWidth="1"/>
    <col min="14140" max="14140" width="15.7265625" bestFit="1" customWidth="1"/>
    <col min="14141" max="14141" width="28.54296875" bestFit="1" customWidth="1"/>
    <col min="14142" max="14142" width="20.26953125" bestFit="1" customWidth="1"/>
    <col min="14143" max="14143" width="16" bestFit="1" customWidth="1"/>
    <col min="14144" max="14144" width="13.7265625" bestFit="1" customWidth="1"/>
    <col min="14145" max="14145" width="28.1796875" bestFit="1" customWidth="1"/>
    <col min="14146" max="14146" width="15.81640625" bestFit="1" customWidth="1"/>
    <col min="14147" max="14147" width="26.26953125" bestFit="1" customWidth="1"/>
    <col min="14148" max="14148" width="13.1796875" bestFit="1" customWidth="1"/>
    <col min="14149" max="14149" width="15" bestFit="1" customWidth="1"/>
    <col min="14150" max="14150" width="9" bestFit="1" customWidth="1"/>
    <col min="14151" max="14151" width="18" bestFit="1" customWidth="1"/>
    <col min="14152" max="14152" width="14.26953125" bestFit="1" customWidth="1"/>
    <col min="14153" max="14153" width="15.7265625" bestFit="1" customWidth="1"/>
    <col min="14154" max="14154" width="18.7265625" bestFit="1" customWidth="1"/>
    <col min="14155" max="14155" width="16.1796875" bestFit="1" customWidth="1"/>
    <col min="14156" max="14156" width="23.54296875" bestFit="1" customWidth="1"/>
    <col min="14157" max="14157" width="23.81640625" bestFit="1" customWidth="1"/>
    <col min="14158" max="14158" width="22.81640625" bestFit="1" customWidth="1"/>
    <col min="14159" max="14159" width="11.7265625" bestFit="1" customWidth="1"/>
    <col min="14160" max="14160" width="11.81640625" bestFit="1" customWidth="1"/>
    <col min="14161" max="14161" width="15.1796875" bestFit="1" customWidth="1"/>
    <col min="14162" max="14162" width="15.26953125" bestFit="1" customWidth="1"/>
    <col min="14163" max="14163" width="19.54296875" bestFit="1" customWidth="1"/>
    <col min="14164" max="14164" width="21.54296875" bestFit="1" customWidth="1"/>
    <col min="14165" max="14165" width="18.81640625" bestFit="1" customWidth="1"/>
    <col min="14166" max="14166" width="8.7265625" bestFit="1" customWidth="1"/>
    <col min="14167" max="14167" width="8.81640625" bestFit="1" customWidth="1"/>
    <col min="14168" max="14168" width="13.1796875" bestFit="1" customWidth="1"/>
    <col min="14169" max="14169" width="9.54296875" bestFit="1" customWidth="1"/>
    <col min="14170" max="14170" width="9.7265625" bestFit="1" customWidth="1"/>
    <col min="14171" max="14171" width="14" bestFit="1" customWidth="1"/>
    <col min="14172" max="14172" width="17" bestFit="1" customWidth="1"/>
    <col min="14173" max="14173" width="17.26953125" bestFit="1" customWidth="1"/>
    <col min="14174" max="14174" width="21.54296875" bestFit="1" customWidth="1"/>
    <col min="14175" max="14175" width="17.7265625" bestFit="1" customWidth="1"/>
    <col min="14176" max="14176" width="14.54296875" bestFit="1" customWidth="1"/>
    <col min="14177" max="14177" width="15.7265625" bestFit="1" customWidth="1"/>
    <col min="14178" max="14178" width="19.1796875" bestFit="1" customWidth="1"/>
    <col min="14179" max="14179" width="12.453125" bestFit="1" customWidth="1"/>
    <col min="14180" max="14181" width="14.81640625" bestFit="1" customWidth="1"/>
    <col min="14182" max="14182" width="14.453125" bestFit="1" customWidth="1"/>
    <col min="14183" max="14183" width="23.1796875" bestFit="1" customWidth="1"/>
    <col min="14184" max="14184" width="26" bestFit="1" customWidth="1"/>
    <col min="14185" max="14185" width="19.453125" bestFit="1" customWidth="1"/>
    <col min="14186" max="14186" width="21.54296875" bestFit="1" customWidth="1"/>
    <col min="14187" max="14187" width="25.81640625" bestFit="1" customWidth="1"/>
    <col min="14188" max="14188" width="18.54296875" bestFit="1" customWidth="1"/>
    <col min="14189" max="14189" width="16.26953125" bestFit="1" customWidth="1"/>
    <col min="14190" max="14190" width="15.453125" bestFit="1" customWidth="1"/>
    <col min="14191" max="14191" width="17.26953125" bestFit="1" customWidth="1"/>
    <col min="14192" max="14192" width="17.453125" bestFit="1" customWidth="1"/>
    <col min="14193" max="14193" width="21.7265625" bestFit="1" customWidth="1"/>
    <col min="14194" max="14194" width="17.26953125" bestFit="1" customWidth="1"/>
    <col min="14195" max="14195" width="17.453125" bestFit="1" customWidth="1"/>
    <col min="14196" max="14196" width="21.7265625" bestFit="1" customWidth="1"/>
    <col min="14197" max="14197" width="13.453125" bestFit="1" customWidth="1"/>
    <col min="14198" max="14295" width="12" customWidth="1"/>
    <col min="14296" max="14296" width="17.1796875" customWidth="1"/>
    <col min="14337" max="14337" width="2.54296875" customWidth="1"/>
    <col min="14338" max="14338" width="0" hidden="1" customWidth="1"/>
    <col min="14339" max="14339" width="58.1796875" customWidth="1"/>
    <col min="14340" max="14340" width="19.54296875" customWidth="1"/>
    <col min="14341" max="14341" width="23.7265625" customWidth="1"/>
    <col min="14342" max="14347" width="19.54296875" customWidth="1"/>
    <col min="14348" max="14348" width="9.1796875" bestFit="1" customWidth="1"/>
    <col min="14349" max="14349" width="7.453125" bestFit="1" customWidth="1"/>
    <col min="14350" max="14350" width="6.7265625" bestFit="1" customWidth="1"/>
    <col min="14351" max="14351" width="9.81640625" bestFit="1" customWidth="1"/>
    <col min="14352" max="14352" width="21.1796875" bestFit="1" customWidth="1"/>
    <col min="14353" max="14353" width="16.453125" bestFit="1" customWidth="1"/>
    <col min="14354" max="14354" width="7.26953125" bestFit="1" customWidth="1"/>
    <col min="14355" max="14355" width="9.26953125" bestFit="1" customWidth="1"/>
    <col min="14356" max="14356" width="17.81640625" bestFit="1" customWidth="1"/>
    <col min="14357" max="14357" width="6.7265625" bestFit="1" customWidth="1"/>
    <col min="14358" max="14358" width="19.1796875" bestFit="1" customWidth="1"/>
    <col min="14359" max="14359" width="25.1796875" bestFit="1" customWidth="1"/>
    <col min="14360" max="14360" width="21.453125" bestFit="1" customWidth="1"/>
    <col min="14361" max="14361" width="19.7265625" bestFit="1" customWidth="1"/>
    <col min="14362" max="14362" width="14" bestFit="1" customWidth="1"/>
    <col min="14363" max="14363" width="13.1796875" bestFit="1" customWidth="1"/>
    <col min="14364" max="14364" width="9.26953125" bestFit="1" customWidth="1"/>
    <col min="14365" max="14365" width="13.1796875" bestFit="1" customWidth="1"/>
    <col min="14366" max="14366" width="7.453125" bestFit="1" customWidth="1"/>
    <col min="14367" max="14367" width="19.453125" bestFit="1" customWidth="1"/>
    <col min="14368" max="14368" width="20.81640625" bestFit="1" customWidth="1"/>
    <col min="14369" max="14369" width="19" bestFit="1" customWidth="1"/>
    <col min="14370" max="14370" width="25.81640625" bestFit="1" customWidth="1"/>
    <col min="14371" max="14371" width="14.54296875" bestFit="1" customWidth="1"/>
    <col min="14372" max="14372" width="14.453125" bestFit="1" customWidth="1"/>
    <col min="14373" max="14373" width="27.26953125" bestFit="1" customWidth="1"/>
    <col min="14374" max="14374" width="11.54296875" bestFit="1" customWidth="1"/>
    <col min="14375" max="14375" width="6.26953125" bestFit="1" customWidth="1"/>
    <col min="14376" max="14376" width="7" bestFit="1" customWidth="1"/>
    <col min="14377" max="14377" width="23.81640625" bestFit="1" customWidth="1"/>
    <col min="14378" max="14378" width="12.81640625" bestFit="1" customWidth="1"/>
    <col min="14379" max="14379" width="11.26953125" bestFit="1" customWidth="1"/>
    <col min="14380" max="14380" width="15.26953125" bestFit="1" customWidth="1"/>
    <col min="14381" max="14381" width="21.1796875" bestFit="1" customWidth="1"/>
    <col min="14382" max="14382" width="23.81640625" bestFit="1" customWidth="1"/>
    <col min="14383" max="14383" width="14.453125" bestFit="1" customWidth="1"/>
    <col min="14384" max="14384" width="11.1796875" bestFit="1" customWidth="1"/>
    <col min="14385" max="14385" width="15" bestFit="1" customWidth="1"/>
    <col min="14386" max="14386" width="11.7265625" bestFit="1" customWidth="1"/>
    <col min="14387" max="14387" width="23.54296875" bestFit="1" customWidth="1"/>
    <col min="14388" max="14388" width="22.1796875" bestFit="1" customWidth="1"/>
    <col min="14389" max="14389" width="21" bestFit="1" customWidth="1"/>
    <col min="14390" max="14390" width="15.7265625" bestFit="1" customWidth="1"/>
    <col min="14391" max="14391" width="10.453125" bestFit="1" customWidth="1"/>
    <col min="14392" max="14392" width="13.7265625" bestFit="1" customWidth="1"/>
    <col min="14393" max="14393" width="18" bestFit="1" customWidth="1"/>
    <col min="14394" max="14394" width="19.7265625" bestFit="1" customWidth="1"/>
    <col min="14396" max="14396" width="15.7265625" bestFit="1" customWidth="1"/>
    <col min="14397" max="14397" width="28.54296875" bestFit="1" customWidth="1"/>
    <col min="14398" max="14398" width="20.26953125" bestFit="1" customWidth="1"/>
    <col min="14399" max="14399" width="16" bestFit="1" customWidth="1"/>
    <col min="14400" max="14400" width="13.7265625" bestFit="1" customWidth="1"/>
    <col min="14401" max="14401" width="28.1796875" bestFit="1" customWidth="1"/>
    <col min="14402" max="14402" width="15.81640625" bestFit="1" customWidth="1"/>
    <col min="14403" max="14403" width="26.26953125" bestFit="1" customWidth="1"/>
    <col min="14404" max="14404" width="13.1796875" bestFit="1" customWidth="1"/>
    <col min="14405" max="14405" width="15" bestFit="1" customWidth="1"/>
    <col min="14406" max="14406" width="9" bestFit="1" customWidth="1"/>
    <col min="14407" max="14407" width="18" bestFit="1" customWidth="1"/>
    <col min="14408" max="14408" width="14.26953125" bestFit="1" customWidth="1"/>
    <col min="14409" max="14409" width="15.7265625" bestFit="1" customWidth="1"/>
    <col min="14410" max="14410" width="18.7265625" bestFit="1" customWidth="1"/>
    <col min="14411" max="14411" width="16.1796875" bestFit="1" customWidth="1"/>
    <col min="14412" max="14412" width="23.54296875" bestFit="1" customWidth="1"/>
    <col min="14413" max="14413" width="23.81640625" bestFit="1" customWidth="1"/>
    <col min="14414" max="14414" width="22.81640625" bestFit="1" customWidth="1"/>
    <col min="14415" max="14415" width="11.7265625" bestFit="1" customWidth="1"/>
    <col min="14416" max="14416" width="11.81640625" bestFit="1" customWidth="1"/>
    <col min="14417" max="14417" width="15.1796875" bestFit="1" customWidth="1"/>
    <col min="14418" max="14418" width="15.26953125" bestFit="1" customWidth="1"/>
    <col min="14419" max="14419" width="19.54296875" bestFit="1" customWidth="1"/>
    <col min="14420" max="14420" width="21.54296875" bestFit="1" customWidth="1"/>
    <col min="14421" max="14421" width="18.81640625" bestFit="1" customWidth="1"/>
    <col min="14422" max="14422" width="8.7265625" bestFit="1" customWidth="1"/>
    <col min="14423" max="14423" width="8.81640625" bestFit="1" customWidth="1"/>
    <col min="14424" max="14424" width="13.1796875" bestFit="1" customWidth="1"/>
    <col min="14425" max="14425" width="9.54296875" bestFit="1" customWidth="1"/>
    <col min="14426" max="14426" width="9.7265625" bestFit="1" customWidth="1"/>
    <col min="14427" max="14427" width="14" bestFit="1" customWidth="1"/>
    <col min="14428" max="14428" width="17" bestFit="1" customWidth="1"/>
    <col min="14429" max="14429" width="17.26953125" bestFit="1" customWidth="1"/>
    <col min="14430" max="14430" width="21.54296875" bestFit="1" customWidth="1"/>
    <col min="14431" max="14431" width="17.7265625" bestFit="1" customWidth="1"/>
    <col min="14432" max="14432" width="14.54296875" bestFit="1" customWidth="1"/>
    <col min="14433" max="14433" width="15.7265625" bestFit="1" customWidth="1"/>
    <col min="14434" max="14434" width="19.1796875" bestFit="1" customWidth="1"/>
    <col min="14435" max="14435" width="12.453125" bestFit="1" customWidth="1"/>
    <col min="14436" max="14437" width="14.81640625" bestFit="1" customWidth="1"/>
    <col min="14438" max="14438" width="14.453125" bestFit="1" customWidth="1"/>
    <col min="14439" max="14439" width="23.1796875" bestFit="1" customWidth="1"/>
    <col min="14440" max="14440" width="26" bestFit="1" customWidth="1"/>
    <col min="14441" max="14441" width="19.453125" bestFit="1" customWidth="1"/>
    <col min="14442" max="14442" width="21.54296875" bestFit="1" customWidth="1"/>
    <col min="14443" max="14443" width="25.81640625" bestFit="1" customWidth="1"/>
    <col min="14444" max="14444" width="18.54296875" bestFit="1" customWidth="1"/>
    <col min="14445" max="14445" width="16.26953125" bestFit="1" customWidth="1"/>
    <col min="14446" max="14446" width="15.453125" bestFit="1" customWidth="1"/>
    <col min="14447" max="14447" width="17.26953125" bestFit="1" customWidth="1"/>
    <col min="14448" max="14448" width="17.453125" bestFit="1" customWidth="1"/>
    <col min="14449" max="14449" width="21.7265625" bestFit="1" customWidth="1"/>
    <col min="14450" max="14450" width="17.26953125" bestFit="1" customWidth="1"/>
    <col min="14451" max="14451" width="17.453125" bestFit="1" customWidth="1"/>
    <col min="14452" max="14452" width="21.7265625" bestFit="1" customWidth="1"/>
    <col min="14453" max="14453" width="13.453125" bestFit="1" customWidth="1"/>
    <col min="14454" max="14551" width="12" customWidth="1"/>
    <col min="14552" max="14552" width="17.1796875" customWidth="1"/>
    <col min="14593" max="14593" width="2.54296875" customWidth="1"/>
    <col min="14594" max="14594" width="0" hidden="1" customWidth="1"/>
    <col min="14595" max="14595" width="58.1796875" customWidth="1"/>
    <col min="14596" max="14596" width="19.54296875" customWidth="1"/>
    <col min="14597" max="14597" width="23.7265625" customWidth="1"/>
    <col min="14598" max="14603" width="19.54296875" customWidth="1"/>
    <col min="14604" max="14604" width="9.1796875" bestFit="1" customWidth="1"/>
    <col min="14605" max="14605" width="7.453125" bestFit="1" customWidth="1"/>
    <col min="14606" max="14606" width="6.7265625" bestFit="1" customWidth="1"/>
    <col min="14607" max="14607" width="9.81640625" bestFit="1" customWidth="1"/>
    <col min="14608" max="14608" width="21.1796875" bestFit="1" customWidth="1"/>
    <col min="14609" max="14609" width="16.453125" bestFit="1" customWidth="1"/>
    <col min="14610" max="14610" width="7.26953125" bestFit="1" customWidth="1"/>
    <col min="14611" max="14611" width="9.26953125" bestFit="1" customWidth="1"/>
    <col min="14612" max="14612" width="17.81640625" bestFit="1" customWidth="1"/>
    <col min="14613" max="14613" width="6.7265625" bestFit="1" customWidth="1"/>
    <col min="14614" max="14614" width="19.1796875" bestFit="1" customWidth="1"/>
    <col min="14615" max="14615" width="25.1796875" bestFit="1" customWidth="1"/>
    <col min="14616" max="14616" width="21.453125" bestFit="1" customWidth="1"/>
    <col min="14617" max="14617" width="19.7265625" bestFit="1" customWidth="1"/>
    <col min="14618" max="14618" width="14" bestFit="1" customWidth="1"/>
    <col min="14619" max="14619" width="13.1796875" bestFit="1" customWidth="1"/>
    <col min="14620" max="14620" width="9.26953125" bestFit="1" customWidth="1"/>
    <col min="14621" max="14621" width="13.1796875" bestFit="1" customWidth="1"/>
    <col min="14622" max="14622" width="7.453125" bestFit="1" customWidth="1"/>
    <col min="14623" max="14623" width="19.453125" bestFit="1" customWidth="1"/>
    <col min="14624" max="14624" width="20.81640625" bestFit="1" customWidth="1"/>
    <col min="14625" max="14625" width="19" bestFit="1" customWidth="1"/>
    <col min="14626" max="14626" width="25.81640625" bestFit="1" customWidth="1"/>
    <col min="14627" max="14627" width="14.54296875" bestFit="1" customWidth="1"/>
    <col min="14628" max="14628" width="14.453125" bestFit="1" customWidth="1"/>
    <col min="14629" max="14629" width="27.26953125" bestFit="1" customWidth="1"/>
    <col min="14630" max="14630" width="11.54296875" bestFit="1" customWidth="1"/>
    <col min="14631" max="14631" width="6.26953125" bestFit="1" customWidth="1"/>
    <col min="14632" max="14632" width="7" bestFit="1" customWidth="1"/>
    <col min="14633" max="14633" width="23.81640625" bestFit="1" customWidth="1"/>
    <col min="14634" max="14634" width="12.81640625" bestFit="1" customWidth="1"/>
    <col min="14635" max="14635" width="11.26953125" bestFit="1" customWidth="1"/>
    <col min="14636" max="14636" width="15.26953125" bestFit="1" customWidth="1"/>
    <col min="14637" max="14637" width="21.1796875" bestFit="1" customWidth="1"/>
    <col min="14638" max="14638" width="23.81640625" bestFit="1" customWidth="1"/>
    <col min="14639" max="14639" width="14.453125" bestFit="1" customWidth="1"/>
    <col min="14640" max="14640" width="11.1796875" bestFit="1" customWidth="1"/>
    <col min="14641" max="14641" width="15" bestFit="1" customWidth="1"/>
    <col min="14642" max="14642" width="11.7265625" bestFit="1" customWidth="1"/>
    <col min="14643" max="14643" width="23.54296875" bestFit="1" customWidth="1"/>
    <col min="14644" max="14644" width="22.1796875" bestFit="1" customWidth="1"/>
    <col min="14645" max="14645" width="21" bestFit="1" customWidth="1"/>
    <col min="14646" max="14646" width="15.7265625" bestFit="1" customWidth="1"/>
    <col min="14647" max="14647" width="10.453125" bestFit="1" customWidth="1"/>
    <col min="14648" max="14648" width="13.7265625" bestFit="1" customWidth="1"/>
    <col min="14649" max="14649" width="18" bestFit="1" customWidth="1"/>
    <col min="14650" max="14650" width="19.7265625" bestFit="1" customWidth="1"/>
    <col min="14652" max="14652" width="15.7265625" bestFit="1" customWidth="1"/>
    <col min="14653" max="14653" width="28.54296875" bestFit="1" customWidth="1"/>
    <col min="14654" max="14654" width="20.26953125" bestFit="1" customWidth="1"/>
    <col min="14655" max="14655" width="16" bestFit="1" customWidth="1"/>
    <col min="14656" max="14656" width="13.7265625" bestFit="1" customWidth="1"/>
    <col min="14657" max="14657" width="28.1796875" bestFit="1" customWidth="1"/>
    <col min="14658" max="14658" width="15.81640625" bestFit="1" customWidth="1"/>
    <col min="14659" max="14659" width="26.26953125" bestFit="1" customWidth="1"/>
    <col min="14660" max="14660" width="13.1796875" bestFit="1" customWidth="1"/>
    <col min="14661" max="14661" width="15" bestFit="1" customWidth="1"/>
    <col min="14662" max="14662" width="9" bestFit="1" customWidth="1"/>
    <col min="14663" max="14663" width="18" bestFit="1" customWidth="1"/>
    <col min="14664" max="14664" width="14.26953125" bestFit="1" customWidth="1"/>
    <col min="14665" max="14665" width="15.7265625" bestFit="1" customWidth="1"/>
    <col min="14666" max="14666" width="18.7265625" bestFit="1" customWidth="1"/>
    <col min="14667" max="14667" width="16.1796875" bestFit="1" customWidth="1"/>
    <col min="14668" max="14668" width="23.54296875" bestFit="1" customWidth="1"/>
    <col min="14669" max="14669" width="23.81640625" bestFit="1" customWidth="1"/>
    <col min="14670" max="14670" width="22.81640625" bestFit="1" customWidth="1"/>
    <col min="14671" max="14671" width="11.7265625" bestFit="1" customWidth="1"/>
    <col min="14672" max="14672" width="11.81640625" bestFit="1" customWidth="1"/>
    <col min="14673" max="14673" width="15.1796875" bestFit="1" customWidth="1"/>
    <col min="14674" max="14674" width="15.26953125" bestFit="1" customWidth="1"/>
    <col min="14675" max="14675" width="19.54296875" bestFit="1" customWidth="1"/>
    <col min="14676" max="14676" width="21.54296875" bestFit="1" customWidth="1"/>
    <col min="14677" max="14677" width="18.81640625" bestFit="1" customWidth="1"/>
    <col min="14678" max="14678" width="8.7265625" bestFit="1" customWidth="1"/>
    <col min="14679" max="14679" width="8.81640625" bestFit="1" customWidth="1"/>
    <col min="14680" max="14680" width="13.1796875" bestFit="1" customWidth="1"/>
    <col min="14681" max="14681" width="9.54296875" bestFit="1" customWidth="1"/>
    <col min="14682" max="14682" width="9.7265625" bestFit="1" customWidth="1"/>
    <col min="14683" max="14683" width="14" bestFit="1" customWidth="1"/>
    <col min="14684" max="14684" width="17" bestFit="1" customWidth="1"/>
    <col min="14685" max="14685" width="17.26953125" bestFit="1" customWidth="1"/>
    <col min="14686" max="14686" width="21.54296875" bestFit="1" customWidth="1"/>
    <col min="14687" max="14687" width="17.7265625" bestFit="1" customWidth="1"/>
    <col min="14688" max="14688" width="14.54296875" bestFit="1" customWidth="1"/>
    <col min="14689" max="14689" width="15.7265625" bestFit="1" customWidth="1"/>
    <col min="14690" max="14690" width="19.1796875" bestFit="1" customWidth="1"/>
    <col min="14691" max="14691" width="12.453125" bestFit="1" customWidth="1"/>
    <col min="14692" max="14693" width="14.81640625" bestFit="1" customWidth="1"/>
    <col min="14694" max="14694" width="14.453125" bestFit="1" customWidth="1"/>
    <col min="14695" max="14695" width="23.1796875" bestFit="1" customWidth="1"/>
    <col min="14696" max="14696" width="26" bestFit="1" customWidth="1"/>
    <col min="14697" max="14697" width="19.453125" bestFit="1" customWidth="1"/>
    <col min="14698" max="14698" width="21.54296875" bestFit="1" customWidth="1"/>
    <col min="14699" max="14699" width="25.81640625" bestFit="1" customWidth="1"/>
    <col min="14700" max="14700" width="18.54296875" bestFit="1" customWidth="1"/>
    <col min="14701" max="14701" width="16.26953125" bestFit="1" customWidth="1"/>
    <col min="14702" max="14702" width="15.453125" bestFit="1" customWidth="1"/>
    <col min="14703" max="14703" width="17.26953125" bestFit="1" customWidth="1"/>
    <col min="14704" max="14704" width="17.453125" bestFit="1" customWidth="1"/>
    <col min="14705" max="14705" width="21.7265625" bestFit="1" customWidth="1"/>
    <col min="14706" max="14706" width="17.26953125" bestFit="1" customWidth="1"/>
    <col min="14707" max="14707" width="17.453125" bestFit="1" customWidth="1"/>
    <col min="14708" max="14708" width="21.7265625" bestFit="1" customWidth="1"/>
    <col min="14709" max="14709" width="13.453125" bestFit="1" customWidth="1"/>
    <col min="14710" max="14807" width="12" customWidth="1"/>
    <col min="14808" max="14808" width="17.1796875" customWidth="1"/>
    <col min="14849" max="14849" width="2.54296875" customWidth="1"/>
    <col min="14850" max="14850" width="0" hidden="1" customWidth="1"/>
    <col min="14851" max="14851" width="58.1796875" customWidth="1"/>
    <col min="14852" max="14852" width="19.54296875" customWidth="1"/>
    <col min="14853" max="14853" width="23.7265625" customWidth="1"/>
    <col min="14854" max="14859" width="19.54296875" customWidth="1"/>
    <col min="14860" max="14860" width="9.1796875" bestFit="1" customWidth="1"/>
    <col min="14861" max="14861" width="7.453125" bestFit="1" customWidth="1"/>
    <col min="14862" max="14862" width="6.7265625" bestFit="1" customWidth="1"/>
    <col min="14863" max="14863" width="9.81640625" bestFit="1" customWidth="1"/>
    <col min="14864" max="14864" width="21.1796875" bestFit="1" customWidth="1"/>
    <col min="14865" max="14865" width="16.453125" bestFit="1" customWidth="1"/>
    <col min="14866" max="14866" width="7.26953125" bestFit="1" customWidth="1"/>
    <col min="14867" max="14867" width="9.26953125" bestFit="1" customWidth="1"/>
    <col min="14868" max="14868" width="17.81640625" bestFit="1" customWidth="1"/>
    <col min="14869" max="14869" width="6.7265625" bestFit="1" customWidth="1"/>
    <col min="14870" max="14870" width="19.1796875" bestFit="1" customWidth="1"/>
    <col min="14871" max="14871" width="25.1796875" bestFit="1" customWidth="1"/>
    <col min="14872" max="14872" width="21.453125" bestFit="1" customWidth="1"/>
    <col min="14873" max="14873" width="19.7265625" bestFit="1" customWidth="1"/>
    <col min="14874" max="14874" width="14" bestFit="1" customWidth="1"/>
    <col min="14875" max="14875" width="13.1796875" bestFit="1" customWidth="1"/>
    <col min="14876" max="14876" width="9.26953125" bestFit="1" customWidth="1"/>
    <col min="14877" max="14877" width="13.1796875" bestFit="1" customWidth="1"/>
    <col min="14878" max="14878" width="7.453125" bestFit="1" customWidth="1"/>
    <col min="14879" max="14879" width="19.453125" bestFit="1" customWidth="1"/>
    <col min="14880" max="14880" width="20.81640625" bestFit="1" customWidth="1"/>
    <col min="14881" max="14881" width="19" bestFit="1" customWidth="1"/>
    <col min="14882" max="14882" width="25.81640625" bestFit="1" customWidth="1"/>
    <col min="14883" max="14883" width="14.54296875" bestFit="1" customWidth="1"/>
    <col min="14884" max="14884" width="14.453125" bestFit="1" customWidth="1"/>
    <col min="14885" max="14885" width="27.26953125" bestFit="1" customWidth="1"/>
    <col min="14886" max="14886" width="11.54296875" bestFit="1" customWidth="1"/>
    <col min="14887" max="14887" width="6.26953125" bestFit="1" customWidth="1"/>
    <col min="14888" max="14888" width="7" bestFit="1" customWidth="1"/>
    <col min="14889" max="14889" width="23.81640625" bestFit="1" customWidth="1"/>
    <col min="14890" max="14890" width="12.81640625" bestFit="1" customWidth="1"/>
    <col min="14891" max="14891" width="11.26953125" bestFit="1" customWidth="1"/>
    <col min="14892" max="14892" width="15.26953125" bestFit="1" customWidth="1"/>
    <col min="14893" max="14893" width="21.1796875" bestFit="1" customWidth="1"/>
    <col min="14894" max="14894" width="23.81640625" bestFit="1" customWidth="1"/>
    <col min="14895" max="14895" width="14.453125" bestFit="1" customWidth="1"/>
    <col min="14896" max="14896" width="11.1796875" bestFit="1" customWidth="1"/>
    <col min="14897" max="14897" width="15" bestFit="1" customWidth="1"/>
    <col min="14898" max="14898" width="11.7265625" bestFit="1" customWidth="1"/>
    <col min="14899" max="14899" width="23.54296875" bestFit="1" customWidth="1"/>
    <col min="14900" max="14900" width="22.1796875" bestFit="1" customWidth="1"/>
    <col min="14901" max="14901" width="21" bestFit="1" customWidth="1"/>
    <col min="14902" max="14902" width="15.7265625" bestFit="1" customWidth="1"/>
    <col min="14903" max="14903" width="10.453125" bestFit="1" customWidth="1"/>
    <col min="14904" max="14904" width="13.7265625" bestFit="1" customWidth="1"/>
    <col min="14905" max="14905" width="18" bestFit="1" customWidth="1"/>
    <col min="14906" max="14906" width="19.7265625" bestFit="1" customWidth="1"/>
    <col min="14908" max="14908" width="15.7265625" bestFit="1" customWidth="1"/>
    <col min="14909" max="14909" width="28.54296875" bestFit="1" customWidth="1"/>
    <col min="14910" max="14910" width="20.26953125" bestFit="1" customWidth="1"/>
    <col min="14911" max="14911" width="16" bestFit="1" customWidth="1"/>
    <col min="14912" max="14912" width="13.7265625" bestFit="1" customWidth="1"/>
    <col min="14913" max="14913" width="28.1796875" bestFit="1" customWidth="1"/>
    <col min="14914" max="14914" width="15.81640625" bestFit="1" customWidth="1"/>
    <col min="14915" max="14915" width="26.26953125" bestFit="1" customWidth="1"/>
    <col min="14916" max="14916" width="13.1796875" bestFit="1" customWidth="1"/>
    <col min="14917" max="14917" width="15" bestFit="1" customWidth="1"/>
    <col min="14918" max="14918" width="9" bestFit="1" customWidth="1"/>
    <col min="14919" max="14919" width="18" bestFit="1" customWidth="1"/>
    <col min="14920" max="14920" width="14.26953125" bestFit="1" customWidth="1"/>
    <col min="14921" max="14921" width="15.7265625" bestFit="1" customWidth="1"/>
    <col min="14922" max="14922" width="18.7265625" bestFit="1" customWidth="1"/>
    <col min="14923" max="14923" width="16.1796875" bestFit="1" customWidth="1"/>
    <col min="14924" max="14924" width="23.54296875" bestFit="1" customWidth="1"/>
    <col min="14925" max="14925" width="23.81640625" bestFit="1" customWidth="1"/>
    <col min="14926" max="14926" width="22.81640625" bestFit="1" customWidth="1"/>
    <col min="14927" max="14927" width="11.7265625" bestFit="1" customWidth="1"/>
    <col min="14928" max="14928" width="11.81640625" bestFit="1" customWidth="1"/>
    <col min="14929" max="14929" width="15.1796875" bestFit="1" customWidth="1"/>
    <col min="14930" max="14930" width="15.26953125" bestFit="1" customWidth="1"/>
    <col min="14931" max="14931" width="19.54296875" bestFit="1" customWidth="1"/>
    <col min="14932" max="14932" width="21.54296875" bestFit="1" customWidth="1"/>
    <col min="14933" max="14933" width="18.81640625" bestFit="1" customWidth="1"/>
    <col min="14934" max="14934" width="8.7265625" bestFit="1" customWidth="1"/>
    <col min="14935" max="14935" width="8.81640625" bestFit="1" customWidth="1"/>
    <col min="14936" max="14936" width="13.1796875" bestFit="1" customWidth="1"/>
    <col min="14937" max="14937" width="9.54296875" bestFit="1" customWidth="1"/>
    <col min="14938" max="14938" width="9.7265625" bestFit="1" customWidth="1"/>
    <col min="14939" max="14939" width="14" bestFit="1" customWidth="1"/>
    <col min="14940" max="14940" width="17" bestFit="1" customWidth="1"/>
    <col min="14941" max="14941" width="17.26953125" bestFit="1" customWidth="1"/>
    <col min="14942" max="14942" width="21.54296875" bestFit="1" customWidth="1"/>
    <col min="14943" max="14943" width="17.7265625" bestFit="1" customWidth="1"/>
    <col min="14944" max="14944" width="14.54296875" bestFit="1" customWidth="1"/>
    <col min="14945" max="14945" width="15.7265625" bestFit="1" customWidth="1"/>
    <col min="14946" max="14946" width="19.1796875" bestFit="1" customWidth="1"/>
    <col min="14947" max="14947" width="12.453125" bestFit="1" customWidth="1"/>
    <col min="14948" max="14949" width="14.81640625" bestFit="1" customWidth="1"/>
    <col min="14950" max="14950" width="14.453125" bestFit="1" customWidth="1"/>
    <col min="14951" max="14951" width="23.1796875" bestFit="1" customWidth="1"/>
    <col min="14952" max="14952" width="26" bestFit="1" customWidth="1"/>
    <col min="14953" max="14953" width="19.453125" bestFit="1" customWidth="1"/>
    <col min="14954" max="14954" width="21.54296875" bestFit="1" customWidth="1"/>
    <col min="14955" max="14955" width="25.81640625" bestFit="1" customWidth="1"/>
    <col min="14956" max="14956" width="18.54296875" bestFit="1" customWidth="1"/>
    <col min="14957" max="14957" width="16.26953125" bestFit="1" customWidth="1"/>
    <col min="14958" max="14958" width="15.453125" bestFit="1" customWidth="1"/>
    <col min="14959" max="14959" width="17.26953125" bestFit="1" customWidth="1"/>
    <col min="14960" max="14960" width="17.453125" bestFit="1" customWidth="1"/>
    <col min="14961" max="14961" width="21.7265625" bestFit="1" customWidth="1"/>
    <col min="14962" max="14962" width="17.26953125" bestFit="1" customWidth="1"/>
    <col min="14963" max="14963" width="17.453125" bestFit="1" customWidth="1"/>
    <col min="14964" max="14964" width="21.7265625" bestFit="1" customWidth="1"/>
    <col min="14965" max="14965" width="13.453125" bestFit="1" customWidth="1"/>
    <col min="14966" max="15063" width="12" customWidth="1"/>
    <col min="15064" max="15064" width="17.1796875" customWidth="1"/>
    <col min="15105" max="15105" width="2.54296875" customWidth="1"/>
    <col min="15106" max="15106" width="0" hidden="1" customWidth="1"/>
    <col min="15107" max="15107" width="58.1796875" customWidth="1"/>
    <col min="15108" max="15108" width="19.54296875" customWidth="1"/>
    <col min="15109" max="15109" width="23.7265625" customWidth="1"/>
    <col min="15110" max="15115" width="19.54296875" customWidth="1"/>
    <col min="15116" max="15116" width="9.1796875" bestFit="1" customWidth="1"/>
    <col min="15117" max="15117" width="7.453125" bestFit="1" customWidth="1"/>
    <col min="15118" max="15118" width="6.7265625" bestFit="1" customWidth="1"/>
    <col min="15119" max="15119" width="9.81640625" bestFit="1" customWidth="1"/>
    <col min="15120" max="15120" width="21.1796875" bestFit="1" customWidth="1"/>
    <col min="15121" max="15121" width="16.453125" bestFit="1" customWidth="1"/>
    <col min="15122" max="15122" width="7.26953125" bestFit="1" customWidth="1"/>
    <col min="15123" max="15123" width="9.26953125" bestFit="1" customWidth="1"/>
    <col min="15124" max="15124" width="17.81640625" bestFit="1" customWidth="1"/>
    <col min="15125" max="15125" width="6.7265625" bestFit="1" customWidth="1"/>
    <col min="15126" max="15126" width="19.1796875" bestFit="1" customWidth="1"/>
    <col min="15127" max="15127" width="25.1796875" bestFit="1" customWidth="1"/>
    <col min="15128" max="15128" width="21.453125" bestFit="1" customWidth="1"/>
    <col min="15129" max="15129" width="19.7265625" bestFit="1" customWidth="1"/>
    <col min="15130" max="15130" width="14" bestFit="1" customWidth="1"/>
    <col min="15131" max="15131" width="13.1796875" bestFit="1" customWidth="1"/>
    <col min="15132" max="15132" width="9.26953125" bestFit="1" customWidth="1"/>
    <col min="15133" max="15133" width="13.1796875" bestFit="1" customWidth="1"/>
    <col min="15134" max="15134" width="7.453125" bestFit="1" customWidth="1"/>
    <col min="15135" max="15135" width="19.453125" bestFit="1" customWidth="1"/>
    <col min="15136" max="15136" width="20.81640625" bestFit="1" customWidth="1"/>
    <col min="15137" max="15137" width="19" bestFit="1" customWidth="1"/>
    <col min="15138" max="15138" width="25.81640625" bestFit="1" customWidth="1"/>
    <col min="15139" max="15139" width="14.54296875" bestFit="1" customWidth="1"/>
    <col min="15140" max="15140" width="14.453125" bestFit="1" customWidth="1"/>
    <col min="15141" max="15141" width="27.26953125" bestFit="1" customWidth="1"/>
    <col min="15142" max="15142" width="11.54296875" bestFit="1" customWidth="1"/>
    <col min="15143" max="15143" width="6.26953125" bestFit="1" customWidth="1"/>
    <col min="15144" max="15144" width="7" bestFit="1" customWidth="1"/>
    <col min="15145" max="15145" width="23.81640625" bestFit="1" customWidth="1"/>
    <col min="15146" max="15146" width="12.81640625" bestFit="1" customWidth="1"/>
    <col min="15147" max="15147" width="11.26953125" bestFit="1" customWidth="1"/>
    <col min="15148" max="15148" width="15.26953125" bestFit="1" customWidth="1"/>
    <col min="15149" max="15149" width="21.1796875" bestFit="1" customWidth="1"/>
    <col min="15150" max="15150" width="23.81640625" bestFit="1" customWidth="1"/>
    <col min="15151" max="15151" width="14.453125" bestFit="1" customWidth="1"/>
    <col min="15152" max="15152" width="11.1796875" bestFit="1" customWidth="1"/>
    <col min="15153" max="15153" width="15" bestFit="1" customWidth="1"/>
    <col min="15154" max="15154" width="11.7265625" bestFit="1" customWidth="1"/>
    <col min="15155" max="15155" width="23.54296875" bestFit="1" customWidth="1"/>
    <col min="15156" max="15156" width="22.1796875" bestFit="1" customWidth="1"/>
    <col min="15157" max="15157" width="21" bestFit="1" customWidth="1"/>
    <col min="15158" max="15158" width="15.7265625" bestFit="1" customWidth="1"/>
    <col min="15159" max="15159" width="10.453125" bestFit="1" customWidth="1"/>
    <col min="15160" max="15160" width="13.7265625" bestFit="1" customWidth="1"/>
    <col min="15161" max="15161" width="18" bestFit="1" customWidth="1"/>
    <col min="15162" max="15162" width="19.7265625" bestFit="1" customWidth="1"/>
    <col min="15164" max="15164" width="15.7265625" bestFit="1" customWidth="1"/>
    <col min="15165" max="15165" width="28.54296875" bestFit="1" customWidth="1"/>
    <col min="15166" max="15166" width="20.26953125" bestFit="1" customWidth="1"/>
    <col min="15167" max="15167" width="16" bestFit="1" customWidth="1"/>
    <col min="15168" max="15168" width="13.7265625" bestFit="1" customWidth="1"/>
    <col min="15169" max="15169" width="28.1796875" bestFit="1" customWidth="1"/>
    <col min="15170" max="15170" width="15.81640625" bestFit="1" customWidth="1"/>
    <col min="15171" max="15171" width="26.26953125" bestFit="1" customWidth="1"/>
    <col min="15172" max="15172" width="13.1796875" bestFit="1" customWidth="1"/>
    <col min="15173" max="15173" width="15" bestFit="1" customWidth="1"/>
    <col min="15174" max="15174" width="9" bestFit="1" customWidth="1"/>
    <col min="15175" max="15175" width="18" bestFit="1" customWidth="1"/>
    <col min="15176" max="15176" width="14.26953125" bestFit="1" customWidth="1"/>
    <col min="15177" max="15177" width="15.7265625" bestFit="1" customWidth="1"/>
    <col min="15178" max="15178" width="18.7265625" bestFit="1" customWidth="1"/>
    <col min="15179" max="15179" width="16.1796875" bestFit="1" customWidth="1"/>
    <col min="15180" max="15180" width="23.54296875" bestFit="1" customWidth="1"/>
    <col min="15181" max="15181" width="23.81640625" bestFit="1" customWidth="1"/>
    <col min="15182" max="15182" width="22.81640625" bestFit="1" customWidth="1"/>
    <col min="15183" max="15183" width="11.7265625" bestFit="1" customWidth="1"/>
    <col min="15184" max="15184" width="11.81640625" bestFit="1" customWidth="1"/>
    <col min="15185" max="15185" width="15.1796875" bestFit="1" customWidth="1"/>
    <col min="15186" max="15186" width="15.26953125" bestFit="1" customWidth="1"/>
    <col min="15187" max="15187" width="19.54296875" bestFit="1" customWidth="1"/>
    <col min="15188" max="15188" width="21.54296875" bestFit="1" customWidth="1"/>
    <col min="15189" max="15189" width="18.81640625" bestFit="1" customWidth="1"/>
    <col min="15190" max="15190" width="8.7265625" bestFit="1" customWidth="1"/>
    <col min="15191" max="15191" width="8.81640625" bestFit="1" customWidth="1"/>
    <col min="15192" max="15192" width="13.1796875" bestFit="1" customWidth="1"/>
    <col min="15193" max="15193" width="9.54296875" bestFit="1" customWidth="1"/>
    <col min="15194" max="15194" width="9.7265625" bestFit="1" customWidth="1"/>
    <col min="15195" max="15195" width="14" bestFit="1" customWidth="1"/>
    <col min="15196" max="15196" width="17" bestFit="1" customWidth="1"/>
    <col min="15197" max="15197" width="17.26953125" bestFit="1" customWidth="1"/>
    <col min="15198" max="15198" width="21.54296875" bestFit="1" customWidth="1"/>
    <col min="15199" max="15199" width="17.7265625" bestFit="1" customWidth="1"/>
    <col min="15200" max="15200" width="14.54296875" bestFit="1" customWidth="1"/>
    <col min="15201" max="15201" width="15.7265625" bestFit="1" customWidth="1"/>
    <col min="15202" max="15202" width="19.1796875" bestFit="1" customWidth="1"/>
    <col min="15203" max="15203" width="12.453125" bestFit="1" customWidth="1"/>
    <col min="15204" max="15205" width="14.81640625" bestFit="1" customWidth="1"/>
    <col min="15206" max="15206" width="14.453125" bestFit="1" customWidth="1"/>
    <col min="15207" max="15207" width="23.1796875" bestFit="1" customWidth="1"/>
    <col min="15208" max="15208" width="26" bestFit="1" customWidth="1"/>
    <col min="15209" max="15209" width="19.453125" bestFit="1" customWidth="1"/>
    <col min="15210" max="15210" width="21.54296875" bestFit="1" customWidth="1"/>
    <col min="15211" max="15211" width="25.81640625" bestFit="1" customWidth="1"/>
    <col min="15212" max="15212" width="18.54296875" bestFit="1" customWidth="1"/>
    <col min="15213" max="15213" width="16.26953125" bestFit="1" customWidth="1"/>
    <col min="15214" max="15214" width="15.453125" bestFit="1" customWidth="1"/>
    <col min="15215" max="15215" width="17.26953125" bestFit="1" customWidth="1"/>
    <col min="15216" max="15216" width="17.453125" bestFit="1" customWidth="1"/>
    <col min="15217" max="15217" width="21.7265625" bestFit="1" customWidth="1"/>
    <col min="15218" max="15218" width="17.26953125" bestFit="1" customWidth="1"/>
    <col min="15219" max="15219" width="17.453125" bestFit="1" customWidth="1"/>
    <col min="15220" max="15220" width="21.7265625" bestFit="1" customWidth="1"/>
    <col min="15221" max="15221" width="13.453125" bestFit="1" customWidth="1"/>
    <col min="15222" max="15319" width="12" customWidth="1"/>
    <col min="15320" max="15320" width="17.1796875" customWidth="1"/>
    <col min="15361" max="15361" width="2.54296875" customWidth="1"/>
    <col min="15362" max="15362" width="0" hidden="1" customWidth="1"/>
    <col min="15363" max="15363" width="58.1796875" customWidth="1"/>
    <col min="15364" max="15364" width="19.54296875" customWidth="1"/>
    <col min="15365" max="15365" width="23.7265625" customWidth="1"/>
    <col min="15366" max="15371" width="19.54296875" customWidth="1"/>
    <col min="15372" max="15372" width="9.1796875" bestFit="1" customWidth="1"/>
    <col min="15373" max="15373" width="7.453125" bestFit="1" customWidth="1"/>
    <col min="15374" max="15374" width="6.7265625" bestFit="1" customWidth="1"/>
    <col min="15375" max="15375" width="9.81640625" bestFit="1" customWidth="1"/>
    <col min="15376" max="15376" width="21.1796875" bestFit="1" customWidth="1"/>
    <col min="15377" max="15377" width="16.453125" bestFit="1" customWidth="1"/>
    <col min="15378" max="15378" width="7.26953125" bestFit="1" customWidth="1"/>
    <col min="15379" max="15379" width="9.26953125" bestFit="1" customWidth="1"/>
    <col min="15380" max="15380" width="17.81640625" bestFit="1" customWidth="1"/>
    <col min="15381" max="15381" width="6.7265625" bestFit="1" customWidth="1"/>
    <col min="15382" max="15382" width="19.1796875" bestFit="1" customWidth="1"/>
    <col min="15383" max="15383" width="25.1796875" bestFit="1" customWidth="1"/>
    <col min="15384" max="15384" width="21.453125" bestFit="1" customWidth="1"/>
    <col min="15385" max="15385" width="19.7265625" bestFit="1" customWidth="1"/>
    <col min="15386" max="15386" width="14" bestFit="1" customWidth="1"/>
    <col min="15387" max="15387" width="13.1796875" bestFit="1" customWidth="1"/>
    <col min="15388" max="15388" width="9.26953125" bestFit="1" customWidth="1"/>
    <col min="15389" max="15389" width="13.1796875" bestFit="1" customWidth="1"/>
    <col min="15390" max="15390" width="7.453125" bestFit="1" customWidth="1"/>
    <col min="15391" max="15391" width="19.453125" bestFit="1" customWidth="1"/>
    <col min="15392" max="15392" width="20.81640625" bestFit="1" customWidth="1"/>
    <col min="15393" max="15393" width="19" bestFit="1" customWidth="1"/>
    <col min="15394" max="15394" width="25.81640625" bestFit="1" customWidth="1"/>
    <col min="15395" max="15395" width="14.54296875" bestFit="1" customWidth="1"/>
    <col min="15396" max="15396" width="14.453125" bestFit="1" customWidth="1"/>
    <col min="15397" max="15397" width="27.26953125" bestFit="1" customWidth="1"/>
    <col min="15398" max="15398" width="11.54296875" bestFit="1" customWidth="1"/>
    <col min="15399" max="15399" width="6.26953125" bestFit="1" customWidth="1"/>
    <col min="15400" max="15400" width="7" bestFit="1" customWidth="1"/>
    <col min="15401" max="15401" width="23.81640625" bestFit="1" customWidth="1"/>
    <col min="15402" max="15402" width="12.81640625" bestFit="1" customWidth="1"/>
    <col min="15403" max="15403" width="11.26953125" bestFit="1" customWidth="1"/>
    <col min="15404" max="15404" width="15.26953125" bestFit="1" customWidth="1"/>
    <col min="15405" max="15405" width="21.1796875" bestFit="1" customWidth="1"/>
    <col min="15406" max="15406" width="23.81640625" bestFit="1" customWidth="1"/>
    <col min="15407" max="15407" width="14.453125" bestFit="1" customWidth="1"/>
    <col min="15408" max="15408" width="11.1796875" bestFit="1" customWidth="1"/>
    <col min="15409" max="15409" width="15" bestFit="1" customWidth="1"/>
    <col min="15410" max="15410" width="11.7265625" bestFit="1" customWidth="1"/>
    <col min="15411" max="15411" width="23.54296875" bestFit="1" customWidth="1"/>
    <col min="15412" max="15412" width="22.1796875" bestFit="1" customWidth="1"/>
    <col min="15413" max="15413" width="21" bestFit="1" customWidth="1"/>
    <col min="15414" max="15414" width="15.7265625" bestFit="1" customWidth="1"/>
    <col min="15415" max="15415" width="10.453125" bestFit="1" customWidth="1"/>
    <col min="15416" max="15416" width="13.7265625" bestFit="1" customWidth="1"/>
    <col min="15417" max="15417" width="18" bestFit="1" customWidth="1"/>
    <col min="15418" max="15418" width="19.7265625" bestFit="1" customWidth="1"/>
    <col min="15420" max="15420" width="15.7265625" bestFit="1" customWidth="1"/>
    <col min="15421" max="15421" width="28.54296875" bestFit="1" customWidth="1"/>
    <col min="15422" max="15422" width="20.26953125" bestFit="1" customWidth="1"/>
    <col min="15423" max="15423" width="16" bestFit="1" customWidth="1"/>
    <col min="15424" max="15424" width="13.7265625" bestFit="1" customWidth="1"/>
    <col min="15425" max="15425" width="28.1796875" bestFit="1" customWidth="1"/>
    <col min="15426" max="15426" width="15.81640625" bestFit="1" customWidth="1"/>
    <col min="15427" max="15427" width="26.26953125" bestFit="1" customWidth="1"/>
    <col min="15428" max="15428" width="13.1796875" bestFit="1" customWidth="1"/>
    <col min="15429" max="15429" width="15" bestFit="1" customWidth="1"/>
    <col min="15430" max="15430" width="9" bestFit="1" customWidth="1"/>
    <col min="15431" max="15431" width="18" bestFit="1" customWidth="1"/>
    <col min="15432" max="15432" width="14.26953125" bestFit="1" customWidth="1"/>
    <col min="15433" max="15433" width="15.7265625" bestFit="1" customWidth="1"/>
    <col min="15434" max="15434" width="18.7265625" bestFit="1" customWidth="1"/>
    <col min="15435" max="15435" width="16.1796875" bestFit="1" customWidth="1"/>
    <col min="15436" max="15436" width="23.54296875" bestFit="1" customWidth="1"/>
    <col min="15437" max="15437" width="23.81640625" bestFit="1" customWidth="1"/>
    <col min="15438" max="15438" width="22.81640625" bestFit="1" customWidth="1"/>
    <col min="15439" max="15439" width="11.7265625" bestFit="1" customWidth="1"/>
    <col min="15440" max="15440" width="11.81640625" bestFit="1" customWidth="1"/>
    <col min="15441" max="15441" width="15.1796875" bestFit="1" customWidth="1"/>
    <col min="15442" max="15442" width="15.26953125" bestFit="1" customWidth="1"/>
    <col min="15443" max="15443" width="19.54296875" bestFit="1" customWidth="1"/>
    <col min="15444" max="15444" width="21.54296875" bestFit="1" customWidth="1"/>
    <col min="15445" max="15445" width="18.81640625" bestFit="1" customWidth="1"/>
    <col min="15446" max="15446" width="8.7265625" bestFit="1" customWidth="1"/>
    <col min="15447" max="15447" width="8.81640625" bestFit="1" customWidth="1"/>
    <col min="15448" max="15448" width="13.1796875" bestFit="1" customWidth="1"/>
    <col min="15449" max="15449" width="9.54296875" bestFit="1" customWidth="1"/>
    <col min="15450" max="15450" width="9.7265625" bestFit="1" customWidth="1"/>
    <col min="15451" max="15451" width="14" bestFit="1" customWidth="1"/>
    <col min="15452" max="15452" width="17" bestFit="1" customWidth="1"/>
    <col min="15453" max="15453" width="17.26953125" bestFit="1" customWidth="1"/>
    <col min="15454" max="15454" width="21.54296875" bestFit="1" customWidth="1"/>
    <col min="15455" max="15455" width="17.7265625" bestFit="1" customWidth="1"/>
    <col min="15456" max="15456" width="14.54296875" bestFit="1" customWidth="1"/>
    <col min="15457" max="15457" width="15.7265625" bestFit="1" customWidth="1"/>
    <col min="15458" max="15458" width="19.1796875" bestFit="1" customWidth="1"/>
    <col min="15459" max="15459" width="12.453125" bestFit="1" customWidth="1"/>
    <col min="15460" max="15461" width="14.81640625" bestFit="1" customWidth="1"/>
    <col min="15462" max="15462" width="14.453125" bestFit="1" customWidth="1"/>
    <col min="15463" max="15463" width="23.1796875" bestFit="1" customWidth="1"/>
    <col min="15464" max="15464" width="26" bestFit="1" customWidth="1"/>
    <col min="15465" max="15465" width="19.453125" bestFit="1" customWidth="1"/>
    <col min="15466" max="15466" width="21.54296875" bestFit="1" customWidth="1"/>
    <col min="15467" max="15467" width="25.81640625" bestFit="1" customWidth="1"/>
    <col min="15468" max="15468" width="18.54296875" bestFit="1" customWidth="1"/>
    <col min="15469" max="15469" width="16.26953125" bestFit="1" customWidth="1"/>
    <col min="15470" max="15470" width="15.453125" bestFit="1" customWidth="1"/>
    <col min="15471" max="15471" width="17.26953125" bestFit="1" customWidth="1"/>
    <col min="15472" max="15472" width="17.453125" bestFit="1" customWidth="1"/>
    <col min="15473" max="15473" width="21.7265625" bestFit="1" customWidth="1"/>
    <col min="15474" max="15474" width="17.26953125" bestFit="1" customWidth="1"/>
    <col min="15475" max="15475" width="17.453125" bestFit="1" customWidth="1"/>
    <col min="15476" max="15476" width="21.7265625" bestFit="1" customWidth="1"/>
    <col min="15477" max="15477" width="13.453125" bestFit="1" customWidth="1"/>
    <col min="15478" max="15575" width="12" customWidth="1"/>
    <col min="15576" max="15576" width="17.1796875" customWidth="1"/>
    <col min="15617" max="15617" width="2.54296875" customWidth="1"/>
    <col min="15618" max="15618" width="0" hidden="1" customWidth="1"/>
    <col min="15619" max="15619" width="58.1796875" customWidth="1"/>
    <col min="15620" max="15620" width="19.54296875" customWidth="1"/>
    <col min="15621" max="15621" width="23.7265625" customWidth="1"/>
    <col min="15622" max="15627" width="19.54296875" customWidth="1"/>
    <col min="15628" max="15628" width="9.1796875" bestFit="1" customWidth="1"/>
    <col min="15629" max="15629" width="7.453125" bestFit="1" customWidth="1"/>
    <col min="15630" max="15630" width="6.7265625" bestFit="1" customWidth="1"/>
    <col min="15631" max="15631" width="9.81640625" bestFit="1" customWidth="1"/>
    <col min="15632" max="15632" width="21.1796875" bestFit="1" customWidth="1"/>
    <col min="15633" max="15633" width="16.453125" bestFit="1" customWidth="1"/>
    <col min="15634" max="15634" width="7.26953125" bestFit="1" customWidth="1"/>
    <col min="15635" max="15635" width="9.26953125" bestFit="1" customWidth="1"/>
    <col min="15636" max="15636" width="17.81640625" bestFit="1" customWidth="1"/>
    <col min="15637" max="15637" width="6.7265625" bestFit="1" customWidth="1"/>
    <col min="15638" max="15638" width="19.1796875" bestFit="1" customWidth="1"/>
    <col min="15639" max="15639" width="25.1796875" bestFit="1" customWidth="1"/>
    <col min="15640" max="15640" width="21.453125" bestFit="1" customWidth="1"/>
    <col min="15641" max="15641" width="19.7265625" bestFit="1" customWidth="1"/>
    <col min="15642" max="15642" width="14" bestFit="1" customWidth="1"/>
    <col min="15643" max="15643" width="13.1796875" bestFit="1" customWidth="1"/>
    <col min="15644" max="15644" width="9.26953125" bestFit="1" customWidth="1"/>
    <col min="15645" max="15645" width="13.1796875" bestFit="1" customWidth="1"/>
    <col min="15646" max="15646" width="7.453125" bestFit="1" customWidth="1"/>
    <col min="15647" max="15647" width="19.453125" bestFit="1" customWidth="1"/>
    <col min="15648" max="15648" width="20.81640625" bestFit="1" customWidth="1"/>
    <col min="15649" max="15649" width="19" bestFit="1" customWidth="1"/>
    <col min="15650" max="15650" width="25.81640625" bestFit="1" customWidth="1"/>
    <col min="15651" max="15651" width="14.54296875" bestFit="1" customWidth="1"/>
    <col min="15652" max="15652" width="14.453125" bestFit="1" customWidth="1"/>
    <col min="15653" max="15653" width="27.26953125" bestFit="1" customWidth="1"/>
    <col min="15654" max="15654" width="11.54296875" bestFit="1" customWidth="1"/>
    <col min="15655" max="15655" width="6.26953125" bestFit="1" customWidth="1"/>
    <col min="15656" max="15656" width="7" bestFit="1" customWidth="1"/>
    <col min="15657" max="15657" width="23.81640625" bestFit="1" customWidth="1"/>
    <col min="15658" max="15658" width="12.81640625" bestFit="1" customWidth="1"/>
    <col min="15659" max="15659" width="11.26953125" bestFit="1" customWidth="1"/>
    <col min="15660" max="15660" width="15.26953125" bestFit="1" customWidth="1"/>
    <col min="15661" max="15661" width="21.1796875" bestFit="1" customWidth="1"/>
    <col min="15662" max="15662" width="23.81640625" bestFit="1" customWidth="1"/>
    <col min="15663" max="15663" width="14.453125" bestFit="1" customWidth="1"/>
    <col min="15664" max="15664" width="11.1796875" bestFit="1" customWidth="1"/>
    <col min="15665" max="15665" width="15" bestFit="1" customWidth="1"/>
    <col min="15666" max="15666" width="11.7265625" bestFit="1" customWidth="1"/>
    <col min="15667" max="15667" width="23.54296875" bestFit="1" customWidth="1"/>
    <col min="15668" max="15668" width="22.1796875" bestFit="1" customWidth="1"/>
    <col min="15669" max="15669" width="21" bestFit="1" customWidth="1"/>
    <col min="15670" max="15670" width="15.7265625" bestFit="1" customWidth="1"/>
    <col min="15671" max="15671" width="10.453125" bestFit="1" customWidth="1"/>
    <col min="15672" max="15672" width="13.7265625" bestFit="1" customWidth="1"/>
    <col min="15673" max="15673" width="18" bestFit="1" customWidth="1"/>
    <col min="15674" max="15674" width="19.7265625" bestFit="1" customWidth="1"/>
    <col min="15676" max="15676" width="15.7265625" bestFit="1" customWidth="1"/>
    <col min="15677" max="15677" width="28.54296875" bestFit="1" customWidth="1"/>
    <col min="15678" max="15678" width="20.26953125" bestFit="1" customWidth="1"/>
    <col min="15679" max="15679" width="16" bestFit="1" customWidth="1"/>
    <col min="15680" max="15680" width="13.7265625" bestFit="1" customWidth="1"/>
    <col min="15681" max="15681" width="28.1796875" bestFit="1" customWidth="1"/>
    <col min="15682" max="15682" width="15.81640625" bestFit="1" customWidth="1"/>
    <col min="15683" max="15683" width="26.26953125" bestFit="1" customWidth="1"/>
    <col min="15684" max="15684" width="13.1796875" bestFit="1" customWidth="1"/>
    <col min="15685" max="15685" width="15" bestFit="1" customWidth="1"/>
    <col min="15686" max="15686" width="9" bestFit="1" customWidth="1"/>
    <col min="15687" max="15687" width="18" bestFit="1" customWidth="1"/>
    <col min="15688" max="15688" width="14.26953125" bestFit="1" customWidth="1"/>
    <col min="15689" max="15689" width="15.7265625" bestFit="1" customWidth="1"/>
    <col min="15690" max="15690" width="18.7265625" bestFit="1" customWidth="1"/>
    <col min="15691" max="15691" width="16.1796875" bestFit="1" customWidth="1"/>
    <col min="15692" max="15692" width="23.54296875" bestFit="1" customWidth="1"/>
    <col min="15693" max="15693" width="23.81640625" bestFit="1" customWidth="1"/>
    <col min="15694" max="15694" width="22.81640625" bestFit="1" customWidth="1"/>
    <col min="15695" max="15695" width="11.7265625" bestFit="1" customWidth="1"/>
    <col min="15696" max="15696" width="11.81640625" bestFit="1" customWidth="1"/>
    <col min="15697" max="15697" width="15.1796875" bestFit="1" customWidth="1"/>
    <col min="15698" max="15698" width="15.26953125" bestFit="1" customWidth="1"/>
    <col min="15699" max="15699" width="19.54296875" bestFit="1" customWidth="1"/>
    <col min="15700" max="15700" width="21.54296875" bestFit="1" customWidth="1"/>
    <col min="15701" max="15701" width="18.81640625" bestFit="1" customWidth="1"/>
    <col min="15702" max="15702" width="8.7265625" bestFit="1" customWidth="1"/>
    <col min="15703" max="15703" width="8.81640625" bestFit="1" customWidth="1"/>
    <col min="15704" max="15704" width="13.1796875" bestFit="1" customWidth="1"/>
    <col min="15705" max="15705" width="9.54296875" bestFit="1" customWidth="1"/>
    <col min="15706" max="15706" width="9.7265625" bestFit="1" customWidth="1"/>
    <col min="15707" max="15707" width="14" bestFit="1" customWidth="1"/>
    <col min="15708" max="15708" width="17" bestFit="1" customWidth="1"/>
    <col min="15709" max="15709" width="17.26953125" bestFit="1" customWidth="1"/>
    <col min="15710" max="15710" width="21.54296875" bestFit="1" customWidth="1"/>
    <col min="15711" max="15711" width="17.7265625" bestFit="1" customWidth="1"/>
    <col min="15712" max="15712" width="14.54296875" bestFit="1" customWidth="1"/>
    <col min="15713" max="15713" width="15.7265625" bestFit="1" customWidth="1"/>
    <col min="15714" max="15714" width="19.1796875" bestFit="1" customWidth="1"/>
    <col min="15715" max="15715" width="12.453125" bestFit="1" customWidth="1"/>
    <col min="15716" max="15717" width="14.81640625" bestFit="1" customWidth="1"/>
    <col min="15718" max="15718" width="14.453125" bestFit="1" customWidth="1"/>
    <col min="15719" max="15719" width="23.1796875" bestFit="1" customWidth="1"/>
    <col min="15720" max="15720" width="26" bestFit="1" customWidth="1"/>
    <col min="15721" max="15721" width="19.453125" bestFit="1" customWidth="1"/>
    <col min="15722" max="15722" width="21.54296875" bestFit="1" customWidth="1"/>
    <col min="15723" max="15723" width="25.81640625" bestFit="1" customWidth="1"/>
    <col min="15724" max="15724" width="18.54296875" bestFit="1" customWidth="1"/>
    <col min="15725" max="15725" width="16.26953125" bestFit="1" customWidth="1"/>
    <col min="15726" max="15726" width="15.453125" bestFit="1" customWidth="1"/>
    <col min="15727" max="15727" width="17.26953125" bestFit="1" customWidth="1"/>
    <col min="15728" max="15728" width="17.453125" bestFit="1" customWidth="1"/>
    <col min="15729" max="15729" width="21.7265625" bestFit="1" customWidth="1"/>
    <col min="15730" max="15730" width="17.26953125" bestFit="1" customWidth="1"/>
    <col min="15731" max="15731" width="17.453125" bestFit="1" customWidth="1"/>
    <col min="15732" max="15732" width="21.7265625" bestFit="1" customWidth="1"/>
    <col min="15733" max="15733" width="13.453125" bestFit="1" customWidth="1"/>
    <col min="15734" max="15831" width="12" customWidth="1"/>
    <col min="15832" max="15832" width="17.1796875" customWidth="1"/>
    <col min="15873" max="15873" width="2.54296875" customWidth="1"/>
    <col min="15874" max="15874" width="0" hidden="1" customWidth="1"/>
    <col min="15875" max="15875" width="58.1796875" customWidth="1"/>
    <col min="15876" max="15876" width="19.54296875" customWidth="1"/>
    <col min="15877" max="15877" width="23.7265625" customWidth="1"/>
    <col min="15878" max="15883" width="19.54296875" customWidth="1"/>
    <col min="15884" max="15884" width="9.1796875" bestFit="1" customWidth="1"/>
    <col min="15885" max="15885" width="7.453125" bestFit="1" customWidth="1"/>
    <col min="15886" max="15886" width="6.7265625" bestFit="1" customWidth="1"/>
    <col min="15887" max="15887" width="9.81640625" bestFit="1" customWidth="1"/>
    <col min="15888" max="15888" width="21.1796875" bestFit="1" customWidth="1"/>
    <col min="15889" max="15889" width="16.453125" bestFit="1" customWidth="1"/>
    <col min="15890" max="15890" width="7.26953125" bestFit="1" customWidth="1"/>
    <col min="15891" max="15891" width="9.26953125" bestFit="1" customWidth="1"/>
    <col min="15892" max="15892" width="17.81640625" bestFit="1" customWidth="1"/>
    <col min="15893" max="15893" width="6.7265625" bestFit="1" customWidth="1"/>
    <col min="15894" max="15894" width="19.1796875" bestFit="1" customWidth="1"/>
    <col min="15895" max="15895" width="25.1796875" bestFit="1" customWidth="1"/>
    <col min="15896" max="15896" width="21.453125" bestFit="1" customWidth="1"/>
    <col min="15897" max="15897" width="19.7265625" bestFit="1" customWidth="1"/>
    <col min="15898" max="15898" width="14" bestFit="1" customWidth="1"/>
    <col min="15899" max="15899" width="13.1796875" bestFit="1" customWidth="1"/>
    <col min="15900" max="15900" width="9.26953125" bestFit="1" customWidth="1"/>
    <col min="15901" max="15901" width="13.1796875" bestFit="1" customWidth="1"/>
    <col min="15902" max="15902" width="7.453125" bestFit="1" customWidth="1"/>
    <col min="15903" max="15903" width="19.453125" bestFit="1" customWidth="1"/>
    <col min="15904" max="15904" width="20.81640625" bestFit="1" customWidth="1"/>
    <col min="15905" max="15905" width="19" bestFit="1" customWidth="1"/>
    <col min="15906" max="15906" width="25.81640625" bestFit="1" customWidth="1"/>
    <col min="15907" max="15907" width="14.54296875" bestFit="1" customWidth="1"/>
    <col min="15908" max="15908" width="14.453125" bestFit="1" customWidth="1"/>
    <col min="15909" max="15909" width="27.26953125" bestFit="1" customWidth="1"/>
    <col min="15910" max="15910" width="11.54296875" bestFit="1" customWidth="1"/>
    <col min="15911" max="15911" width="6.26953125" bestFit="1" customWidth="1"/>
    <col min="15912" max="15912" width="7" bestFit="1" customWidth="1"/>
    <col min="15913" max="15913" width="23.81640625" bestFit="1" customWidth="1"/>
    <col min="15914" max="15914" width="12.81640625" bestFit="1" customWidth="1"/>
    <col min="15915" max="15915" width="11.26953125" bestFit="1" customWidth="1"/>
    <col min="15916" max="15916" width="15.26953125" bestFit="1" customWidth="1"/>
    <col min="15917" max="15917" width="21.1796875" bestFit="1" customWidth="1"/>
    <col min="15918" max="15918" width="23.81640625" bestFit="1" customWidth="1"/>
    <col min="15919" max="15919" width="14.453125" bestFit="1" customWidth="1"/>
    <col min="15920" max="15920" width="11.1796875" bestFit="1" customWidth="1"/>
    <col min="15921" max="15921" width="15" bestFit="1" customWidth="1"/>
    <col min="15922" max="15922" width="11.7265625" bestFit="1" customWidth="1"/>
    <col min="15923" max="15923" width="23.54296875" bestFit="1" customWidth="1"/>
    <col min="15924" max="15924" width="22.1796875" bestFit="1" customWidth="1"/>
    <col min="15925" max="15925" width="21" bestFit="1" customWidth="1"/>
    <col min="15926" max="15926" width="15.7265625" bestFit="1" customWidth="1"/>
    <col min="15927" max="15927" width="10.453125" bestFit="1" customWidth="1"/>
    <col min="15928" max="15928" width="13.7265625" bestFit="1" customWidth="1"/>
    <col min="15929" max="15929" width="18" bestFit="1" customWidth="1"/>
    <col min="15930" max="15930" width="19.7265625" bestFit="1" customWidth="1"/>
    <col min="15932" max="15932" width="15.7265625" bestFit="1" customWidth="1"/>
    <col min="15933" max="15933" width="28.54296875" bestFit="1" customWidth="1"/>
    <col min="15934" max="15934" width="20.26953125" bestFit="1" customWidth="1"/>
    <col min="15935" max="15935" width="16" bestFit="1" customWidth="1"/>
    <col min="15936" max="15936" width="13.7265625" bestFit="1" customWidth="1"/>
    <col min="15937" max="15937" width="28.1796875" bestFit="1" customWidth="1"/>
    <col min="15938" max="15938" width="15.81640625" bestFit="1" customWidth="1"/>
    <col min="15939" max="15939" width="26.26953125" bestFit="1" customWidth="1"/>
    <col min="15940" max="15940" width="13.1796875" bestFit="1" customWidth="1"/>
    <col min="15941" max="15941" width="15" bestFit="1" customWidth="1"/>
    <col min="15942" max="15942" width="9" bestFit="1" customWidth="1"/>
    <col min="15943" max="15943" width="18" bestFit="1" customWidth="1"/>
    <col min="15944" max="15944" width="14.26953125" bestFit="1" customWidth="1"/>
    <col min="15945" max="15945" width="15.7265625" bestFit="1" customWidth="1"/>
    <col min="15946" max="15946" width="18.7265625" bestFit="1" customWidth="1"/>
    <col min="15947" max="15947" width="16.1796875" bestFit="1" customWidth="1"/>
    <col min="15948" max="15948" width="23.54296875" bestFit="1" customWidth="1"/>
    <col min="15949" max="15949" width="23.81640625" bestFit="1" customWidth="1"/>
    <col min="15950" max="15950" width="22.81640625" bestFit="1" customWidth="1"/>
    <col min="15951" max="15951" width="11.7265625" bestFit="1" customWidth="1"/>
    <col min="15952" max="15952" width="11.81640625" bestFit="1" customWidth="1"/>
    <col min="15953" max="15953" width="15.1796875" bestFit="1" customWidth="1"/>
    <col min="15954" max="15954" width="15.26953125" bestFit="1" customWidth="1"/>
    <col min="15955" max="15955" width="19.54296875" bestFit="1" customWidth="1"/>
    <col min="15956" max="15956" width="21.54296875" bestFit="1" customWidth="1"/>
    <col min="15957" max="15957" width="18.81640625" bestFit="1" customWidth="1"/>
    <col min="15958" max="15958" width="8.7265625" bestFit="1" customWidth="1"/>
    <col min="15959" max="15959" width="8.81640625" bestFit="1" customWidth="1"/>
    <col min="15960" max="15960" width="13.1796875" bestFit="1" customWidth="1"/>
    <col min="15961" max="15961" width="9.54296875" bestFit="1" customWidth="1"/>
    <col min="15962" max="15962" width="9.7265625" bestFit="1" customWidth="1"/>
    <col min="15963" max="15963" width="14" bestFit="1" customWidth="1"/>
    <col min="15964" max="15964" width="17" bestFit="1" customWidth="1"/>
    <col min="15965" max="15965" width="17.26953125" bestFit="1" customWidth="1"/>
    <col min="15966" max="15966" width="21.54296875" bestFit="1" customWidth="1"/>
    <col min="15967" max="15967" width="17.7265625" bestFit="1" customWidth="1"/>
    <col min="15968" max="15968" width="14.54296875" bestFit="1" customWidth="1"/>
    <col min="15969" max="15969" width="15.7265625" bestFit="1" customWidth="1"/>
    <col min="15970" max="15970" width="19.1796875" bestFit="1" customWidth="1"/>
    <col min="15971" max="15971" width="12.453125" bestFit="1" customWidth="1"/>
    <col min="15972" max="15973" width="14.81640625" bestFit="1" customWidth="1"/>
    <col min="15974" max="15974" width="14.453125" bestFit="1" customWidth="1"/>
    <col min="15975" max="15975" width="23.1796875" bestFit="1" customWidth="1"/>
    <col min="15976" max="15976" width="26" bestFit="1" customWidth="1"/>
    <col min="15977" max="15977" width="19.453125" bestFit="1" customWidth="1"/>
    <col min="15978" max="15978" width="21.54296875" bestFit="1" customWidth="1"/>
    <col min="15979" max="15979" width="25.81640625" bestFit="1" customWidth="1"/>
    <col min="15980" max="15980" width="18.54296875" bestFit="1" customWidth="1"/>
    <col min="15981" max="15981" width="16.26953125" bestFit="1" customWidth="1"/>
    <col min="15982" max="15982" width="15.453125" bestFit="1" customWidth="1"/>
    <col min="15983" max="15983" width="17.26953125" bestFit="1" customWidth="1"/>
    <col min="15984" max="15984" width="17.453125" bestFit="1" customWidth="1"/>
    <col min="15985" max="15985" width="21.7265625" bestFit="1" customWidth="1"/>
    <col min="15986" max="15986" width="17.26953125" bestFit="1" customWidth="1"/>
    <col min="15987" max="15987" width="17.453125" bestFit="1" customWidth="1"/>
    <col min="15988" max="15988" width="21.7265625" bestFit="1" customWidth="1"/>
    <col min="15989" max="15989" width="13.453125" bestFit="1" customWidth="1"/>
    <col min="15990" max="16087" width="12" customWidth="1"/>
    <col min="16088" max="16088" width="17.1796875" customWidth="1"/>
    <col min="16129" max="16129" width="2.54296875" customWidth="1"/>
    <col min="16130" max="16130" width="0" hidden="1" customWidth="1"/>
    <col min="16131" max="16131" width="58.1796875" customWidth="1"/>
    <col min="16132" max="16132" width="19.54296875" customWidth="1"/>
    <col min="16133" max="16133" width="23.7265625" customWidth="1"/>
    <col min="16134" max="16139" width="19.54296875" customWidth="1"/>
    <col min="16140" max="16140" width="9.1796875" bestFit="1" customWidth="1"/>
    <col min="16141" max="16141" width="7.453125" bestFit="1" customWidth="1"/>
    <col min="16142" max="16142" width="6.7265625" bestFit="1" customWidth="1"/>
    <col min="16143" max="16143" width="9.81640625" bestFit="1" customWidth="1"/>
    <col min="16144" max="16144" width="21.1796875" bestFit="1" customWidth="1"/>
    <col min="16145" max="16145" width="16.453125" bestFit="1" customWidth="1"/>
    <col min="16146" max="16146" width="7.26953125" bestFit="1" customWidth="1"/>
    <col min="16147" max="16147" width="9.26953125" bestFit="1" customWidth="1"/>
    <col min="16148" max="16148" width="17.81640625" bestFit="1" customWidth="1"/>
    <col min="16149" max="16149" width="6.7265625" bestFit="1" customWidth="1"/>
    <col min="16150" max="16150" width="19.1796875" bestFit="1" customWidth="1"/>
    <col min="16151" max="16151" width="25.1796875" bestFit="1" customWidth="1"/>
    <col min="16152" max="16152" width="21.453125" bestFit="1" customWidth="1"/>
    <col min="16153" max="16153" width="19.7265625" bestFit="1" customWidth="1"/>
    <col min="16154" max="16154" width="14" bestFit="1" customWidth="1"/>
    <col min="16155" max="16155" width="13.1796875" bestFit="1" customWidth="1"/>
    <col min="16156" max="16156" width="9.26953125" bestFit="1" customWidth="1"/>
    <col min="16157" max="16157" width="13.1796875" bestFit="1" customWidth="1"/>
    <col min="16158" max="16158" width="7.453125" bestFit="1" customWidth="1"/>
    <col min="16159" max="16159" width="19.453125" bestFit="1" customWidth="1"/>
    <col min="16160" max="16160" width="20.81640625" bestFit="1" customWidth="1"/>
    <col min="16161" max="16161" width="19" bestFit="1" customWidth="1"/>
    <col min="16162" max="16162" width="25.81640625" bestFit="1" customWidth="1"/>
    <col min="16163" max="16163" width="14.54296875" bestFit="1" customWidth="1"/>
    <col min="16164" max="16164" width="14.453125" bestFit="1" customWidth="1"/>
    <col min="16165" max="16165" width="27.26953125" bestFit="1" customWidth="1"/>
    <col min="16166" max="16166" width="11.54296875" bestFit="1" customWidth="1"/>
    <col min="16167" max="16167" width="6.26953125" bestFit="1" customWidth="1"/>
    <col min="16168" max="16168" width="7" bestFit="1" customWidth="1"/>
    <col min="16169" max="16169" width="23.81640625" bestFit="1" customWidth="1"/>
    <col min="16170" max="16170" width="12.81640625" bestFit="1" customWidth="1"/>
    <col min="16171" max="16171" width="11.26953125" bestFit="1" customWidth="1"/>
    <col min="16172" max="16172" width="15.26953125" bestFit="1" customWidth="1"/>
    <col min="16173" max="16173" width="21.1796875" bestFit="1" customWidth="1"/>
    <col min="16174" max="16174" width="23.81640625" bestFit="1" customWidth="1"/>
    <col min="16175" max="16175" width="14.453125" bestFit="1" customWidth="1"/>
    <col min="16176" max="16176" width="11.1796875" bestFit="1" customWidth="1"/>
    <col min="16177" max="16177" width="15" bestFit="1" customWidth="1"/>
    <col min="16178" max="16178" width="11.7265625" bestFit="1" customWidth="1"/>
    <col min="16179" max="16179" width="23.54296875" bestFit="1" customWidth="1"/>
    <col min="16180" max="16180" width="22.1796875" bestFit="1" customWidth="1"/>
    <col min="16181" max="16181" width="21" bestFit="1" customWidth="1"/>
    <col min="16182" max="16182" width="15.7265625" bestFit="1" customWidth="1"/>
    <col min="16183" max="16183" width="10.453125" bestFit="1" customWidth="1"/>
    <col min="16184" max="16184" width="13.7265625" bestFit="1" customWidth="1"/>
    <col min="16185" max="16185" width="18" bestFit="1" customWidth="1"/>
    <col min="16186" max="16186" width="19.7265625" bestFit="1" customWidth="1"/>
    <col min="16188" max="16188" width="15.7265625" bestFit="1" customWidth="1"/>
    <col min="16189" max="16189" width="28.54296875" bestFit="1" customWidth="1"/>
    <col min="16190" max="16190" width="20.26953125" bestFit="1" customWidth="1"/>
    <col min="16191" max="16191" width="16" bestFit="1" customWidth="1"/>
    <col min="16192" max="16192" width="13.7265625" bestFit="1" customWidth="1"/>
    <col min="16193" max="16193" width="28.1796875" bestFit="1" customWidth="1"/>
    <col min="16194" max="16194" width="15.81640625" bestFit="1" customWidth="1"/>
    <col min="16195" max="16195" width="26.26953125" bestFit="1" customWidth="1"/>
    <col min="16196" max="16196" width="13.1796875" bestFit="1" customWidth="1"/>
    <col min="16197" max="16197" width="15" bestFit="1" customWidth="1"/>
    <col min="16198" max="16198" width="9" bestFit="1" customWidth="1"/>
    <col min="16199" max="16199" width="18" bestFit="1" customWidth="1"/>
    <col min="16200" max="16200" width="14.26953125" bestFit="1" customWidth="1"/>
    <col min="16201" max="16201" width="15.7265625" bestFit="1" customWidth="1"/>
    <col min="16202" max="16202" width="18.7265625" bestFit="1" customWidth="1"/>
    <col min="16203" max="16203" width="16.1796875" bestFit="1" customWidth="1"/>
    <col min="16204" max="16204" width="23.54296875" bestFit="1" customWidth="1"/>
    <col min="16205" max="16205" width="23.81640625" bestFit="1" customWidth="1"/>
    <col min="16206" max="16206" width="22.81640625" bestFit="1" customWidth="1"/>
    <col min="16207" max="16207" width="11.7265625" bestFit="1" customWidth="1"/>
    <col min="16208" max="16208" width="11.81640625" bestFit="1" customWidth="1"/>
    <col min="16209" max="16209" width="15.1796875" bestFit="1" customWidth="1"/>
    <col min="16210" max="16210" width="15.26953125" bestFit="1" customWidth="1"/>
    <col min="16211" max="16211" width="19.54296875" bestFit="1" customWidth="1"/>
    <col min="16212" max="16212" width="21.54296875" bestFit="1" customWidth="1"/>
    <col min="16213" max="16213" width="18.81640625" bestFit="1" customWidth="1"/>
    <col min="16214" max="16214" width="8.7265625" bestFit="1" customWidth="1"/>
    <col min="16215" max="16215" width="8.81640625" bestFit="1" customWidth="1"/>
    <col min="16216" max="16216" width="13.1796875" bestFit="1" customWidth="1"/>
    <col min="16217" max="16217" width="9.54296875" bestFit="1" customWidth="1"/>
    <col min="16218" max="16218" width="9.7265625" bestFit="1" customWidth="1"/>
    <col min="16219" max="16219" width="14" bestFit="1" customWidth="1"/>
    <col min="16220" max="16220" width="17" bestFit="1" customWidth="1"/>
    <col min="16221" max="16221" width="17.26953125" bestFit="1" customWidth="1"/>
    <col min="16222" max="16222" width="21.54296875" bestFit="1" customWidth="1"/>
    <col min="16223" max="16223" width="17.7265625" bestFit="1" customWidth="1"/>
    <col min="16224" max="16224" width="14.54296875" bestFit="1" customWidth="1"/>
    <col min="16225" max="16225" width="15.7265625" bestFit="1" customWidth="1"/>
    <col min="16226" max="16226" width="19.1796875" bestFit="1" customWidth="1"/>
    <col min="16227" max="16227" width="12.453125" bestFit="1" customWidth="1"/>
    <col min="16228" max="16229" width="14.81640625" bestFit="1" customWidth="1"/>
    <col min="16230" max="16230" width="14.453125" bestFit="1" customWidth="1"/>
    <col min="16231" max="16231" width="23.1796875" bestFit="1" customWidth="1"/>
    <col min="16232" max="16232" width="26" bestFit="1" customWidth="1"/>
    <col min="16233" max="16233" width="19.453125" bestFit="1" customWidth="1"/>
    <col min="16234" max="16234" width="21.54296875" bestFit="1" customWidth="1"/>
    <col min="16235" max="16235" width="25.81640625" bestFit="1" customWidth="1"/>
    <col min="16236" max="16236" width="18.54296875" bestFit="1" customWidth="1"/>
    <col min="16237" max="16237" width="16.26953125" bestFit="1" customWidth="1"/>
    <col min="16238" max="16238" width="15.453125" bestFit="1" customWidth="1"/>
    <col min="16239" max="16239" width="17.26953125" bestFit="1" customWidth="1"/>
    <col min="16240" max="16240" width="17.453125" bestFit="1" customWidth="1"/>
    <col min="16241" max="16241" width="21.7265625" bestFit="1" customWidth="1"/>
    <col min="16242" max="16242" width="17.26953125" bestFit="1" customWidth="1"/>
    <col min="16243" max="16243" width="17.453125" bestFit="1" customWidth="1"/>
    <col min="16244" max="16244" width="21.7265625" bestFit="1" customWidth="1"/>
    <col min="16245" max="16245" width="13.453125" bestFit="1" customWidth="1"/>
    <col min="16246" max="16343" width="12" customWidth="1"/>
    <col min="16344" max="16344" width="17.1796875" customWidth="1"/>
  </cols>
  <sheetData>
    <row r="1" spans="1:54" x14ac:dyDescent="0.35">
      <c r="A1" s="8"/>
      <c r="C1" s="8"/>
      <c r="D1" s="8"/>
      <c r="E1" s="8"/>
      <c r="F1" s="15"/>
      <c r="G1" s="12"/>
      <c r="H1" s="12"/>
      <c r="I1" s="12"/>
      <c r="J1" s="12"/>
      <c r="K1" s="11"/>
      <c r="L1" s="11"/>
      <c r="AI1" s="11"/>
      <c r="AV1" s="11"/>
      <c r="AX1" s="11"/>
      <c r="BB1" s="11"/>
    </row>
    <row r="2" spans="1:54" ht="19" x14ac:dyDescent="0.5">
      <c r="C2" s="7" t="s">
        <v>26</v>
      </c>
      <c r="D2" s="8" t="s">
        <v>4920</v>
      </c>
      <c r="J2" s="38" t="s">
        <v>4607</v>
      </c>
    </row>
    <row r="3" spans="1:54" ht="16" x14ac:dyDescent="0.4">
      <c r="C3" s="1" t="s">
        <v>28</v>
      </c>
      <c r="D3" s="21" t="s">
        <v>4919</v>
      </c>
    </row>
    <row r="4" spans="1:54" ht="15" x14ac:dyDescent="0.4">
      <c r="C4" s="1" t="s">
        <v>30</v>
      </c>
      <c r="D4" s="22">
        <v>45596</v>
      </c>
    </row>
    <row r="5" spans="1:54" ht="15" thickBot="1" x14ac:dyDescent="0.4">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251</v>
      </c>
      <c r="C10" s="57" t="s">
        <v>252</v>
      </c>
      <c r="D10" s="54" t="s">
        <v>253</v>
      </c>
      <c r="E10" s="6" t="s">
        <v>93</v>
      </c>
      <c r="F10" s="19">
        <v>779799</v>
      </c>
      <c r="G10" s="24">
        <v>3811.66</v>
      </c>
      <c r="H10" s="24">
        <v>10.53</v>
      </c>
      <c r="I10" s="31"/>
      <c r="J10" s="31"/>
      <c r="K10" s="35"/>
    </row>
    <row r="11" spans="1:54" x14ac:dyDescent="0.35">
      <c r="B11" s="8" t="s">
        <v>263</v>
      </c>
      <c r="C11" s="57" t="s">
        <v>264</v>
      </c>
      <c r="D11" s="54" t="s">
        <v>265</v>
      </c>
      <c r="E11" s="6" t="s">
        <v>250</v>
      </c>
      <c r="F11" s="19">
        <v>229258</v>
      </c>
      <c r="G11" s="24">
        <v>3697.01</v>
      </c>
      <c r="H11" s="24">
        <v>10.220000000000001</v>
      </c>
      <c r="I11" s="31"/>
      <c r="J11" s="31"/>
      <c r="K11" s="35"/>
    </row>
    <row r="12" spans="1:54" x14ac:dyDescent="0.35">
      <c r="B12" s="8" t="s">
        <v>376</v>
      </c>
      <c r="C12" s="57" t="s">
        <v>377</v>
      </c>
      <c r="D12" s="54" t="s">
        <v>378</v>
      </c>
      <c r="E12" s="6" t="s">
        <v>74</v>
      </c>
      <c r="F12" s="19">
        <v>100650</v>
      </c>
      <c r="G12" s="24">
        <v>2746.29</v>
      </c>
      <c r="H12" s="24">
        <v>7.59</v>
      </c>
      <c r="I12" s="31"/>
      <c r="J12" s="31"/>
      <c r="K12" s="35"/>
    </row>
    <row r="13" spans="1:54" x14ac:dyDescent="0.35">
      <c r="B13" s="8" t="s">
        <v>90</v>
      </c>
      <c r="C13" s="57" t="s">
        <v>91</v>
      </c>
      <c r="D13" s="54" t="s">
        <v>92</v>
      </c>
      <c r="E13" s="6" t="s">
        <v>93</v>
      </c>
      <c r="F13" s="19">
        <v>100581</v>
      </c>
      <c r="G13" s="24">
        <v>2542.94</v>
      </c>
      <c r="H13" s="24">
        <v>7.03</v>
      </c>
      <c r="I13" s="31"/>
      <c r="J13" s="31"/>
      <c r="K13" s="35"/>
    </row>
    <row r="14" spans="1:54" x14ac:dyDescent="0.35">
      <c r="B14" s="8" t="s">
        <v>762</v>
      </c>
      <c r="C14" s="57" t="s">
        <v>763</v>
      </c>
      <c r="D14" s="54" t="s">
        <v>764</v>
      </c>
      <c r="E14" s="6" t="s">
        <v>131</v>
      </c>
      <c r="F14" s="19">
        <v>25094</v>
      </c>
      <c r="G14" s="24">
        <v>1788.79</v>
      </c>
      <c r="H14" s="24">
        <v>4.9400000000000004</v>
      </c>
      <c r="I14" s="31"/>
      <c r="J14" s="31"/>
      <c r="K14" s="35"/>
    </row>
    <row r="15" spans="1:54" x14ac:dyDescent="0.35">
      <c r="B15" s="8" t="s">
        <v>810</v>
      </c>
      <c r="C15" s="57" t="s">
        <v>811</v>
      </c>
      <c r="D15" s="54" t="s">
        <v>812</v>
      </c>
      <c r="E15" s="6" t="s">
        <v>131</v>
      </c>
      <c r="F15" s="19">
        <v>703613</v>
      </c>
      <c r="G15" s="24">
        <v>1700.98</v>
      </c>
      <c r="H15" s="24">
        <v>4.7</v>
      </c>
      <c r="I15" s="31"/>
      <c r="J15" s="31"/>
      <c r="K15" s="35"/>
    </row>
    <row r="16" spans="1:54" x14ac:dyDescent="0.35">
      <c r="B16" s="8" t="s">
        <v>71</v>
      </c>
      <c r="C16" s="57" t="s">
        <v>72</v>
      </c>
      <c r="D16" s="54" t="s">
        <v>73</v>
      </c>
      <c r="E16" s="6" t="s">
        <v>74</v>
      </c>
      <c r="F16" s="19">
        <v>14866</v>
      </c>
      <c r="G16" s="24">
        <v>1646.63</v>
      </c>
      <c r="H16" s="24">
        <v>4.55</v>
      </c>
      <c r="I16" s="31"/>
      <c r="J16" s="31"/>
      <c r="K16" s="35"/>
    </row>
    <row r="17" spans="2:11" x14ac:dyDescent="0.35">
      <c r="B17" s="8" t="s">
        <v>783</v>
      </c>
      <c r="C17" s="57" t="s">
        <v>784</v>
      </c>
      <c r="D17" s="54" t="s">
        <v>785</v>
      </c>
      <c r="E17" s="6" t="s">
        <v>139</v>
      </c>
      <c r="F17" s="19">
        <v>46739</v>
      </c>
      <c r="G17" s="24">
        <v>1526.99</v>
      </c>
      <c r="H17" s="24">
        <v>4.22</v>
      </c>
      <c r="I17" s="31"/>
      <c r="J17" s="31"/>
      <c r="K17" s="35"/>
    </row>
    <row r="18" spans="2:11" x14ac:dyDescent="0.35">
      <c r="B18" s="8" t="s">
        <v>997</v>
      </c>
      <c r="C18" s="57" t="s">
        <v>998</v>
      </c>
      <c r="D18" s="54" t="s">
        <v>999</v>
      </c>
      <c r="E18" s="6" t="s">
        <v>139</v>
      </c>
      <c r="F18" s="19">
        <v>51100</v>
      </c>
      <c r="G18" s="24">
        <v>1500.12</v>
      </c>
      <c r="H18" s="24">
        <v>4.1500000000000004</v>
      </c>
      <c r="I18" s="31"/>
      <c r="J18" s="31"/>
      <c r="K18" s="35"/>
    </row>
    <row r="19" spans="2:11" x14ac:dyDescent="0.35">
      <c r="B19" s="8" t="s">
        <v>792</v>
      </c>
      <c r="C19" s="57" t="s">
        <v>793</v>
      </c>
      <c r="D19" s="54" t="s">
        <v>794</v>
      </c>
      <c r="E19" s="6" t="s">
        <v>74</v>
      </c>
      <c r="F19" s="19">
        <v>12532</v>
      </c>
      <c r="G19" s="24">
        <v>1232.69</v>
      </c>
      <c r="H19" s="24">
        <v>3.41</v>
      </c>
      <c r="I19" s="31"/>
      <c r="J19" s="31"/>
      <c r="K19" s="35"/>
    </row>
    <row r="20" spans="2:11" x14ac:dyDescent="0.35">
      <c r="B20" s="8" t="s">
        <v>508</v>
      </c>
      <c r="C20" s="57" t="s">
        <v>509</v>
      </c>
      <c r="D20" s="54" t="s">
        <v>510</v>
      </c>
      <c r="E20" s="6" t="s">
        <v>326</v>
      </c>
      <c r="F20" s="19">
        <v>40466</v>
      </c>
      <c r="G20" s="24">
        <v>915.73</v>
      </c>
      <c r="H20" s="24">
        <v>2.5299999999999998</v>
      </c>
      <c r="I20" s="31"/>
      <c r="J20" s="31"/>
      <c r="K20" s="35"/>
    </row>
    <row r="21" spans="2:11" x14ac:dyDescent="0.35">
      <c r="B21" s="8" t="s">
        <v>537</v>
      </c>
      <c r="C21" s="57" t="s">
        <v>538</v>
      </c>
      <c r="D21" s="54" t="s">
        <v>539</v>
      </c>
      <c r="E21" s="6" t="s">
        <v>143</v>
      </c>
      <c r="F21" s="19">
        <v>83845</v>
      </c>
      <c r="G21" s="24">
        <v>853.21</v>
      </c>
      <c r="H21" s="24">
        <v>2.36</v>
      </c>
      <c r="I21" s="31"/>
      <c r="J21" s="31"/>
      <c r="K21" s="35"/>
    </row>
    <row r="22" spans="2:11" x14ac:dyDescent="0.35">
      <c r="B22" s="8" t="s">
        <v>2051</v>
      </c>
      <c r="C22" s="57" t="s">
        <v>2052</v>
      </c>
      <c r="D22" s="54" t="s">
        <v>2053</v>
      </c>
      <c r="E22" s="6" t="s">
        <v>116</v>
      </c>
      <c r="F22" s="19">
        <v>190693</v>
      </c>
      <c r="G22" s="24">
        <v>839.14</v>
      </c>
      <c r="H22" s="24">
        <v>2.3199999999999998</v>
      </c>
      <c r="I22" s="31"/>
      <c r="J22" s="31"/>
      <c r="K22" s="35"/>
    </row>
    <row r="23" spans="2:11" x14ac:dyDescent="0.35">
      <c r="B23" s="8" t="s">
        <v>2644</v>
      </c>
      <c r="C23" s="57" t="s">
        <v>2645</v>
      </c>
      <c r="D23" s="54" t="s">
        <v>2646</v>
      </c>
      <c r="E23" s="6" t="s">
        <v>279</v>
      </c>
      <c r="F23" s="19">
        <v>136286</v>
      </c>
      <c r="G23" s="24">
        <v>814.65</v>
      </c>
      <c r="H23" s="24">
        <v>2.25</v>
      </c>
      <c r="I23" s="31"/>
      <c r="J23" s="31"/>
      <c r="K23" s="35"/>
    </row>
    <row r="24" spans="2:11" x14ac:dyDescent="0.35">
      <c r="B24" s="8" t="s">
        <v>1023</v>
      </c>
      <c r="C24" s="57" t="s">
        <v>1024</v>
      </c>
      <c r="D24" s="54" t="s">
        <v>1025</v>
      </c>
      <c r="E24" s="6" t="s">
        <v>143</v>
      </c>
      <c r="F24" s="19">
        <v>11438</v>
      </c>
      <c r="G24" s="24">
        <v>803.26</v>
      </c>
      <c r="H24" s="24">
        <v>2.2200000000000002</v>
      </c>
      <c r="I24" s="31"/>
      <c r="J24" s="31"/>
      <c r="K24" s="35"/>
    </row>
    <row r="25" spans="2:11" x14ac:dyDescent="0.35">
      <c r="B25" s="8" t="s">
        <v>522</v>
      </c>
      <c r="C25" s="57" t="s">
        <v>523</v>
      </c>
      <c r="D25" s="54" t="s">
        <v>524</v>
      </c>
      <c r="E25" s="6" t="s">
        <v>196</v>
      </c>
      <c r="F25" s="19">
        <v>19529</v>
      </c>
      <c r="G25" s="24">
        <v>791.41</v>
      </c>
      <c r="H25" s="24">
        <v>2.19</v>
      </c>
      <c r="I25" s="31"/>
      <c r="J25" s="31"/>
      <c r="K25" s="35"/>
    </row>
    <row r="26" spans="2:11" x14ac:dyDescent="0.35">
      <c r="B26" s="8" t="s">
        <v>740</v>
      </c>
      <c r="C26" s="57" t="s">
        <v>741</v>
      </c>
      <c r="D26" s="54" t="s">
        <v>742</v>
      </c>
      <c r="E26" s="6" t="s">
        <v>326</v>
      </c>
      <c r="F26" s="19">
        <v>13315</v>
      </c>
      <c r="G26" s="24">
        <v>762.54</v>
      </c>
      <c r="H26" s="24">
        <v>2.11</v>
      </c>
      <c r="I26" s="31"/>
      <c r="J26" s="31"/>
      <c r="K26" s="35"/>
    </row>
    <row r="27" spans="2:11" x14ac:dyDescent="0.35">
      <c r="B27" s="8" t="s">
        <v>94</v>
      </c>
      <c r="C27" s="57" t="s">
        <v>95</v>
      </c>
      <c r="D27" s="54" t="s">
        <v>96</v>
      </c>
      <c r="E27" s="6" t="s">
        <v>74</v>
      </c>
      <c r="F27" s="19">
        <v>15536</v>
      </c>
      <c r="G27" s="24">
        <v>760.43</v>
      </c>
      <c r="H27" s="24">
        <v>2.1</v>
      </c>
      <c r="I27" s="31"/>
      <c r="J27" s="31"/>
      <c r="K27" s="35"/>
    </row>
    <row r="28" spans="2:11" x14ac:dyDescent="0.35">
      <c r="B28" s="8" t="s">
        <v>1030</v>
      </c>
      <c r="C28" s="57" t="s">
        <v>1031</v>
      </c>
      <c r="D28" s="54" t="s">
        <v>1032</v>
      </c>
      <c r="E28" s="6" t="s">
        <v>473</v>
      </c>
      <c r="F28" s="19">
        <v>73480</v>
      </c>
      <c r="G28" s="24">
        <v>736.67</v>
      </c>
      <c r="H28" s="24">
        <v>2.04</v>
      </c>
      <c r="I28" s="31"/>
      <c r="J28" s="31"/>
      <c r="K28" s="35"/>
    </row>
    <row r="29" spans="2:11" x14ac:dyDescent="0.35">
      <c r="B29" s="8" t="s">
        <v>916</v>
      </c>
      <c r="C29" s="57" t="s">
        <v>917</v>
      </c>
      <c r="D29" s="54" t="s">
        <v>918</v>
      </c>
      <c r="E29" s="6" t="s">
        <v>74</v>
      </c>
      <c r="F29" s="19">
        <v>14641</v>
      </c>
      <c r="G29" s="24">
        <v>730.52</v>
      </c>
      <c r="H29" s="24">
        <v>2.02</v>
      </c>
      <c r="I29" s="31"/>
      <c r="J29" s="31"/>
      <c r="K29" s="35"/>
    </row>
    <row r="30" spans="2:11" x14ac:dyDescent="0.35">
      <c r="B30" s="8" t="s">
        <v>1866</v>
      </c>
      <c r="C30" s="57" t="s">
        <v>1867</v>
      </c>
      <c r="D30" s="54" t="s">
        <v>1868</v>
      </c>
      <c r="E30" s="6" t="s">
        <v>156</v>
      </c>
      <c r="F30" s="19">
        <v>98984</v>
      </c>
      <c r="G30" s="24">
        <v>669.82</v>
      </c>
      <c r="H30" s="24">
        <v>1.85</v>
      </c>
      <c r="I30" s="31"/>
      <c r="J30" s="31"/>
      <c r="K30" s="35"/>
    </row>
    <row r="31" spans="2:11" x14ac:dyDescent="0.35">
      <c r="B31" s="8" t="s">
        <v>125</v>
      </c>
      <c r="C31" s="57" t="s">
        <v>126</v>
      </c>
      <c r="D31" s="54" t="s">
        <v>127</v>
      </c>
      <c r="E31" s="6" t="s">
        <v>74</v>
      </c>
      <c r="F31" s="19">
        <v>26533</v>
      </c>
      <c r="G31" s="24">
        <v>661.65</v>
      </c>
      <c r="H31" s="24">
        <v>1.83</v>
      </c>
      <c r="I31" s="31"/>
      <c r="J31" s="31"/>
      <c r="K31" s="35"/>
    </row>
    <row r="32" spans="2:11" x14ac:dyDescent="0.35">
      <c r="B32" s="8" t="s">
        <v>531</v>
      </c>
      <c r="C32" s="57" t="s">
        <v>532</v>
      </c>
      <c r="D32" s="54" t="s">
        <v>533</v>
      </c>
      <c r="E32" s="6" t="s">
        <v>131</v>
      </c>
      <c r="F32" s="19">
        <v>16702</v>
      </c>
      <c r="G32" s="24">
        <v>656.51</v>
      </c>
      <c r="H32" s="24">
        <v>1.81</v>
      </c>
      <c r="I32" s="31"/>
      <c r="J32" s="31"/>
      <c r="K32" s="35"/>
    </row>
    <row r="33" spans="2:11" x14ac:dyDescent="0.35">
      <c r="B33" s="8" t="s">
        <v>910</v>
      </c>
      <c r="C33" s="57" t="s">
        <v>911</v>
      </c>
      <c r="D33" s="54" t="s">
        <v>912</v>
      </c>
      <c r="E33" s="6" t="s">
        <v>131</v>
      </c>
      <c r="F33" s="19">
        <v>8804</v>
      </c>
      <c r="G33" s="24">
        <v>655.1</v>
      </c>
      <c r="H33" s="24">
        <v>1.81</v>
      </c>
      <c r="I33" s="31"/>
      <c r="J33" s="31"/>
      <c r="K33" s="35"/>
    </row>
    <row r="34" spans="2:11" x14ac:dyDescent="0.35">
      <c r="B34" s="8" t="s">
        <v>2040</v>
      </c>
      <c r="C34" s="57" t="s">
        <v>2041</v>
      </c>
      <c r="D34" s="54" t="s">
        <v>2042</v>
      </c>
      <c r="E34" s="6" t="s">
        <v>198</v>
      </c>
      <c r="F34" s="19">
        <v>72388</v>
      </c>
      <c r="G34" s="24">
        <v>593.47</v>
      </c>
      <c r="H34" s="24">
        <v>1.64</v>
      </c>
      <c r="I34" s="31"/>
      <c r="J34" s="31"/>
      <c r="K34" s="35"/>
    </row>
    <row r="35" spans="2:11" x14ac:dyDescent="0.35">
      <c r="B35" s="8" t="s">
        <v>2650</v>
      </c>
      <c r="C35" s="57" t="s">
        <v>2651</v>
      </c>
      <c r="D35" s="54" t="s">
        <v>2652</v>
      </c>
      <c r="E35" s="6" t="s">
        <v>116</v>
      </c>
      <c r="F35" s="19">
        <v>98629</v>
      </c>
      <c r="G35" s="24">
        <v>584.57000000000005</v>
      </c>
      <c r="H35" s="24">
        <v>1.62</v>
      </c>
      <c r="I35" s="31"/>
      <c r="J35" s="31"/>
      <c r="K35" s="35"/>
    </row>
    <row r="36" spans="2:11" x14ac:dyDescent="0.35">
      <c r="B36" s="8" t="s">
        <v>238</v>
      </c>
      <c r="C36" s="57" t="s">
        <v>239</v>
      </c>
      <c r="D36" s="54" t="s">
        <v>240</v>
      </c>
      <c r="E36" s="6" t="s">
        <v>234</v>
      </c>
      <c r="F36" s="19">
        <v>42509</v>
      </c>
      <c r="G36" s="24">
        <v>545.45000000000005</v>
      </c>
      <c r="H36" s="24">
        <v>1.51</v>
      </c>
      <c r="I36" s="31"/>
      <c r="J36" s="31"/>
      <c r="K36" s="35"/>
    </row>
    <row r="37" spans="2:11" x14ac:dyDescent="0.35">
      <c r="B37" s="8" t="s">
        <v>759</v>
      </c>
      <c r="C37" s="57" t="s">
        <v>760</v>
      </c>
      <c r="D37" s="54" t="s">
        <v>761</v>
      </c>
      <c r="E37" s="6" t="s">
        <v>279</v>
      </c>
      <c r="F37" s="19">
        <v>33317</v>
      </c>
      <c r="G37" s="24">
        <v>482.8</v>
      </c>
      <c r="H37" s="24">
        <v>1.33</v>
      </c>
      <c r="I37" s="31"/>
      <c r="J37" s="31"/>
      <c r="K37" s="35"/>
    </row>
    <row r="38" spans="2:11" x14ac:dyDescent="0.35">
      <c r="B38" s="8" t="s">
        <v>2082</v>
      </c>
      <c r="C38" s="57" t="s">
        <v>2083</v>
      </c>
      <c r="D38" s="54" t="s">
        <v>2084</v>
      </c>
      <c r="E38" s="6" t="s">
        <v>139</v>
      </c>
      <c r="F38" s="19">
        <v>28564</v>
      </c>
      <c r="G38" s="24">
        <v>467.99</v>
      </c>
      <c r="H38" s="24">
        <v>1.29</v>
      </c>
      <c r="I38" s="31"/>
      <c r="J38" s="31"/>
      <c r="K38" s="35"/>
    </row>
    <row r="39" spans="2:11" x14ac:dyDescent="0.35">
      <c r="B39" s="8" t="s">
        <v>493</v>
      </c>
      <c r="C39" s="57" t="s">
        <v>494</v>
      </c>
      <c r="D39" s="54" t="s">
        <v>495</v>
      </c>
      <c r="E39" s="6" t="s">
        <v>234</v>
      </c>
      <c r="F39" s="19">
        <v>14950</v>
      </c>
      <c r="G39" s="24">
        <v>457.84</v>
      </c>
      <c r="H39" s="24">
        <v>1.27</v>
      </c>
      <c r="I39" s="31"/>
      <c r="J39" s="31"/>
      <c r="K39" s="35"/>
    </row>
    <row r="40" spans="2:11" x14ac:dyDescent="0.35">
      <c r="C40" s="58" t="s">
        <v>174</v>
      </c>
      <c r="D40" s="54"/>
      <c r="E40" s="6"/>
      <c r="F40" s="19"/>
      <c r="G40" s="25">
        <v>35976.86</v>
      </c>
      <c r="H40" s="25">
        <v>99.44</v>
      </c>
      <c r="I40" s="31"/>
      <c r="J40" s="31"/>
      <c r="K40" s="35"/>
    </row>
    <row r="41" spans="2:11" x14ac:dyDescent="0.35">
      <c r="C41" s="57"/>
      <c r="D41" s="54"/>
      <c r="E41" s="6"/>
      <c r="F41" s="19"/>
      <c r="G41" s="24"/>
      <c r="H41" s="24"/>
      <c r="I41" s="31"/>
      <c r="J41" s="31"/>
      <c r="K41" s="35"/>
    </row>
    <row r="42" spans="2:11" x14ac:dyDescent="0.35">
      <c r="C42" s="58" t="s">
        <v>3</v>
      </c>
      <c r="D42" s="54"/>
      <c r="E42" s="6"/>
      <c r="F42" s="19"/>
      <c r="G42" s="24" t="s">
        <v>2</v>
      </c>
      <c r="H42" s="24" t="s">
        <v>2</v>
      </c>
      <c r="I42" s="31"/>
      <c r="J42" s="31"/>
      <c r="K42" s="35"/>
    </row>
    <row r="43" spans="2:11" x14ac:dyDescent="0.35">
      <c r="C43" s="57"/>
      <c r="D43" s="54"/>
      <c r="E43" s="6"/>
      <c r="F43" s="19"/>
      <c r="G43" s="24"/>
      <c r="H43" s="24"/>
      <c r="I43" s="31"/>
      <c r="J43" s="31"/>
      <c r="K43" s="35"/>
    </row>
    <row r="44" spans="2:11" x14ac:dyDescent="0.35">
      <c r="C44" s="58" t="s">
        <v>4</v>
      </c>
      <c r="D44" s="54"/>
      <c r="E44" s="6"/>
      <c r="F44" s="19"/>
      <c r="G44" s="24" t="s">
        <v>2</v>
      </c>
      <c r="H44" s="24" t="s">
        <v>2</v>
      </c>
      <c r="I44" s="31"/>
      <c r="J44" s="31"/>
      <c r="K44" s="35"/>
    </row>
    <row r="45" spans="2:11" x14ac:dyDescent="0.35">
      <c r="C45" s="57"/>
      <c r="D45" s="54"/>
      <c r="E45" s="6"/>
      <c r="F45" s="19"/>
      <c r="G45" s="24"/>
      <c r="H45" s="24"/>
      <c r="I45" s="31"/>
      <c r="J45" s="31"/>
      <c r="K45" s="35"/>
    </row>
    <row r="46" spans="2:11" x14ac:dyDescent="0.35">
      <c r="C46" s="58" t="s">
        <v>5</v>
      </c>
      <c r="D46" s="54"/>
      <c r="E46" s="6"/>
      <c r="F46" s="19"/>
      <c r="G46" s="24"/>
      <c r="H46" s="24"/>
      <c r="I46" s="31"/>
      <c r="J46" s="31"/>
      <c r="K46" s="35"/>
    </row>
    <row r="47" spans="2:11" x14ac:dyDescent="0.35">
      <c r="C47" s="57"/>
      <c r="D47" s="54"/>
      <c r="E47" s="6"/>
      <c r="F47" s="19"/>
      <c r="G47" s="24"/>
      <c r="H47" s="24"/>
      <c r="I47" s="31"/>
      <c r="J47" s="31"/>
      <c r="K47" s="35"/>
    </row>
    <row r="48" spans="2:11" x14ac:dyDescent="0.35">
      <c r="C48" s="58" t="s">
        <v>6</v>
      </c>
      <c r="D48" s="54"/>
      <c r="E48" s="6"/>
      <c r="F48" s="19"/>
      <c r="G48" s="24" t="s">
        <v>2</v>
      </c>
      <c r="H48" s="24" t="s">
        <v>2</v>
      </c>
      <c r="I48" s="31"/>
      <c r="J48" s="31"/>
      <c r="K48" s="35"/>
    </row>
    <row r="49" spans="3:11" x14ac:dyDescent="0.35">
      <c r="C49" s="57"/>
      <c r="D49" s="54"/>
      <c r="E49" s="6"/>
      <c r="F49" s="19"/>
      <c r="G49" s="24"/>
      <c r="H49" s="24"/>
      <c r="I49" s="31"/>
      <c r="J49" s="31"/>
      <c r="K49" s="35"/>
    </row>
    <row r="50" spans="3:11" x14ac:dyDescent="0.35">
      <c r="C50" s="58" t="s">
        <v>7</v>
      </c>
      <c r="D50" s="54"/>
      <c r="E50" s="6"/>
      <c r="F50" s="19"/>
      <c r="G50" s="24" t="s">
        <v>2</v>
      </c>
      <c r="H50" s="24" t="s">
        <v>2</v>
      </c>
      <c r="I50" s="31"/>
      <c r="J50" s="31"/>
      <c r="K50" s="35"/>
    </row>
    <row r="51" spans="3:11" x14ac:dyDescent="0.35">
      <c r="C51" s="57"/>
      <c r="D51" s="54"/>
      <c r="E51" s="6"/>
      <c r="F51" s="19"/>
      <c r="G51" s="24"/>
      <c r="H51" s="24"/>
      <c r="I51" s="31"/>
      <c r="J51" s="31"/>
      <c r="K51" s="35"/>
    </row>
    <row r="52" spans="3:11" x14ac:dyDescent="0.35">
      <c r="C52" s="58" t="s">
        <v>8</v>
      </c>
      <c r="D52" s="54"/>
      <c r="E52" s="6"/>
      <c r="F52" s="19"/>
      <c r="G52" s="24" t="s">
        <v>2</v>
      </c>
      <c r="H52" s="24" t="s">
        <v>2</v>
      </c>
      <c r="I52" s="31"/>
      <c r="J52" s="31"/>
      <c r="K52" s="35"/>
    </row>
    <row r="53" spans="3:11" x14ac:dyDescent="0.35">
      <c r="C53" s="57"/>
      <c r="D53" s="54"/>
      <c r="E53" s="6"/>
      <c r="F53" s="19"/>
      <c r="G53" s="24"/>
      <c r="H53" s="24"/>
      <c r="I53" s="31"/>
      <c r="J53" s="31"/>
      <c r="K53" s="35"/>
    </row>
    <row r="54" spans="3:11" x14ac:dyDescent="0.35">
      <c r="C54" s="58" t="s">
        <v>9</v>
      </c>
      <c r="D54" s="54"/>
      <c r="E54" s="6"/>
      <c r="F54" s="19"/>
      <c r="G54" s="24" t="s">
        <v>2</v>
      </c>
      <c r="H54" s="24" t="s">
        <v>2</v>
      </c>
      <c r="I54" s="31"/>
      <c r="J54" s="31"/>
      <c r="K54" s="35"/>
    </row>
    <row r="55" spans="3:11" x14ac:dyDescent="0.35">
      <c r="C55" s="57"/>
      <c r="D55" s="54"/>
      <c r="E55" s="6"/>
      <c r="F55" s="19"/>
      <c r="G55" s="24"/>
      <c r="H55" s="24"/>
      <c r="I55" s="31"/>
      <c r="J55" s="31"/>
      <c r="K55" s="35"/>
    </row>
    <row r="56" spans="3:11" x14ac:dyDescent="0.35">
      <c r="C56" s="58" t="s">
        <v>10</v>
      </c>
      <c r="D56" s="54"/>
      <c r="E56" s="6"/>
      <c r="F56" s="19"/>
      <c r="G56" s="24" t="s">
        <v>2</v>
      </c>
      <c r="H56" s="24" t="s">
        <v>2</v>
      </c>
      <c r="I56" s="31"/>
      <c r="J56" s="31"/>
      <c r="K56" s="35"/>
    </row>
    <row r="57" spans="3:11" x14ac:dyDescent="0.35">
      <c r="C57" s="57"/>
      <c r="D57" s="54"/>
      <c r="E57" s="6"/>
      <c r="F57" s="19"/>
      <c r="G57" s="24"/>
      <c r="H57" s="24"/>
      <c r="I57" s="31"/>
      <c r="J57" s="31"/>
      <c r="K57" s="35"/>
    </row>
    <row r="58" spans="3:11" x14ac:dyDescent="0.35">
      <c r="C58" s="58" t="s">
        <v>11</v>
      </c>
      <c r="D58" s="54"/>
      <c r="E58" s="6"/>
      <c r="F58" s="19"/>
      <c r="G58" s="24"/>
      <c r="H58" s="24"/>
      <c r="I58" s="31"/>
      <c r="J58" s="31"/>
      <c r="K58" s="35"/>
    </row>
    <row r="59" spans="3:11" x14ac:dyDescent="0.35">
      <c r="C59" s="57"/>
      <c r="D59" s="54"/>
      <c r="E59" s="6"/>
      <c r="F59" s="19"/>
      <c r="G59" s="24"/>
      <c r="H59" s="24"/>
      <c r="I59" s="31"/>
      <c r="J59" s="31"/>
      <c r="K59" s="35"/>
    </row>
    <row r="60" spans="3:11" x14ac:dyDescent="0.35">
      <c r="C60" s="58" t="s">
        <v>13</v>
      </c>
      <c r="D60" s="54"/>
      <c r="E60" s="6"/>
      <c r="F60" s="19"/>
      <c r="G60" s="24" t="s">
        <v>2</v>
      </c>
      <c r="H60" s="24" t="s">
        <v>2</v>
      </c>
      <c r="I60" s="31"/>
      <c r="J60" s="31"/>
      <c r="K60" s="35"/>
    </row>
    <row r="61" spans="3:11" x14ac:dyDescent="0.35">
      <c r="C61" s="57"/>
      <c r="D61" s="54"/>
      <c r="E61" s="6"/>
      <c r="F61" s="19"/>
      <c r="G61" s="24"/>
      <c r="H61" s="24"/>
      <c r="I61" s="31"/>
      <c r="J61" s="31"/>
      <c r="K61" s="35"/>
    </row>
    <row r="62" spans="3:11" x14ac:dyDescent="0.35">
      <c r="C62" s="58" t="s">
        <v>14</v>
      </c>
      <c r="D62" s="54"/>
      <c r="E62" s="6"/>
      <c r="F62" s="19"/>
      <c r="G62" s="24" t="s">
        <v>2</v>
      </c>
      <c r="H62" s="24" t="s">
        <v>2</v>
      </c>
      <c r="I62" s="31"/>
      <c r="J62" s="31"/>
      <c r="K62" s="35"/>
    </row>
    <row r="63" spans="3:11" x14ac:dyDescent="0.35">
      <c r="C63" s="57"/>
      <c r="D63" s="54"/>
      <c r="E63" s="6"/>
      <c r="F63" s="19"/>
      <c r="G63" s="24"/>
      <c r="H63" s="24"/>
      <c r="I63" s="31"/>
      <c r="J63" s="31"/>
      <c r="K63" s="35"/>
    </row>
    <row r="64" spans="3:11" x14ac:dyDescent="0.35">
      <c r="C64" s="58" t="s">
        <v>15</v>
      </c>
      <c r="D64" s="54"/>
      <c r="E64" s="6"/>
      <c r="F64" s="19"/>
      <c r="G64" s="24" t="s">
        <v>2</v>
      </c>
      <c r="H64" s="24" t="s">
        <v>2</v>
      </c>
      <c r="I64" s="31"/>
      <c r="J64" s="31"/>
      <c r="K64" s="35"/>
    </row>
    <row r="65" spans="1:11" x14ac:dyDescent="0.35">
      <c r="C65" s="57"/>
      <c r="D65" s="54"/>
      <c r="E65" s="6"/>
      <c r="F65" s="19"/>
      <c r="G65" s="24"/>
      <c r="H65" s="24"/>
      <c r="I65" s="31"/>
      <c r="J65" s="31"/>
      <c r="K65" s="35"/>
    </row>
    <row r="66" spans="1:11" x14ac:dyDescent="0.35">
      <c r="C66" s="58" t="s">
        <v>16</v>
      </c>
      <c r="D66" s="54"/>
      <c r="E66" s="6"/>
      <c r="F66" s="19"/>
      <c r="G66" s="24" t="s">
        <v>2</v>
      </c>
      <c r="H66" s="24" t="s">
        <v>2</v>
      </c>
      <c r="I66" s="31"/>
      <c r="J66" s="31"/>
      <c r="K66" s="35"/>
    </row>
    <row r="67" spans="1:11" x14ac:dyDescent="0.35">
      <c r="C67" s="57"/>
      <c r="D67" s="54"/>
      <c r="E67" s="6"/>
      <c r="F67" s="19"/>
      <c r="G67" s="24"/>
      <c r="H67" s="24"/>
      <c r="I67" s="31"/>
      <c r="J67" s="31"/>
      <c r="K67" s="35"/>
    </row>
    <row r="68" spans="1:11" x14ac:dyDescent="0.35">
      <c r="C68" s="58" t="s">
        <v>17</v>
      </c>
      <c r="D68" s="54"/>
      <c r="E68" s="6"/>
      <c r="F68" s="19"/>
      <c r="G68" s="24" t="s">
        <v>2</v>
      </c>
      <c r="H68" s="24" t="s">
        <v>2</v>
      </c>
      <c r="I68" s="31"/>
      <c r="J68" s="31"/>
      <c r="K68" s="35"/>
    </row>
    <row r="69" spans="1:11" x14ac:dyDescent="0.35">
      <c r="C69" s="57"/>
      <c r="D69" s="54"/>
      <c r="E69" s="6"/>
      <c r="F69" s="19"/>
      <c r="G69" s="24"/>
      <c r="H69" s="24"/>
      <c r="I69" s="31"/>
      <c r="J69" s="31"/>
      <c r="K69" s="35"/>
    </row>
    <row r="70" spans="1:11" x14ac:dyDescent="0.35">
      <c r="A70" s="10"/>
      <c r="B70" s="28"/>
      <c r="C70" s="58" t="s">
        <v>18</v>
      </c>
      <c r="D70" s="54"/>
      <c r="E70" s="6"/>
      <c r="F70" s="19"/>
      <c r="G70" s="24"/>
      <c r="H70" s="24"/>
      <c r="I70" s="31"/>
      <c r="J70" s="31"/>
      <c r="K70" s="35"/>
    </row>
    <row r="71" spans="1:11" x14ac:dyDescent="0.35">
      <c r="A71" s="28"/>
      <c r="B71" s="28"/>
      <c r="C71" s="58" t="s">
        <v>19</v>
      </c>
      <c r="D71" s="54"/>
      <c r="E71" s="6"/>
      <c r="F71" s="19"/>
      <c r="G71" s="24" t="s">
        <v>2</v>
      </c>
      <c r="H71" s="24" t="s">
        <v>2</v>
      </c>
      <c r="I71" s="31"/>
      <c r="J71" s="31"/>
      <c r="K71" s="35"/>
    </row>
    <row r="72" spans="1:11" x14ac:dyDescent="0.35">
      <c r="A72" s="28"/>
      <c r="B72" s="28"/>
      <c r="C72" s="58"/>
      <c r="D72" s="54"/>
      <c r="E72" s="6"/>
      <c r="F72" s="19"/>
      <c r="G72" s="24"/>
      <c r="H72" s="24"/>
      <c r="I72" s="31"/>
      <c r="J72" s="31"/>
      <c r="K72" s="35"/>
    </row>
    <row r="73" spans="1:11" x14ac:dyDescent="0.35">
      <c r="A73" s="28"/>
      <c r="B73" s="28"/>
      <c r="C73" s="58" t="s">
        <v>20</v>
      </c>
      <c r="D73" s="54"/>
      <c r="E73" s="6"/>
      <c r="F73" s="19"/>
      <c r="G73" s="24" t="s">
        <v>2</v>
      </c>
      <c r="H73" s="24" t="s">
        <v>2</v>
      </c>
      <c r="I73" s="31"/>
      <c r="J73" s="31"/>
      <c r="K73" s="35"/>
    </row>
    <row r="74" spans="1:11" x14ac:dyDescent="0.35">
      <c r="A74" s="28"/>
      <c r="B74" s="28"/>
      <c r="C74" s="58"/>
      <c r="D74" s="54"/>
      <c r="E74" s="6"/>
      <c r="F74" s="19"/>
      <c r="G74" s="24"/>
      <c r="H74" s="24"/>
      <c r="I74" s="31"/>
      <c r="J74" s="31"/>
      <c r="K74" s="35"/>
    </row>
    <row r="75" spans="1:11" x14ac:dyDescent="0.35">
      <c r="A75" s="28"/>
      <c r="B75" s="28"/>
      <c r="C75" s="58" t="s">
        <v>21</v>
      </c>
      <c r="D75" s="54"/>
      <c r="E75" s="6"/>
      <c r="F75" s="19"/>
      <c r="G75" s="24" t="s">
        <v>2</v>
      </c>
      <c r="H75" s="24" t="s">
        <v>2</v>
      </c>
      <c r="I75" s="31"/>
      <c r="J75" s="31"/>
      <c r="K75" s="35"/>
    </row>
    <row r="76" spans="1:11" x14ac:dyDescent="0.35">
      <c r="A76" s="28"/>
      <c r="B76" s="28"/>
      <c r="C76" s="58"/>
      <c r="D76" s="54"/>
      <c r="E76" s="6"/>
      <c r="F76" s="19"/>
      <c r="G76" s="24"/>
      <c r="H76" s="24"/>
      <c r="I76" s="31"/>
      <c r="J76" s="31"/>
      <c r="K76" s="35"/>
    </row>
    <row r="77" spans="1:11" x14ac:dyDescent="0.35">
      <c r="A77" s="28"/>
      <c r="B77" s="28"/>
      <c r="C77" s="58" t="s">
        <v>22</v>
      </c>
      <c r="D77" s="54"/>
      <c r="E77" s="6"/>
      <c r="F77" s="19"/>
      <c r="G77" s="24" t="s">
        <v>2</v>
      </c>
      <c r="H77" s="24" t="s">
        <v>2</v>
      </c>
      <c r="I77" s="31"/>
      <c r="J77" s="31"/>
      <c r="K77" s="35"/>
    </row>
    <row r="78" spans="1:11" x14ac:dyDescent="0.35">
      <c r="A78" s="28"/>
      <c r="B78" s="28"/>
      <c r="C78" s="58"/>
      <c r="D78" s="54"/>
      <c r="E78" s="6"/>
      <c r="F78" s="19"/>
      <c r="G78" s="24"/>
      <c r="H78" s="24"/>
      <c r="I78" s="31"/>
      <c r="J78" s="31"/>
      <c r="K78" s="35"/>
    </row>
    <row r="79" spans="1:11" x14ac:dyDescent="0.35">
      <c r="A79" s="28"/>
      <c r="B79" s="28"/>
      <c r="C79" s="58" t="s">
        <v>23</v>
      </c>
      <c r="D79" s="54"/>
      <c r="E79" s="6"/>
      <c r="F79" s="19"/>
      <c r="G79" s="24" t="s">
        <v>2</v>
      </c>
      <c r="H79" s="24" t="s">
        <v>2</v>
      </c>
      <c r="I79" s="31"/>
      <c r="J79" s="31"/>
      <c r="K79" s="35"/>
    </row>
    <row r="80" spans="1:11" x14ac:dyDescent="0.35">
      <c r="A80" s="28"/>
      <c r="B80" s="28"/>
      <c r="C80" s="58"/>
      <c r="D80" s="54"/>
      <c r="E80" s="6"/>
      <c r="F80" s="19"/>
      <c r="G80" s="24"/>
      <c r="H80" s="24"/>
      <c r="I80" s="31"/>
      <c r="J80" s="31"/>
      <c r="K80" s="35"/>
    </row>
    <row r="81" spans="1:54" x14ac:dyDescent="0.35">
      <c r="C81" s="59" t="s">
        <v>24</v>
      </c>
      <c r="D81" s="54"/>
      <c r="E81" s="6"/>
      <c r="F81" s="19"/>
      <c r="G81" s="24"/>
      <c r="H81" s="24"/>
      <c r="I81" s="31"/>
      <c r="J81" s="31"/>
      <c r="K81" s="35"/>
    </row>
    <row r="82" spans="1:54" x14ac:dyDescent="0.35">
      <c r="B82" s="8" t="s">
        <v>185</v>
      </c>
      <c r="C82" s="57" t="s">
        <v>186</v>
      </c>
      <c r="D82" s="54"/>
      <c r="E82" s="6"/>
      <c r="F82" s="19"/>
      <c r="G82" s="24">
        <v>254.12</v>
      </c>
      <c r="H82" s="24">
        <v>0.7</v>
      </c>
      <c r="I82" s="31"/>
      <c r="J82" s="31"/>
      <c r="K82" s="35"/>
    </row>
    <row r="83" spans="1:54" x14ac:dyDescent="0.35">
      <c r="C83" s="58" t="s">
        <v>174</v>
      </c>
      <c r="D83" s="54"/>
      <c r="E83" s="6"/>
      <c r="F83" s="19"/>
      <c r="G83" s="25">
        <v>254.12</v>
      </c>
      <c r="H83" s="25">
        <v>0.7</v>
      </c>
      <c r="I83" s="31"/>
      <c r="J83" s="31"/>
      <c r="K83" s="35"/>
    </row>
    <row r="84" spans="1:54" x14ac:dyDescent="0.35">
      <c r="C84" s="57"/>
      <c r="D84" s="54"/>
      <c r="E84" s="6"/>
      <c r="F84" s="19"/>
      <c r="G84" s="24"/>
      <c r="H84" s="24"/>
      <c r="I84" s="31"/>
      <c r="J84" s="31"/>
      <c r="K84" s="35"/>
    </row>
    <row r="85" spans="1:54" x14ac:dyDescent="0.35">
      <c r="A85" s="10"/>
      <c r="B85" s="28"/>
      <c r="C85" s="58" t="s">
        <v>25</v>
      </c>
      <c r="D85" s="54"/>
      <c r="E85" s="6"/>
      <c r="F85" s="19"/>
      <c r="G85" s="24"/>
      <c r="H85" s="24"/>
      <c r="I85" s="31"/>
      <c r="J85" s="31"/>
      <c r="K85" s="35"/>
    </row>
    <row r="86" spans="1:54" s="2" customFormat="1" ht="13.5" x14ac:dyDescent="0.35">
      <c r="A86" s="28"/>
      <c r="B86" s="28"/>
      <c r="C86" s="57" t="s">
        <v>4841</v>
      </c>
      <c r="D86" s="54"/>
      <c r="E86" s="6"/>
      <c r="F86" s="19"/>
      <c r="G86" s="24" t="s">
        <v>2</v>
      </c>
      <c r="H86" s="24" t="s">
        <v>2</v>
      </c>
      <c r="I86" s="31"/>
      <c r="J86" s="31"/>
      <c r="K86" s="35"/>
      <c r="L86" s="3"/>
      <c r="AI86" s="3"/>
      <c r="AV86" s="3"/>
      <c r="AX86" s="3"/>
      <c r="BB86" s="3"/>
    </row>
    <row r="87" spans="1:54" x14ac:dyDescent="0.35">
      <c r="B87" s="8"/>
      <c r="C87" s="57" t="s">
        <v>187</v>
      </c>
      <c r="D87" s="54"/>
      <c r="E87" s="6"/>
      <c r="F87" s="19"/>
      <c r="G87" s="24">
        <v>-48.72</v>
      </c>
      <c r="H87" s="24">
        <v>-0.14000000000000001</v>
      </c>
      <c r="I87" s="31"/>
      <c r="J87" s="31"/>
      <c r="K87" s="35"/>
    </row>
    <row r="88" spans="1:54" x14ac:dyDescent="0.35">
      <c r="C88" s="58" t="s">
        <v>174</v>
      </c>
      <c r="D88" s="54"/>
      <c r="E88" s="6"/>
      <c r="F88" s="19"/>
      <c r="G88" s="25">
        <v>-48.72</v>
      </c>
      <c r="H88" s="25">
        <v>-0.14000000000000001</v>
      </c>
      <c r="I88" s="31"/>
      <c r="J88" s="31"/>
      <c r="K88" s="35"/>
    </row>
    <row r="89" spans="1:54" x14ac:dyDescent="0.35">
      <c r="C89" s="57"/>
      <c r="D89" s="54"/>
      <c r="E89" s="6"/>
      <c r="F89" s="19"/>
      <c r="G89" s="24"/>
      <c r="H89" s="24"/>
      <c r="I89" s="31"/>
      <c r="J89" s="31"/>
      <c r="K89" s="35"/>
    </row>
    <row r="90" spans="1:54" ht="15" thickBot="1" x14ac:dyDescent="0.4">
      <c r="C90" s="60" t="s">
        <v>188</v>
      </c>
      <c r="D90" s="55"/>
      <c r="E90" s="5"/>
      <c r="F90" s="20"/>
      <c r="G90" s="26">
        <v>36182.26</v>
      </c>
      <c r="H90" s="26">
        <f>SUMIFS(H:H,C:C,"Total")</f>
        <v>100</v>
      </c>
      <c r="I90" s="32"/>
      <c r="J90" s="32"/>
      <c r="K90" s="36"/>
    </row>
    <row r="93" spans="1:54" x14ac:dyDescent="0.35">
      <c r="C93" s="1" t="s">
        <v>189</v>
      </c>
    </row>
    <row r="94" spans="1:54" x14ac:dyDescent="0.35">
      <c r="C94" s="37" t="s">
        <v>190</v>
      </c>
      <c r="D94" s="37"/>
      <c r="E94" s="37"/>
      <c r="F94" s="37"/>
      <c r="G94" s="37"/>
      <c r="H94" s="37"/>
      <c r="I94" s="37"/>
      <c r="J94" s="37"/>
      <c r="K94" s="37"/>
    </row>
    <row r="95" spans="1:54" x14ac:dyDescent="0.35">
      <c r="C95" s="2" t="s">
        <v>191</v>
      </c>
    </row>
    <row r="96" spans="1:54" x14ac:dyDescent="0.35">
      <c r="C96" s="2" t="s">
        <v>192</v>
      </c>
    </row>
    <row r="97" spans="3:11" ht="33" customHeight="1" x14ac:dyDescent="0.35">
      <c r="C97" s="78" t="s">
        <v>4878</v>
      </c>
      <c r="D97" s="78"/>
      <c r="E97" s="78"/>
      <c r="F97" s="78"/>
      <c r="G97" s="78"/>
      <c r="H97" s="78"/>
      <c r="I97" s="78"/>
      <c r="J97" s="78"/>
      <c r="K97" s="78"/>
    </row>
    <row r="98" spans="3:11" x14ac:dyDescent="0.35">
      <c r="C98" s="2" t="s">
        <v>193</v>
      </c>
    </row>
    <row r="100" spans="3:11" x14ac:dyDescent="0.35">
      <c r="C100" s="75" t="s">
        <v>4922</v>
      </c>
      <c r="E100" s="75" t="s">
        <v>4923</v>
      </c>
      <c r="F100" s="76"/>
    </row>
    <row r="101" spans="3:11" x14ac:dyDescent="0.35">
      <c r="E101" s="2" t="s">
        <v>4930</v>
      </c>
    </row>
  </sheetData>
  <mergeCells count="1">
    <mergeCell ref="C97:K97"/>
  </mergeCells>
  <hyperlinks>
    <hyperlink ref="J2" location="'Index'!A1" display="'Index'!A1" xr:uid="{79CDD907-FF56-49CC-B56D-3F266B3F93C6}"/>
  </hyperlinks>
  <pageMargins left="0.7" right="0.7" top="0.75" bottom="0.75" header="0.3" footer="0.3"/>
  <pageSetup orientation="portrait" horizontalDpi="4294967293"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9F363-4F5B-4980-A864-7D80F5CD6B02}">
  <sheetPr codeName="Sheet120"/>
  <dimension ref="A1:IV112"/>
  <sheetViews>
    <sheetView showGridLines="0" zoomScale="90" zoomScaleNormal="90" workbookViewId="0">
      <pane ySplit="6" topLeftCell="A107"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1033</v>
      </c>
      <c r="J2" s="38" t="s">
        <v>4607</v>
      </c>
    </row>
    <row r="3" spans="1:54" ht="16" x14ac:dyDescent="0.4">
      <c r="C3" s="1" t="s">
        <v>28</v>
      </c>
      <c r="D3" s="21" t="s">
        <v>1034</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1035</v>
      </c>
      <c r="C10" s="57" t="s">
        <v>1036</v>
      </c>
      <c r="D10" s="54" t="s">
        <v>1037</v>
      </c>
      <c r="E10" s="6" t="s">
        <v>489</v>
      </c>
      <c r="F10" s="19">
        <v>23000</v>
      </c>
      <c r="G10" s="24">
        <v>204.39</v>
      </c>
      <c r="H10" s="24">
        <v>1.68</v>
      </c>
      <c r="I10" s="31"/>
      <c r="J10" s="31"/>
      <c r="K10" s="35"/>
    </row>
    <row r="11" spans="1:54" x14ac:dyDescent="0.35">
      <c r="B11" s="8" t="s">
        <v>314</v>
      </c>
      <c r="C11" s="57" t="s">
        <v>315</v>
      </c>
      <c r="D11" s="54" t="s">
        <v>316</v>
      </c>
      <c r="E11" s="6" t="s">
        <v>112</v>
      </c>
      <c r="F11" s="19">
        <v>9000</v>
      </c>
      <c r="G11" s="24">
        <v>189.33</v>
      </c>
      <c r="H11" s="24">
        <v>1.56</v>
      </c>
      <c r="I11" s="31"/>
      <c r="J11" s="31"/>
      <c r="K11" s="35"/>
    </row>
    <row r="12" spans="1:54" x14ac:dyDescent="0.35">
      <c r="B12" s="8" t="s">
        <v>771</v>
      </c>
      <c r="C12" s="57" t="s">
        <v>772</v>
      </c>
      <c r="D12" s="54" t="s">
        <v>773</v>
      </c>
      <c r="E12" s="6" t="s">
        <v>139</v>
      </c>
      <c r="F12" s="19">
        <v>2100</v>
      </c>
      <c r="G12" s="24">
        <v>180.61</v>
      </c>
      <c r="H12" s="24">
        <v>1.49</v>
      </c>
      <c r="I12" s="31"/>
      <c r="J12" s="31"/>
      <c r="K12" s="35"/>
    </row>
    <row r="13" spans="1:54" x14ac:dyDescent="0.35">
      <c r="B13" s="8" t="s">
        <v>477</v>
      </c>
      <c r="C13" s="57" t="s">
        <v>478</v>
      </c>
      <c r="D13" s="54" t="s">
        <v>479</v>
      </c>
      <c r="E13" s="6" t="s">
        <v>112</v>
      </c>
      <c r="F13" s="19">
        <v>4400</v>
      </c>
      <c r="G13" s="24">
        <v>177.93</v>
      </c>
      <c r="H13" s="24">
        <v>1.47</v>
      </c>
      <c r="I13" s="31"/>
      <c r="J13" s="31"/>
      <c r="K13" s="35"/>
    </row>
    <row r="14" spans="1:54" x14ac:dyDescent="0.35">
      <c r="B14" s="8" t="s">
        <v>1038</v>
      </c>
      <c r="C14" s="57" t="s">
        <v>1039</v>
      </c>
      <c r="D14" s="54" t="s">
        <v>1040</v>
      </c>
      <c r="E14" s="6" t="s">
        <v>272</v>
      </c>
      <c r="F14" s="19">
        <v>13000</v>
      </c>
      <c r="G14" s="24">
        <v>170.27</v>
      </c>
      <c r="H14" s="24">
        <v>1.4</v>
      </c>
      <c r="I14" s="31"/>
      <c r="J14" s="31"/>
      <c r="K14" s="35"/>
    </row>
    <row r="15" spans="1:54" x14ac:dyDescent="0.35">
      <c r="B15" s="8" t="s">
        <v>1041</v>
      </c>
      <c r="C15" s="57" t="s">
        <v>1042</v>
      </c>
      <c r="D15" s="54" t="s">
        <v>1043</v>
      </c>
      <c r="E15" s="6" t="s">
        <v>139</v>
      </c>
      <c r="F15" s="19">
        <v>7000</v>
      </c>
      <c r="G15" s="24">
        <v>159.97</v>
      </c>
      <c r="H15" s="24">
        <v>1.32</v>
      </c>
      <c r="I15" s="31"/>
      <c r="J15" s="31"/>
      <c r="K15" s="35"/>
    </row>
    <row r="16" spans="1:54" x14ac:dyDescent="0.35">
      <c r="B16" s="8" t="s">
        <v>546</v>
      </c>
      <c r="C16" s="57" t="s">
        <v>547</v>
      </c>
      <c r="D16" s="54" t="s">
        <v>548</v>
      </c>
      <c r="E16" s="6" t="s">
        <v>131</v>
      </c>
      <c r="F16" s="19">
        <v>25000</v>
      </c>
      <c r="G16" s="24">
        <v>156.97999999999999</v>
      </c>
      <c r="H16" s="24">
        <v>1.29</v>
      </c>
      <c r="I16" s="31"/>
      <c r="J16" s="31"/>
      <c r="K16" s="35"/>
    </row>
    <row r="17" spans="2:11" x14ac:dyDescent="0.35">
      <c r="B17" s="8" t="s">
        <v>956</v>
      </c>
      <c r="C17" s="57" t="s">
        <v>957</v>
      </c>
      <c r="D17" s="54" t="s">
        <v>958</v>
      </c>
      <c r="E17" s="6" t="s">
        <v>434</v>
      </c>
      <c r="F17" s="19">
        <v>19000</v>
      </c>
      <c r="G17" s="24">
        <v>153.24</v>
      </c>
      <c r="H17" s="24">
        <v>1.26</v>
      </c>
      <c r="I17" s="31"/>
      <c r="J17" s="31"/>
      <c r="K17" s="35"/>
    </row>
    <row r="18" spans="2:11" x14ac:dyDescent="0.35">
      <c r="B18" s="8" t="s">
        <v>743</v>
      </c>
      <c r="C18" s="57" t="s">
        <v>744</v>
      </c>
      <c r="D18" s="54" t="s">
        <v>745</v>
      </c>
      <c r="E18" s="6" t="s">
        <v>746</v>
      </c>
      <c r="F18" s="19">
        <v>5500</v>
      </c>
      <c r="G18" s="24">
        <v>153.18</v>
      </c>
      <c r="H18" s="24">
        <v>1.26</v>
      </c>
      <c r="I18" s="31"/>
      <c r="J18" s="31"/>
      <c r="K18" s="35"/>
    </row>
    <row r="19" spans="2:11" x14ac:dyDescent="0.35">
      <c r="B19" s="8" t="s">
        <v>323</v>
      </c>
      <c r="C19" s="57" t="s">
        <v>324</v>
      </c>
      <c r="D19" s="54" t="s">
        <v>325</v>
      </c>
      <c r="E19" s="6" t="s">
        <v>326</v>
      </c>
      <c r="F19" s="19">
        <v>14000</v>
      </c>
      <c r="G19" s="24">
        <v>152.31</v>
      </c>
      <c r="H19" s="24">
        <v>1.25</v>
      </c>
      <c r="I19" s="31"/>
      <c r="J19" s="31"/>
      <c r="K19" s="35"/>
    </row>
    <row r="20" spans="2:11" x14ac:dyDescent="0.35">
      <c r="B20" s="8" t="s">
        <v>207</v>
      </c>
      <c r="C20" s="57" t="s">
        <v>208</v>
      </c>
      <c r="D20" s="54" t="s">
        <v>209</v>
      </c>
      <c r="E20" s="6" t="s">
        <v>104</v>
      </c>
      <c r="F20" s="19">
        <v>7000</v>
      </c>
      <c r="G20" s="24">
        <v>135.13</v>
      </c>
      <c r="H20" s="24">
        <v>1.1100000000000001</v>
      </c>
      <c r="I20" s="31"/>
      <c r="J20" s="31"/>
      <c r="K20" s="35"/>
    </row>
    <row r="21" spans="2:11" x14ac:dyDescent="0.35">
      <c r="B21" s="8" t="s">
        <v>941</v>
      </c>
      <c r="C21" s="57" t="s">
        <v>942</v>
      </c>
      <c r="D21" s="54" t="s">
        <v>943</v>
      </c>
      <c r="E21" s="6" t="s">
        <v>112</v>
      </c>
      <c r="F21" s="19">
        <v>14000</v>
      </c>
      <c r="G21" s="24">
        <v>130.82</v>
      </c>
      <c r="H21" s="24">
        <v>1.08</v>
      </c>
      <c r="I21" s="31"/>
      <c r="J21" s="31"/>
      <c r="K21" s="35"/>
    </row>
    <row r="22" spans="2:11" x14ac:dyDescent="0.35">
      <c r="B22" s="8" t="s">
        <v>1044</v>
      </c>
      <c r="C22" s="57" t="s">
        <v>1045</v>
      </c>
      <c r="D22" s="54" t="s">
        <v>1046</v>
      </c>
      <c r="E22" s="6" t="s">
        <v>139</v>
      </c>
      <c r="F22" s="19">
        <v>59000</v>
      </c>
      <c r="G22" s="24">
        <v>127.57</v>
      </c>
      <c r="H22" s="24">
        <v>1.05</v>
      </c>
      <c r="I22" s="31"/>
      <c r="J22" s="31"/>
      <c r="K22" s="35"/>
    </row>
    <row r="23" spans="2:11" x14ac:dyDescent="0.35">
      <c r="B23" s="8" t="s">
        <v>480</v>
      </c>
      <c r="C23" s="57" t="s">
        <v>481</v>
      </c>
      <c r="D23" s="54" t="s">
        <v>482</v>
      </c>
      <c r="E23" s="6" t="s">
        <v>313</v>
      </c>
      <c r="F23" s="19">
        <v>13000</v>
      </c>
      <c r="G23" s="24">
        <v>110.9</v>
      </c>
      <c r="H23" s="24">
        <v>0.91</v>
      </c>
      <c r="I23" s="31"/>
      <c r="J23" s="31"/>
      <c r="K23" s="35"/>
    </row>
    <row r="24" spans="2:11" x14ac:dyDescent="0.35">
      <c r="B24" s="8" t="s">
        <v>836</v>
      </c>
      <c r="C24" s="57" t="s">
        <v>837</v>
      </c>
      <c r="D24" s="54" t="s">
        <v>838</v>
      </c>
      <c r="E24" s="6" t="s">
        <v>143</v>
      </c>
      <c r="F24" s="19">
        <v>17000</v>
      </c>
      <c r="G24" s="24">
        <v>106.53</v>
      </c>
      <c r="H24" s="24">
        <v>0.88</v>
      </c>
      <c r="I24" s="31"/>
      <c r="J24" s="31"/>
      <c r="K24" s="35"/>
    </row>
    <row r="25" spans="2:11" x14ac:dyDescent="0.35">
      <c r="B25" s="8" t="s">
        <v>505</v>
      </c>
      <c r="C25" s="57" t="s">
        <v>506</v>
      </c>
      <c r="D25" s="54" t="s">
        <v>507</v>
      </c>
      <c r="E25" s="6" t="s">
        <v>78</v>
      </c>
      <c r="F25" s="19">
        <v>29000</v>
      </c>
      <c r="G25" s="24">
        <v>95.76</v>
      </c>
      <c r="H25" s="24">
        <v>0.79</v>
      </c>
      <c r="I25" s="31"/>
      <c r="J25" s="31"/>
      <c r="K25" s="35"/>
    </row>
    <row r="26" spans="2:11" x14ac:dyDescent="0.35">
      <c r="B26" s="8" t="s">
        <v>336</v>
      </c>
      <c r="C26" s="57" t="s">
        <v>337</v>
      </c>
      <c r="D26" s="54" t="s">
        <v>338</v>
      </c>
      <c r="E26" s="6" t="s">
        <v>139</v>
      </c>
      <c r="F26" s="19">
        <v>11000</v>
      </c>
      <c r="G26" s="24">
        <v>84.91</v>
      </c>
      <c r="H26" s="24">
        <v>0.7</v>
      </c>
      <c r="I26" s="31"/>
      <c r="J26" s="31"/>
      <c r="K26" s="35"/>
    </row>
    <row r="27" spans="2:11" x14ac:dyDescent="0.35">
      <c r="B27" s="8" t="s">
        <v>333</v>
      </c>
      <c r="C27" s="57" t="s">
        <v>334</v>
      </c>
      <c r="D27" s="54" t="s">
        <v>335</v>
      </c>
      <c r="E27" s="6" t="s">
        <v>139</v>
      </c>
      <c r="F27" s="19">
        <v>9276</v>
      </c>
      <c r="G27" s="24">
        <v>77.19</v>
      </c>
      <c r="H27" s="24">
        <v>0.64</v>
      </c>
      <c r="I27" s="31"/>
      <c r="J27" s="31"/>
      <c r="K27" s="35"/>
    </row>
    <row r="28" spans="2:11" x14ac:dyDescent="0.35">
      <c r="B28" s="8" t="s">
        <v>364</v>
      </c>
      <c r="C28" s="57" t="s">
        <v>365</v>
      </c>
      <c r="D28" s="54" t="s">
        <v>366</v>
      </c>
      <c r="E28" s="6" t="s">
        <v>279</v>
      </c>
      <c r="F28" s="19">
        <v>103000</v>
      </c>
      <c r="G28" s="61">
        <v>0</v>
      </c>
      <c r="H28" s="24" t="s">
        <v>4842</v>
      </c>
      <c r="I28" s="31"/>
      <c r="J28" s="31"/>
      <c r="K28" s="35" t="s">
        <v>4877</v>
      </c>
    </row>
    <row r="29" spans="2:11" x14ac:dyDescent="0.35">
      <c r="C29" s="58" t="s">
        <v>174</v>
      </c>
      <c r="D29" s="54"/>
      <c r="E29" s="6"/>
      <c r="F29" s="19"/>
      <c r="G29" s="25">
        <v>2567.02</v>
      </c>
      <c r="H29" s="25">
        <v>21.14</v>
      </c>
      <c r="I29" s="31"/>
      <c r="J29" s="31"/>
      <c r="K29" s="35"/>
    </row>
    <row r="30" spans="2:11" x14ac:dyDescent="0.35">
      <c r="C30" s="57"/>
      <c r="D30" s="54"/>
      <c r="E30" s="6"/>
      <c r="F30" s="19"/>
      <c r="G30" s="24"/>
      <c r="H30" s="24"/>
      <c r="I30" s="31"/>
      <c r="J30" s="31"/>
      <c r="K30" s="35"/>
    </row>
    <row r="31" spans="2:11" x14ac:dyDescent="0.35">
      <c r="C31" s="58" t="s">
        <v>3</v>
      </c>
      <c r="D31" s="54"/>
      <c r="E31" s="6"/>
      <c r="F31" s="19"/>
      <c r="G31" s="24" t="s">
        <v>2</v>
      </c>
      <c r="H31" s="24" t="s">
        <v>2</v>
      </c>
      <c r="I31" s="31"/>
      <c r="J31" s="31"/>
      <c r="K31" s="35"/>
    </row>
    <row r="32" spans="2:11" x14ac:dyDescent="0.35">
      <c r="C32" s="57"/>
      <c r="D32" s="54"/>
      <c r="E32" s="6"/>
      <c r="F32" s="19"/>
      <c r="G32" s="24"/>
      <c r="H32" s="24"/>
      <c r="I32" s="31"/>
      <c r="J32" s="31"/>
      <c r="K32" s="35"/>
    </row>
    <row r="33" spans="1:11" x14ac:dyDescent="0.35">
      <c r="C33" s="58" t="s">
        <v>4</v>
      </c>
      <c r="D33" s="54"/>
      <c r="E33" s="6"/>
      <c r="F33" s="19"/>
      <c r="G33" s="24" t="s">
        <v>2</v>
      </c>
      <c r="H33" s="24" t="s">
        <v>2</v>
      </c>
      <c r="I33" s="31"/>
      <c r="J33" s="31"/>
      <c r="K33" s="35"/>
    </row>
    <row r="34" spans="1:11" x14ac:dyDescent="0.35">
      <c r="C34" s="57"/>
      <c r="D34" s="54"/>
      <c r="E34" s="6"/>
      <c r="F34" s="19"/>
      <c r="G34" s="24"/>
      <c r="H34" s="24"/>
      <c r="I34" s="31"/>
      <c r="J34" s="31"/>
      <c r="K34" s="35"/>
    </row>
    <row r="35" spans="1:11" x14ac:dyDescent="0.35">
      <c r="A35" s="10"/>
      <c r="B35" s="28"/>
      <c r="C35" s="58" t="s">
        <v>5</v>
      </c>
      <c r="D35" s="54"/>
      <c r="E35" s="6"/>
      <c r="F35" s="19"/>
      <c r="G35" s="24"/>
      <c r="H35" s="24"/>
      <c r="I35" s="31"/>
      <c r="J35" s="31"/>
      <c r="K35" s="35"/>
    </row>
    <row r="36" spans="1:11" x14ac:dyDescent="0.35">
      <c r="C36" s="59" t="s">
        <v>6</v>
      </c>
      <c r="D36" s="54"/>
      <c r="E36" s="6"/>
      <c r="F36" s="19"/>
      <c r="G36" s="24"/>
      <c r="H36" s="24"/>
      <c r="I36" s="31"/>
      <c r="J36" s="31"/>
      <c r="K36" s="35"/>
    </row>
    <row r="37" spans="1:11" x14ac:dyDescent="0.35">
      <c r="B37" s="8" t="s">
        <v>1047</v>
      </c>
      <c r="C37" s="57" t="s">
        <v>1048</v>
      </c>
      <c r="D37" s="54" t="s">
        <v>1049</v>
      </c>
      <c r="E37" s="6" t="s">
        <v>591</v>
      </c>
      <c r="F37" s="19">
        <v>500</v>
      </c>
      <c r="G37" s="24">
        <v>510.54</v>
      </c>
      <c r="H37" s="24">
        <v>4.2</v>
      </c>
      <c r="I37" s="31">
        <v>7.9</v>
      </c>
      <c r="J37" s="31"/>
      <c r="K37" s="35" t="s">
        <v>570</v>
      </c>
    </row>
    <row r="38" spans="1:11" x14ac:dyDescent="0.35">
      <c r="B38" s="8" t="s">
        <v>1050</v>
      </c>
      <c r="C38" s="57" t="s">
        <v>1051</v>
      </c>
      <c r="D38" s="54" t="s">
        <v>1052</v>
      </c>
      <c r="E38" s="6" t="s">
        <v>591</v>
      </c>
      <c r="F38" s="19">
        <v>500</v>
      </c>
      <c r="G38" s="24">
        <v>501.52</v>
      </c>
      <c r="H38" s="24">
        <v>4.13</v>
      </c>
      <c r="I38" s="31">
        <v>7.835</v>
      </c>
      <c r="J38" s="31"/>
      <c r="K38" s="35" t="s">
        <v>570</v>
      </c>
    </row>
    <row r="39" spans="1:11" x14ac:dyDescent="0.35">
      <c r="B39" s="8" t="s">
        <v>1053</v>
      </c>
      <c r="C39" s="57" t="s">
        <v>398</v>
      </c>
      <c r="D39" s="54" t="s">
        <v>1054</v>
      </c>
      <c r="E39" s="6" t="s">
        <v>591</v>
      </c>
      <c r="F39" s="19">
        <v>500</v>
      </c>
      <c r="G39" s="24">
        <v>500.06</v>
      </c>
      <c r="H39" s="24">
        <v>4.12</v>
      </c>
      <c r="I39" s="31">
        <v>7.8849999999999998</v>
      </c>
      <c r="J39" s="31"/>
      <c r="K39" s="35" t="s">
        <v>570</v>
      </c>
    </row>
    <row r="40" spans="1:11" x14ac:dyDescent="0.35">
      <c r="B40" s="8" t="s">
        <v>1055</v>
      </c>
      <c r="C40" s="57" t="s">
        <v>208</v>
      </c>
      <c r="D40" s="54" t="s">
        <v>1056</v>
      </c>
      <c r="E40" s="6" t="s">
        <v>574</v>
      </c>
      <c r="F40" s="19">
        <v>300</v>
      </c>
      <c r="G40" s="24">
        <v>301.52999999999997</v>
      </c>
      <c r="H40" s="24">
        <v>2.48</v>
      </c>
      <c r="I40" s="31">
        <v>8.6850000000000005</v>
      </c>
      <c r="J40" s="31"/>
      <c r="K40" s="35" t="s">
        <v>570</v>
      </c>
    </row>
    <row r="41" spans="1:11" x14ac:dyDescent="0.35">
      <c r="B41" s="8" t="s">
        <v>668</v>
      </c>
      <c r="C41" s="57" t="s">
        <v>651</v>
      </c>
      <c r="D41" s="54" t="s">
        <v>669</v>
      </c>
      <c r="E41" s="6" t="s">
        <v>653</v>
      </c>
      <c r="F41" s="19">
        <v>300</v>
      </c>
      <c r="G41" s="24">
        <v>300.35000000000002</v>
      </c>
      <c r="H41" s="24">
        <v>2.4700000000000002</v>
      </c>
      <c r="I41" s="31">
        <v>9.0103000000000009</v>
      </c>
      <c r="J41" s="31"/>
      <c r="K41" s="35" t="s">
        <v>570</v>
      </c>
    </row>
    <row r="42" spans="1:11" x14ac:dyDescent="0.35">
      <c r="B42" s="8" t="s">
        <v>606</v>
      </c>
      <c r="C42" s="57" t="s">
        <v>556</v>
      </c>
      <c r="D42" s="54" t="s">
        <v>607</v>
      </c>
      <c r="E42" s="6" t="s">
        <v>608</v>
      </c>
      <c r="F42" s="19">
        <v>300</v>
      </c>
      <c r="G42" s="24">
        <v>299.10000000000002</v>
      </c>
      <c r="H42" s="24">
        <v>2.46</v>
      </c>
      <c r="I42" s="31">
        <v>7.93865</v>
      </c>
      <c r="J42" s="31"/>
      <c r="K42" s="35" t="s">
        <v>570</v>
      </c>
    </row>
    <row r="43" spans="1:11" x14ac:dyDescent="0.35">
      <c r="B43" s="8" t="s">
        <v>1057</v>
      </c>
      <c r="C43" s="57" t="s">
        <v>664</v>
      </c>
      <c r="D43" s="54" t="s">
        <v>1058</v>
      </c>
      <c r="E43" s="6" t="s">
        <v>591</v>
      </c>
      <c r="F43" s="19">
        <v>30</v>
      </c>
      <c r="G43" s="24">
        <v>294.70999999999998</v>
      </c>
      <c r="H43" s="24">
        <v>2.4300000000000002</v>
      </c>
      <c r="I43" s="31">
        <v>6.6069000000000004</v>
      </c>
      <c r="J43" s="31">
        <v>8.32544752045</v>
      </c>
      <c r="K43" s="35" t="s">
        <v>570</v>
      </c>
    </row>
    <row r="44" spans="1:11" x14ac:dyDescent="0.35">
      <c r="B44" s="8" t="s">
        <v>634</v>
      </c>
      <c r="C44" s="57" t="s">
        <v>632</v>
      </c>
      <c r="D44" s="54" t="s">
        <v>635</v>
      </c>
      <c r="E44" s="6" t="s">
        <v>636</v>
      </c>
      <c r="F44" s="19">
        <v>20</v>
      </c>
      <c r="G44" s="24">
        <v>200.38</v>
      </c>
      <c r="H44" s="24">
        <v>1.65</v>
      </c>
      <c r="I44" s="31">
        <v>9.4673999999999996</v>
      </c>
      <c r="J44" s="31">
        <v>7.6564322894999997</v>
      </c>
      <c r="K44" s="35" t="s">
        <v>570</v>
      </c>
    </row>
    <row r="45" spans="1:11" x14ac:dyDescent="0.35">
      <c r="B45" s="8" t="s">
        <v>1059</v>
      </c>
      <c r="C45" s="57" t="s">
        <v>1060</v>
      </c>
      <c r="D45" s="54" t="s">
        <v>1061</v>
      </c>
      <c r="E45" s="6" t="s">
        <v>1062</v>
      </c>
      <c r="F45" s="19">
        <v>20</v>
      </c>
      <c r="G45" s="24">
        <v>194.18</v>
      </c>
      <c r="H45" s="24">
        <v>1.6</v>
      </c>
      <c r="I45" s="31">
        <v>8.44</v>
      </c>
      <c r="J45" s="31"/>
      <c r="K45" s="35" t="s">
        <v>570</v>
      </c>
    </row>
    <row r="46" spans="1:11" x14ac:dyDescent="0.35">
      <c r="B46" s="8" t="s">
        <v>1063</v>
      </c>
      <c r="C46" s="57" t="s">
        <v>114</v>
      </c>
      <c r="D46" s="54" t="s">
        <v>1064</v>
      </c>
      <c r="E46" s="6" t="s">
        <v>591</v>
      </c>
      <c r="F46" s="19">
        <v>7</v>
      </c>
      <c r="G46" s="24">
        <v>70.47</v>
      </c>
      <c r="H46" s="24">
        <v>0.57999999999999996</v>
      </c>
      <c r="I46" s="31">
        <v>7.4824999999999999</v>
      </c>
      <c r="J46" s="31"/>
      <c r="K46" s="35" t="s">
        <v>570</v>
      </c>
    </row>
    <row r="47" spans="1:11" x14ac:dyDescent="0.35">
      <c r="B47" s="8" t="s">
        <v>1065</v>
      </c>
      <c r="C47" s="57" t="s">
        <v>114</v>
      </c>
      <c r="D47" s="54" t="s">
        <v>1066</v>
      </c>
      <c r="E47" s="6" t="s">
        <v>591</v>
      </c>
      <c r="F47" s="19">
        <v>2</v>
      </c>
      <c r="G47" s="24">
        <v>20</v>
      </c>
      <c r="H47" s="24">
        <v>0.16</v>
      </c>
      <c r="I47" s="31">
        <v>7.2750000000000004</v>
      </c>
      <c r="J47" s="31"/>
      <c r="K47" s="35" t="s">
        <v>570</v>
      </c>
    </row>
    <row r="48" spans="1:11" x14ac:dyDescent="0.35">
      <c r="B48" s="8" t="s">
        <v>1067</v>
      </c>
      <c r="C48" s="57" t="s">
        <v>114</v>
      </c>
      <c r="D48" s="54" t="s">
        <v>1068</v>
      </c>
      <c r="E48" s="6" t="s">
        <v>591</v>
      </c>
      <c r="F48" s="19">
        <v>1</v>
      </c>
      <c r="G48" s="24">
        <v>10.029999999999999</v>
      </c>
      <c r="H48" s="24">
        <v>0.08</v>
      </c>
      <c r="I48" s="31">
        <v>7.5</v>
      </c>
      <c r="J48" s="31"/>
      <c r="K48" s="35" t="s">
        <v>570</v>
      </c>
    </row>
    <row r="49" spans="2:11" x14ac:dyDescent="0.35">
      <c r="B49" s="8" t="s">
        <v>1069</v>
      </c>
      <c r="C49" s="57" t="s">
        <v>114</v>
      </c>
      <c r="D49" s="54" t="s">
        <v>1070</v>
      </c>
      <c r="E49" s="6" t="s">
        <v>591</v>
      </c>
      <c r="F49" s="19">
        <v>1</v>
      </c>
      <c r="G49" s="24">
        <v>9.98</v>
      </c>
      <c r="H49" s="24">
        <v>0.08</v>
      </c>
      <c r="I49" s="31">
        <v>7.2750000000000004</v>
      </c>
      <c r="J49" s="31"/>
      <c r="K49" s="35" t="s">
        <v>570</v>
      </c>
    </row>
    <row r="50" spans="2:11" x14ac:dyDescent="0.35">
      <c r="C50" s="58" t="s">
        <v>174</v>
      </c>
      <c r="D50" s="54"/>
      <c r="E50" s="6"/>
      <c r="F50" s="19"/>
      <c r="G50" s="25">
        <v>3212.85</v>
      </c>
      <c r="H50" s="25">
        <v>26.44</v>
      </c>
      <c r="I50" s="31"/>
      <c r="J50" s="31"/>
      <c r="K50" s="35"/>
    </row>
    <row r="51" spans="2:11" x14ac:dyDescent="0.35">
      <c r="C51" s="57"/>
      <c r="D51" s="54"/>
      <c r="E51" s="6"/>
      <c r="F51" s="19"/>
      <c r="G51" s="24"/>
      <c r="H51" s="24"/>
      <c r="I51" s="31"/>
      <c r="J51" s="31"/>
      <c r="K51" s="35"/>
    </row>
    <row r="52" spans="2:11" x14ac:dyDescent="0.35">
      <c r="C52" s="58" t="s">
        <v>7</v>
      </c>
      <c r="D52" s="54"/>
      <c r="E52" s="6"/>
      <c r="F52" s="19"/>
      <c r="G52" s="24" t="s">
        <v>2</v>
      </c>
      <c r="H52" s="24" t="s">
        <v>2</v>
      </c>
      <c r="I52" s="31"/>
      <c r="J52" s="31"/>
      <c r="K52" s="35"/>
    </row>
    <row r="53" spans="2:11" x14ac:dyDescent="0.35">
      <c r="C53" s="57"/>
      <c r="D53" s="54"/>
      <c r="E53" s="6"/>
      <c r="F53" s="19"/>
      <c r="G53" s="24"/>
      <c r="H53" s="24"/>
      <c r="I53" s="31"/>
      <c r="J53" s="31"/>
      <c r="K53" s="35"/>
    </row>
    <row r="54" spans="2:11" x14ac:dyDescent="0.35">
      <c r="C54" s="58" t="s">
        <v>8</v>
      </c>
      <c r="D54" s="54"/>
      <c r="E54" s="6"/>
      <c r="F54" s="19"/>
      <c r="G54" s="24" t="s">
        <v>2</v>
      </c>
      <c r="H54" s="24" t="s">
        <v>2</v>
      </c>
      <c r="I54" s="31"/>
      <c r="J54" s="31"/>
      <c r="K54" s="35"/>
    </row>
    <row r="55" spans="2:11" x14ac:dyDescent="0.35">
      <c r="C55" s="57"/>
      <c r="D55" s="54"/>
      <c r="E55" s="6"/>
      <c r="F55" s="19"/>
      <c r="G55" s="24"/>
      <c r="H55" s="24"/>
      <c r="I55" s="31"/>
      <c r="J55" s="31"/>
      <c r="K55" s="35"/>
    </row>
    <row r="56" spans="2:11" x14ac:dyDescent="0.35">
      <c r="C56" s="59" t="s">
        <v>9</v>
      </c>
      <c r="D56" s="54"/>
      <c r="E56" s="6"/>
      <c r="F56" s="19"/>
      <c r="G56" s="24"/>
      <c r="H56" s="24"/>
      <c r="I56" s="31"/>
      <c r="J56" s="31"/>
      <c r="K56" s="35"/>
    </row>
    <row r="57" spans="2:11" x14ac:dyDescent="0.35">
      <c r="B57" s="8" t="s">
        <v>690</v>
      </c>
      <c r="C57" s="57" t="s">
        <v>691</v>
      </c>
      <c r="D57" s="54" t="s">
        <v>692</v>
      </c>
      <c r="E57" s="6" t="s">
        <v>677</v>
      </c>
      <c r="F57" s="19">
        <v>1000000</v>
      </c>
      <c r="G57" s="24">
        <v>1020.97</v>
      </c>
      <c r="H57" s="24">
        <v>8.41</v>
      </c>
      <c r="I57" s="31">
        <v>6.9735059000000001</v>
      </c>
      <c r="J57" s="31"/>
      <c r="K57" s="35"/>
    </row>
    <row r="58" spans="2:11" x14ac:dyDescent="0.35">
      <c r="B58" s="8" t="s">
        <v>678</v>
      </c>
      <c r="C58" s="57" t="s">
        <v>679</v>
      </c>
      <c r="D58" s="54" t="s">
        <v>680</v>
      </c>
      <c r="E58" s="6" t="s">
        <v>677</v>
      </c>
      <c r="F58" s="19">
        <v>1000000</v>
      </c>
      <c r="G58" s="24">
        <v>1017.75</v>
      </c>
      <c r="H58" s="24">
        <v>8.3800000000000008</v>
      </c>
      <c r="I58" s="31">
        <v>6.9575923</v>
      </c>
      <c r="J58" s="31"/>
      <c r="K58" s="35"/>
    </row>
    <row r="59" spans="2:11" x14ac:dyDescent="0.35">
      <c r="B59" s="8" t="s">
        <v>681</v>
      </c>
      <c r="C59" s="57" t="s">
        <v>682</v>
      </c>
      <c r="D59" s="54" t="s">
        <v>683</v>
      </c>
      <c r="E59" s="6" t="s">
        <v>677</v>
      </c>
      <c r="F59" s="19">
        <v>500000</v>
      </c>
      <c r="G59" s="24">
        <v>522.26</v>
      </c>
      <c r="H59" s="24">
        <v>4.3</v>
      </c>
      <c r="I59" s="31">
        <v>7.1286033</v>
      </c>
      <c r="J59" s="31"/>
      <c r="K59" s="35"/>
    </row>
    <row r="60" spans="2:11" x14ac:dyDescent="0.35">
      <c r="B60" s="8" t="s">
        <v>674</v>
      </c>
      <c r="C60" s="57" t="s">
        <v>675</v>
      </c>
      <c r="D60" s="54" t="s">
        <v>676</v>
      </c>
      <c r="E60" s="6" t="s">
        <v>677</v>
      </c>
      <c r="F60" s="19">
        <v>500000</v>
      </c>
      <c r="G60" s="24">
        <v>520.05999999999995</v>
      </c>
      <c r="H60" s="24">
        <v>4.28</v>
      </c>
      <c r="I60" s="31">
        <v>7.0950870999999998</v>
      </c>
      <c r="J60" s="31"/>
      <c r="K60" s="35"/>
    </row>
    <row r="61" spans="2:11" x14ac:dyDescent="0.35">
      <c r="C61" s="58" t="s">
        <v>174</v>
      </c>
      <c r="D61" s="54"/>
      <c r="E61" s="6"/>
      <c r="F61" s="19"/>
      <c r="G61" s="25">
        <v>3081.04</v>
      </c>
      <c r="H61" s="25">
        <v>25.37</v>
      </c>
      <c r="I61" s="31"/>
      <c r="J61" s="31"/>
      <c r="K61" s="35"/>
    </row>
    <row r="62" spans="2:11" x14ac:dyDescent="0.35">
      <c r="C62" s="57"/>
      <c r="D62" s="54"/>
      <c r="E62" s="6"/>
      <c r="F62" s="19"/>
      <c r="G62" s="24"/>
      <c r="H62" s="24"/>
      <c r="I62" s="31"/>
      <c r="J62" s="31"/>
      <c r="K62" s="35"/>
    </row>
    <row r="63" spans="2:11" x14ac:dyDescent="0.35">
      <c r="C63" s="59" t="s">
        <v>10</v>
      </c>
      <c r="D63" s="54"/>
      <c r="E63" s="6"/>
      <c r="F63" s="19"/>
      <c r="G63" s="24"/>
      <c r="H63" s="24"/>
      <c r="I63" s="31"/>
      <c r="J63" s="31"/>
      <c r="K63" s="35"/>
    </row>
    <row r="64" spans="2:11" x14ac:dyDescent="0.35">
      <c r="B64" s="8" t="s">
        <v>1071</v>
      </c>
      <c r="C64" s="57" t="s">
        <v>1072</v>
      </c>
      <c r="D64" s="54" t="s">
        <v>1073</v>
      </c>
      <c r="E64" s="6" t="s">
        <v>677</v>
      </c>
      <c r="F64" s="19">
        <v>1500000</v>
      </c>
      <c r="G64" s="24">
        <v>1526.96</v>
      </c>
      <c r="H64" s="24">
        <v>12.57</v>
      </c>
      <c r="I64" s="31">
        <v>7.2724627000000002</v>
      </c>
      <c r="J64" s="31"/>
      <c r="K64" s="35"/>
    </row>
    <row r="65" spans="1:11" x14ac:dyDescent="0.35">
      <c r="B65" s="8" t="s">
        <v>1074</v>
      </c>
      <c r="C65" s="57" t="s">
        <v>1075</v>
      </c>
      <c r="D65" s="54" t="s">
        <v>1076</v>
      </c>
      <c r="E65" s="6" t="s">
        <v>677</v>
      </c>
      <c r="F65" s="19">
        <v>500000</v>
      </c>
      <c r="G65" s="24">
        <v>516.66</v>
      </c>
      <c r="H65" s="24">
        <v>4.25</v>
      </c>
      <c r="I65" s="31">
        <v>7.2561498000000002</v>
      </c>
      <c r="J65" s="31"/>
      <c r="K65" s="35"/>
    </row>
    <row r="66" spans="1:11" x14ac:dyDescent="0.35">
      <c r="C66" s="58" t="s">
        <v>174</v>
      </c>
      <c r="D66" s="54"/>
      <c r="E66" s="6"/>
      <c r="F66" s="19"/>
      <c r="G66" s="25">
        <v>2043.62</v>
      </c>
      <c r="H66" s="25">
        <v>16.82</v>
      </c>
      <c r="I66" s="31"/>
      <c r="J66" s="31"/>
      <c r="K66" s="35"/>
    </row>
    <row r="67" spans="1:11" x14ac:dyDescent="0.35">
      <c r="C67" s="57"/>
      <c r="D67" s="54"/>
      <c r="E67" s="6"/>
      <c r="F67" s="19"/>
      <c r="G67" s="24"/>
      <c r="H67" s="24"/>
      <c r="I67" s="31"/>
      <c r="J67" s="31"/>
      <c r="K67" s="35"/>
    </row>
    <row r="68" spans="1:11" x14ac:dyDescent="0.35">
      <c r="A68" s="10"/>
      <c r="B68" s="28"/>
      <c r="C68" s="58" t="s">
        <v>11</v>
      </c>
      <c r="D68" s="54"/>
      <c r="E68" s="6"/>
      <c r="F68" s="19"/>
      <c r="G68" s="24"/>
      <c r="H68" s="24"/>
      <c r="I68" s="31"/>
      <c r="J68" s="31"/>
      <c r="K68" s="35"/>
    </row>
    <row r="69" spans="1:11" x14ac:dyDescent="0.35">
      <c r="A69" s="28"/>
      <c r="B69" s="28"/>
      <c r="C69" s="58" t="s">
        <v>13</v>
      </c>
      <c r="D69" s="54"/>
      <c r="E69" s="6"/>
      <c r="F69" s="19"/>
      <c r="G69" s="24" t="s">
        <v>2</v>
      </c>
      <c r="H69" s="24" t="s">
        <v>2</v>
      </c>
      <c r="I69" s="31"/>
      <c r="J69" s="31"/>
      <c r="K69" s="35"/>
    </row>
    <row r="70" spans="1:11" x14ac:dyDescent="0.35">
      <c r="A70" s="28"/>
      <c r="B70" s="28"/>
      <c r="C70" s="58"/>
      <c r="D70" s="54"/>
      <c r="E70" s="6"/>
      <c r="F70" s="19"/>
      <c r="G70" s="24"/>
      <c r="H70" s="24"/>
      <c r="I70" s="31"/>
      <c r="J70" s="31"/>
      <c r="K70" s="35"/>
    </row>
    <row r="71" spans="1:11" x14ac:dyDescent="0.35">
      <c r="A71" s="28"/>
      <c r="B71" s="28"/>
      <c r="C71" s="58" t="s">
        <v>14</v>
      </c>
      <c r="D71" s="54"/>
      <c r="E71" s="6"/>
      <c r="F71" s="19"/>
      <c r="G71" s="24" t="s">
        <v>2</v>
      </c>
      <c r="H71" s="24" t="s">
        <v>2</v>
      </c>
      <c r="I71" s="31"/>
      <c r="J71" s="31"/>
      <c r="K71" s="35"/>
    </row>
    <row r="72" spans="1:11" x14ac:dyDescent="0.35">
      <c r="A72" s="28"/>
      <c r="B72" s="28"/>
      <c r="C72" s="58"/>
      <c r="D72" s="54"/>
      <c r="E72" s="6"/>
      <c r="F72" s="19"/>
      <c r="G72" s="24"/>
      <c r="H72" s="24"/>
      <c r="I72" s="31"/>
      <c r="J72" s="31"/>
      <c r="K72" s="35"/>
    </row>
    <row r="73" spans="1:11" x14ac:dyDescent="0.35">
      <c r="A73" s="28"/>
      <c r="B73" s="28"/>
      <c r="C73" s="58" t="s">
        <v>15</v>
      </c>
      <c r="D73" s="54"/>
      <c r="E73" s="6"/>
      <c r="F73" s="19"/>
      <c r="G73" s="24" t="s">
        <v>2</v>
      </c>
      <c r="H73" s="24" t="s">
        <v>2</v>
      </c>
      <c r="I73" s="31"/>
      <c r="J73" s="31"/>
      <c r="K73" s="35"/>
    </row>
    <row r="74" spans="1:11" x14ac:dyDescent="0.35">
      <c r="A74" s="28"/>
      <c r="B74" s="28"/>
      <c r="C74" s="58"/>
      <c r="D74" s="54"/>
      <c r="E74" s="6"/>
      <c r="F74" s="19"/>
      <c r="G74" s="24"/>
      <c r="H74" s="24"/>
      <c r="I74" s="31"/>
      <c r="J74" s="31"/>
      <c r="K74" s="35"/>
    </row>
    <row r="75" spans="1:11" x14ac:dyDescent="0.35">
      <c r="A75" s="28"/>
      <c r="B75" s="28"/>
      <c r="C75" s="58" t="s">
        <v>16</v>
      </c>
      <c r="D75" s="54"/>
      <c r="E75" s="6"/>
      <c r="F75" s="19"/>
      <c r="G75" s="24" t="s">
        <v>2</v>
      </c>
      <c r="H75" s="24" t="s">
        <v>2</v>
      </c>
      <c r="I75" s="31"/>
      <c r="J75" s="31"/>
      <c r="K75" s="35"/>
    </row>
    <row r="76" spans="1:11" x14ac:dyDescent="0.35">
      <c r="A76" s="28"/>
      <c r="B76" s="28"/>
      <c r="C76" s="58"/>
      <c r="D76" s="54"/>
      <c r="E76" s="6"/>
      <c r="F76" s="19"/>
      <c r="G76" s="24"/>
      <c r="H76" s="24"/>
      <c r="I76" s="31"/>
      <c r="J76" s="31"/>
      <c r="K76" s="35"/>
    </row>
    <row r="77" spans="1:11" x14ac:dyDescent="0.35">
      <c r="C77" s="59" t="s">
        <v>17</v>
      </c>
      <c r="D77" s="54"/>
      <c r="E77" s="6"/>
      <c r="F77" s="19"/>
      <c r="G77" s="24"/>
      <c r="H77" s="24"/>
      <c r="I77" s="31"/>
      <c r="J77" s="31"/>
      <c r="K77" s="35"/>
    </row>
    <row r="78" spans="1:11" x14ac:dyDescent="0.35">
      <c r="B78" s="8" t="s">
        <v>1077</v>
      </c>
      <c r="C78" s="57" t="s">
        <v>1078</v>
      </c>
      <c r="D78" s="54" t="s">
        <v>1079</v>
      </c>
      <c r="E78" s="6" t="s">
        <v>677</v>
      </c>
      <c r="F78" s="19">
        <v>375000</v>
      </c>
      <c r="G78" s="24">
        <v>325.70999999999998</v>
      </c>
      <c r="H78" s="24">
        <v>2.68</v>
      </c>
      <c r="I78" s="31">
        <v>6.8567355000000001</v>
      </c>
      <c r="J78" s="31"/>
      <c r="K78" s="35"/>
    </row>
    <row r="79" spans="1:11" x14ac:dyDescent="0.35">
      <c r="C79" s="58" t="s">
        <v>174</v>
      </c>
      <c r="D79" s="54"/>
      <c r="E79" s="6"/>
      <c r="F79" s="19"/>
      <c r="G79" s="25">
        <v>325.70999999999998</v>
      </c>
      <c r="H79" s="25">
        <v>2.68</v>
      </c>
      <c r="I79" s="31"/>
      <c r="J79" s="31"/>
      <c r="K79" s="35"/>
    </row>
    <row r="80" spans="1:11" x14ac:dyDescent="0.35">
      <c r="C80" s="57"/>
      <c r="D80" s="54"/>
      <c r="E80" s="6"/>
      <c r="F80" s="19"/>
      <c r="G80" s="24"/>
      <c r="H80" s="24"/>
      <c r="I80" s="31"/>
      <c r="J80" s="31"/>
      <c r="K80" s="35"/>
    </row>
    <row r="81" spans="1:11" x14ac:dyDescent="0.35">
      <c r="A81" s="10"/>
      <c r="B81" s="28"/>
      <c r="C81" s="58" t="s">
        <v>18</v>
      </c>
      <c r="D81" s="54"/>
      <c r="E81" s="6"/>
      <c r="F81" s="19"/>
      <c r="G81" s="24"/>
      <c r="H81" s="24"/>
      <c r="I81" s="31"/>
      <c r="J81" s="31"/>
      <c r="K81" s="35"/>
    </row>
    <row r="82" spans="1:11" x14ac:dyDescent="0.35">
      <c r="A82" s="28"/>
      <c r="B82" s="28"/>
      <c r="C82" s="58" t="s">
        <v>19</v>
      </c>
      <c r="D82" s="54"/>
      <c r="E82" s="6"/>
      <c r="F82" s="19"/>
      <c r="G82" s="24" t="s">
        <v>2</v>
      </c>
      <c r="H82" s="24" t="s">
        <v>2</v>
      </c>
      <c r="I82" s="31"/>
      <c r="J82" s="31"/>
      <c r="K82" s="35"/>
    </row>
    <row r="83" spans="1:11" x14ac:dyDescent="0.35">
      <c r="A83" s="28"/>
      <c r="B83" s="28"/>
      <c r="C83" s="58"/>
      <c r="D83" s="54"/>
      <c r="E83" s="6"/>
      <c r="F83" s="19"/>
      <c r="G83" s="24"/>
      <c r="H83" s="24"/>
      <c r="I83" s="31"/>
      <c r="J83" s="31"/>
      <c r="K83" s="35"/>
    </row>
    <row r="84" spans="1:11" x14ac:dyDescent="0.35">
      <c r="A84" s="28"/>
      <c r="B84" s="28"/>
      <c r="C84" s="58" t="s">
        <v>20</v>
      </c>
      <c r="D84" s="54"/>
      <c r="E84" s="6"/>
      <c r="F84" s="19"/>
      <c r="G84" s="24" t="s">
        <v>2</v>
      </c>
      <c r="H84" s="24" t="s">
        <v>2</v>
      </c>
      <c r="I84" s="31"/>
      <c r="J84" s="31"/>
      <c r="K84" s="35"/>
    </row>
    <row r="85" spans="1:11" x14ac:dyDescent="0.35">
      <c r="A85" s="28"/>
      <c r="B85" s="28"/>
      <c r="C85" s="58"/>
      <c r="D85" s="54"/>
      <c r="E85" s="6"/>
      <c r="F85" s="19"/>
      <c r="G85" s="24"/>
      <c r="H85" s="24"/>
      <c r="I85" s="31"/>
      <c r="J85" s="31"/>
      <c r="K85" s="35"/>
    </row>
    <row r="86" spans="1:11" x14ac:dyDescent="0.35">
      <c r="A86" s="28"/>
      <c r="B86" s="28"/>
      <c r="C86" s="58" t="s">
        <v>21</v>
      </c>
      <c r="D86" s="54"/>
      <c r="E86" s="6"/>
      <c r="F86" s="19"/>
      <c r="G86" s="24" t="s">
        <v>2</v>
      </c>
      <c r="H86" s="24" t="s">
        <v>2</v>
      </c>
      <c r="I86" s="31"/>
      <c r="J86" s="31"/>
      <c r="K86" s="35"/>
    </row>
    <row r="87" spans="1:11" x14ac:dyDescent="0.35">
      <c r="A87" s="28"/>
      <c r="B87" s="28"/>
      <c r="C87" s="58"/>
      <c r="D87" s="54"/>
      <c r="E87" s="6"/>
      <c r="F87" s="19"/>
      <c r="G87" s="24"/>
      <c r="H87" s="24"/>
      <c r="I87" s="31"/>
      <c r="J87" s="31"/>
      <c r="K87" s="35"/>
    </row>
    <row r="88" spans="1:11" x14ac:dyDescent="0.35">
      <c r="A88" s="28"/>
      <c r="B88" s="28"/>
      <c r="C88" s="58" t="s">
        <v>22</v>
      </c>
      <c r="D88" s="54"/>
      <c r="E88" s="6"/>
      <c r="F88" s="19"/>
      <c r="G88" s="24" t="s">
        <v>2</v>
      </c>
      <c r="H88" s="24" t="s">
        <v>2</v>
      </c>
      <c r="I88" s="31"/>
      <c r="J88" s="31"/>
      <c r="K88" s="35"/>
    </row>
    <row r="89" spans="1:11" x14ac:dyDescent="0.35">
      <c r="A89" s="28"/>
      <c r="B89" s="28"/>
      <c r="C89" s="58"/>
      <c r="D89" s="54"/>
      <c r="E89" s="6"/>
      <c r="F89" s="19"/>
      <c r="G89" s="24"/>
      <c r="H89" s="24"/>
      <c r="I89" s="31"/>
      <c r="J89" s="31"/>
      <c r="K89" s="35"/>
    </row>
    <row r="90" spans="1:11" x14ac:dyDescent="0.35">
      <c r="A90" s="28"/>
      <c r="B90" s="28"/>
      <c r="C90" s="58" t="s">
        <v>23</v>
      </c>
      <c r="D90" s="54"/>
      <c r="E90" s="6"/>
      <c r="F90" s="19"/>
      <c r="G90" s="24" t="s">
        <v>2</v>
      </c>
      <c r="H90" s="24" t="s">
        <v>2</v>
      </c>
      <c r="I90" s="31"/>
      <c r="J90" s="31"/>
      <c r="K90" s="35"/>
    </row>
    <row r="91" spans="1:11" x14ac:dyDescent="0.35">
      <c r="A91" s="28"/>
      <c r="B91" s="28"/>
      <c r="C91" s="58"/>
      <c r="D91" s="54"/>
      <c r="E91" s="6"/>
      <c r="F91" s="19"/>
      <c r="G91" s="24"/>
      <c r="H91" s="24"/>
      <c r="I91" s="31"/>
      <c r="J91" s="31"/>
      <c r="K91" s="35"/>
    </row>
    <row r="92" spans="1:11" x14ac:dyDescent="0.35">
      <c r="C92" s="59" t="s">
        <v>24</v>
      </c>
      <c r="D92" s="54"/>
      <c r="E92" s="6"/>
      <c r="F92" s="19"/>
      <c r="G92" s="24"/>
      <c r="H92" s="24"/>
      <c r="I92" s="31"/>
      <c r="J92" s="31"/>
      <c r="K92" s="35"/>
    </row>
    <row r="93" spans="1:11" x14ac:dyDescent="0.35">
      <c r="B93" s="8" t="s">
        <v>185</v>
      </c>
      <c r="C93" s="57" t="s">
        <v>186</v>
      </c>
      <c r="D93" s="54"/>
      <c r="E93" s="6"/>
      <c r="F93" s="19"/>
      <c r="G93" s="24">
        <v>821.48</v>
      </c>
      <c r="H93" s="24">
        <v>6.76</v>
      </c>
      <c r="I93" s="31"/>
      <c r="J93" s="31"/>
      <c r="K93" s="35"/>
    </row>
    <row r="94" spans="1:11" x14ac:dyDescent="0.35">
      <c r="C94" s="58" t="s">
        <v>174</v>
      </c>
      <c r="D94" s="54"/>
      <c r="E94" s="6"/>
      <c r="F94" s="19"/>
      <c r="G94" s="25">
        <v>821.48</v>
      </c>
      <c r="H94" s="25">
        <v>6.76</v>
      </c>
      <c r="I94" s="31"/>
      <c r="J94" s="31"/>
      <c r="K94" s="35"/>
    </row>
    <row r="95" spans="1:11" x14ac:dyDescent="0.35">
      <c r="C95" s="57"/>
      <c r="D95" s="54"/>
      <c r="E95" s="6"/>
      <c r="F95" s="19"/>
      <c r="G95" s="24"/>
      <c r="H95" s="24"/>
      <c r="I95" s="31"/>
      <c r="J95" s="31"/>
      <c r="K95" s="35"/>
    </row>
    <row r="96" spans="1:11" x14ac:dyDescent="0.35">
      <c r="A96" s="10"/>
      <c r="B96" s="28"/>
      <c r="C96" s="58" t="s">
        <v>25</v>
      </c>
      <c r="D96" s="54"/>
      <c r="E96" s="6"/>
      <c r="F96" s="19"/>
      <c r="G96" s="24"/>
      <c r="H96" s="24"/>
      <c r="I96" s="31"/>
      <c r="J96" s="31"/>
      <c r="K96" s="35"/>
    </row>
    <row r="97" spans="1:54" s="2" customFormat="1" ht="13.5" x14ac:dyDescent="0.35">
      <c r="A97" s="28"/>
      <c r="B97" s="28"/>
      <c r="C97" s="57" t="s">
        <v>4841</v>
      </c>
      <c r="D97" s="54"/>
      <c r="E97" s="6"/>
      <c r="F97" s="19"/>
      <c r="G97" s="24" t="s">
        <v>2</v>
      </c>
      <c r="H97" s="24" t="s">
        <v>2</v>
      </c>
      <c r="I97" s="31"/>
      <c r="J97" s="31"/>
      <c r="K97" s="35"/>
      <c r="L97" s="3"/>
      <c r="AI97" s="3"/>
      <c r="AV97" s="3"/>
      <c r="AX97" s="3"/>
      <c r="BB97" s="3"/>
    </row>
    <row r="98" spans="1:54" x14ac:dyDescent="0.35">
      <c r="B98" s="8"/>
      <c r="C98" s="57" t="s">
        <v>187</v>
      </c>
      <c r="D98" s="54"/>
      <c r="E98" s="6"/>
      <c r="F98" s="19"/>
      <c r="G98" s="24">
        <v>92.74</v>
      </c>
      <c r="H98" s="24">
        <v>0.79</v>
      </c>
      <c r="I98" s="31"/>
      <c r="J98" s="31"/>
      <c r="K98" s="35"/>
    </row>
    <row r="99" spans="1:54" x14ac:dyDescent="0.35">
      <c r="C99" s="58" t="s">
        <v>174</v>
      </c>
      <c r="D99" s="54"/>
      <c r="E99" s="6"/>
      <c r="F99" s="19"/>
      <c r="G99" s="25">
        <v>92.74</v>
      </c>
      <c r="H99" s="25">
        <v>0.79</v>
      </c>
      <c r="I99" s="31"/>
      <c r="J99" s="31"/>
      <c r="K99" s="35"/>
    </row>
    <row r="100" spans="1:54" x14ac:dyDescent="0.35">
      <c r="C100" s="57"/>
      <c r="D100" s="54"/>
      <c r="E100" s="6"/>
      <c r="F100" s="19"/>
      <c r="G100" s="24"/>
      <c r="H100" s="24"/>
      <c r="I100" s="31"/>
      <c r="J100" s="31"/>
      <c r="K100" s="35"/>
    </row>
    <row r="101" spans="1:54" x14ac:dyDescent="0.35">
      <c r="C101" s="60" t="s">
        <v>188</v>
      </c>
      <c r="D101" s="55"/>
      <c r="E101" s="5"/>
      <c r="F101" s="20"/>
      <c r="G101" s="26">
        <v>12144.46</v>
      </c>
      <c r="H101" s="26">
        <v>100.00000000000003</v>
      </c>
      <c r="I101" s="32"/>
      <c r="J101" s="32"/>
      <c r="K101" s="36"/>
    </row>
    <row r="104" spans="1:54" x14ac:dyDescent="0.35">
      <c r="C104" s="1" t="s">
        <v>189</v>
      </c>
    </row>
    <row r="105" spans="1:54" x14ac:dyDescent="0.35">
      <c r="C105" s="37" t="s">
        <v>190</v>
      </c>
      <c r="D105" s="37"/>
      <c r="E105" s="37"/>
      <c r="F105" s="37"/>
      <c r="G105" s="37"/>
      <c r="H105" s="37"/>
      <c r="I105" s="37"/>
      <c r="J105" s="37"/>
      <c r="K105" s="37"/>
    </row>
    <row r="106" spans="1:54" x14ac:dyDescent="0.35">
      <c r="C106" s="2" t="s">
        <v>191</v>
      </c>
    </row>
    <row r="107" spans="1:54" x14ac:dyDescent="0.35">
      <c r="C107" s="2" t="s">
        <v>192</v>
      </c>
    </row>
    <row r="108" spans="1:54" ht="30" customHeight="1" x14ac:dyDescent="0.35">
      <c r="C108" s="78" t="s">
        <v>4878</v>
      </c>
      <c r="D108" s="78"/>
      <c r="E108" s="78"/>
      <c r="F108" s="78"/>
      <c r="G108" s="78"/>
      <c r="H108" s="78"/>
      <c r="I108" s="78"/>
      <c r="J108" s="78"/>
      <c r="K108" s="78"/>
    </row>
    <row r="109" spans="1:54" x14ac:dyDescent="0.35">
      <c r="C109" s="2" t="s">
        <v>193</v>
      </c>
    </row>
    <row r="111" spans="1:54" x14ac:dyDescent="0.35">
      <c r="C111" s="75" t="s">
        <v>4922</v>
      </c>
      <c r="E111" s="75" t="s">
        <v>4923</v>
      </c>
      <c r="F111" s="76"/>
    </row>
    <row r="112" spans="1:54" x14ac:dyDescent="0.35">
      <c r="E112" s="2" t="s">
        <v>4934</v>
      </c>
    </row>
  </sheetData>
  <mergeCells count="1">
    <mergeCell ref="C108:K108"/>
  </mergeCells>
  <hyperlinks>
    <hyperlink ref="J2" location="'Index'!A1" display="'Index'!A1" xr:uid="{FA28EA74-1E47-4007-BAE4-B300DA4151CD}"/>
  </hyperlinks>
  <pageMargins left="0.7" right="0.7" top="0.75" bottom="0.75" header="0.3" footer="0.3"/>
  <pageSetup orientation="portrait" horizont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B21F4-BFAC-4900-85D1-3D10420BC18C}">
  <sheetPr codeName="Sheet121"/>
  <dimension ref="A1:IV73"/>
  <sheetViews>
    <sheetView showGridLines="0" zoomScale="90" zoomScaleNormal="90" workbookViewId="0">
      <pane ySplit="6" topLeftCell="A65"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11.45312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1080</v>
      </c>
      <c r="J2" s="38" t="s">
        <v>4607</v>
      </c>
    </row>
    <row r="3" spans="1:54" ht="16" x14ac:dyDescent="0.4">
      <c r="C3" s="1" t="s">
        <v>28</v>
      </c>
      <c r="D3" s="21" t="s">
        <v>1081</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C16" s="58" t="s">
        <v>5</v>
      </c>
      <c r="D16" s="54"/>
      <c r="E16" s="6"/>
      <c r="F16" s="19"/>
      <c r="G16" s="24"/>
      <c r="H16" s="24"/>
      <c r="I16" s="31"/>
      <c r="J16" s="31"/>
      <c r="K16" s="35"/>
    </row>
    <row r="17" spans="1:11" x14ac:dyDescent="0.35">
      <c r="C17" s="57"/>
      <c r="D17" s="54"/>
      <c r="E17" s="6"/>
      <c r="F17" s="19"/>
      <c r="G17" s="24"/>
      <c r="H17" s="24"/>
      <c r="I17" s="31"/>
      <c r="J17" s="31"/>
      <c r="K17" s="35"/>
    </row>
    <row r="18" spans="1:11" x14ac:dyDescent="0.35">
      <c r="C18" s="58" t="s">
        <v>6</v>
      </c>
      <c r="D18" s="54"/>
      <c r="E18" s="6"/>
      <c r="F18" s="19"/>
      <c r="G18" s="24" t="s">
        <v>2</v>
      </c>
      <c r="H18" s="24" t="s">
        <v>2</v>
      </c>
      <c r="I18" s="31"/>
      <c r="J18" s="31"/>
      <c r="K18" s="35"/>
    </row>
    <row r="19" spans="1:11" x14ac:dyDescent="0.35">
      <c r="C19" s="57"/>
      <c r="D19" s="54"/>
      <c r="E19" s="6"/>
      <c r="F19" s="19"/>
      <c r="G19" s="24"/>
      <c r="H19" s="24"/>
      <c r="I19" s="31"/>
      <c r="J19" s="31"/>
      <c r="K19" s="35"/>
    </row>
    <row r="20" spans="1:11" x14ac:dyDescent="0.35">
      <c r="C20" s="58" t="s">
        <v>7</v>
      </c>
      <c r="D20" s="54"/>
      <c r="E20" s="6"/>
      <c r="F20" s="19"/>
      <c r="G20" s="24" t="s">
        <v>2</v>
      </c>
      <c r="H20" s="24" t="s">
        <v>2</v>
      </c>
      <c r="I20" s="31"/>
      <c r="J20" s="31"/>
      <c r="K20" s="35"/>
    </row>
    <row r="21" spans="1:11" x14ac:dyDescent="0.35">
      <c r="C21" s="57"/>
      <c r="D21" s="54"/>
      <c r="E21" s="6"/>
      <c r="F21" s="19"/>
      <c r="G21" s="24"/>
      <c r="H21" s="24"/>
      <c r="I21" s="31"/>
      <c r="J21" s="31"/>
      <c r="K21" s="35"/>
    </row>
    <row r="22" spans="1:11" x14ac:dyDescent="0.35">
      <c r="C22" s="58" t="s">
        <v>8</v>
      </c>
      <c r="D22" s="54"/>
      <c r="E22" s="6"/>
      <c r="F22" s="19"/>
      <c r="G22" s="24" t="s">
        <v>2</v>
      </c>
      <c r="H22" s="24" t="s">
        <v>2</v>
      </c>
      <c r="I22" s="31"/>
      <c r="J22" s="31"/>
      <c r="K22" s="35"/>
    </row>
    <row r="23" spans="1:11" x14ac:dyDescent="0.35">
      <c r="C23" s="57"/>
      <c r="D23" s="54"/>
      <c r="E23" s="6"/>
      <c r="F23" s="19"/>
      <c r="G23" s="24"/>
      <c r="H23" s="24"/>
      <c r="I23" s="31"/>
      <c r="J23" s="31"/>
      <c r="K23" s="35"/>
    </row>
    <row r="24" spans="1:11" x14ac:dyDescent="0.35">
      <c r="C24" s="58" t="s">
        <v>9</v>
      </c>
      <c r="D24" s="54"/>
      <c r="E24" s="6"/>
      <c r="F24" s="19"/>
      <c r="G24" s="24" t="s">
        <v>2</v>
      </c>
      <c r="H24" s="24" t="s">
        <v>2</v>
      </c>
      <c r="I24" s="31"/>
      <c r="J24" s="31"/>
      <c r="K24" s="35"/>
    </row>
    <row r="25" spans="1:11" x14ac:dyDescent="0.35">
      <c r="C25" s="57"/>
      <c r="D25" s="54"/>
      <c r="E25" s="6"/>
      <c r="F25" s="19"/>
      <c r="G25" s="24"/>
      <c r="H25" s="24"/>
      <c r="I25" s="31"/>
      <c r="J25" s="31"/>
      <c r="K25" s="35"/>
    </row>
    <row r="26" spans="1:11" x14ac:dyDescent="0.35">
      <c r="C26" s="58" t="s">
        <v>10</v>
      </c>
      <c r="D26" s="54"/>
      <c r="E26" s="6"/>
      <c r="F26" s="19"/>
      <c r="G26" s="24" t="s">
        <v>2</v>
      </c>
      <c r="H26" s="24" t="s">
        <v>2</v>
      </c>
      <c r="I26" s="31"/>
      <c r="J26" s="31"/>
      <c r="K26" s="35"/>
    </row>
    <row r="27" spans="1:11" x14ac:dyDescent="0.35">
      <c r="C27" s="57"/>
      <c r="D27" s="54"/>
      <c r="E27" s="6"/>
      <c r="F27" s="19"/>
      <c r="G27" s="24"/>
      <c r="H27" s="24"/>
      <c r="I27" s="31"/>
      <c r="J27" s="31"/>
      <c r="K27" s="35"/>
    </row>
    <row r="28" spans="1:11" x14ac:dyDescent="0.35">
      <c r="A28" s="10"/>
      <c r="B28" s="28"/>
      <c r="C28" s="58" t="s">
        <v>11</v>
      </c>
      <c r="D28" s="54"/>
      <c r="E28" s="6"/>
      <c r="F28" s="19"/>
      <c r="G28" s="24"/>
      <c r="H28" s="24"/>
      <c r="I28" s="31"/>
      <c r="J28" s="31"/>
      <c r="K28" s="35"/>
    </row>
    <row r="29" spans="1:11" x14ac:dyDescent="0.35">
      <c r="A29" s="28"/>
      <c r="B29" s="28"/>
      <c r="C29" s="58" t="s">
        <v>13</v>
      </c>
      <c r="D29" s="54"/>
      <c r="E29" s="6"/>
      <c r="F29" s="19"/>
      <c r="G29" s="24" t="s">
        <v>2</v>
      </c>
      <c r="H29" s="24" t="s">
        <v>2</v>
      </c>
      <c r="I29" s="31"/>
      <c r="J29" s="31"/>
      <c r="K29" s="35"/>
    </row>
    <row r="30" spans="1:11" x14ac:dyDescent="0.35">
      <c r="A30" s="28"/>
      <c r="B30" s="28"/>
      <c r="C30" s="58"/>
      <c r="D30" s="54"/>
      <c r="E30" s="6"/>
      <c r="F30" s="19"/>
      <c r="G30" s="24"/>
      <c r="H30" s="24"/>
      <c r="I30" s="31"/>
      <c r="J30" s="31"/>
      <c r="K30" s="35"/>
    </row>
    <row r="31" spans="1:11" x14ac:dyDescent="0.35">
      <c r="A31" s="28"/>
      <c r="B31" s="28"/>
      <c r="C31" s="58" t="s">
        <v>14</v>
      </c>
      <c r="D31" s="54"/>
      <c r="E31" s="6"/>
      <c r="F31" s="19"/>
      <c r="G31" s="24" t="s">
        <v>2</v>
      </c>
      <c r="H31" s="24" t="s">
        <v>2</v>
      </c>
      <c r="I31" s="31"/>
      <c r="J31" s="31"/>
      <c r="K31" s="35"/>
    </row>
    <row r="32" spans="1:11" x14ac:dyDescent="0.35">
      <c r="A32" s="28"/>
      <c r="B32" s="28"/>
      <c r="C32" s="58"/>
      <c r="D32" s="54"/>
      <c r="E32" s="6"/>
      <c r="F32" s="19"/>
      <c r="G32" s="24"/>
      <c r="H32" s="24"/>
      <c r="I32" s="31"/>
      <c r="J32" s="31"/>
      <c r="K32" s="35"/>
    </row>
    <row r="33" spans="1:11" x14ac:dyDescent="0.35">
      <c r="C33" s="59" t="s">
        <v>15</v>
      </c>
      <c r="D33" s="54"/>
      <c r="E33" s="6"/>
      <c r="F33" s="19"/>
      <c r="G33" s="24"/>
      <c r="H33" s="24"/>
      <c r="I33" s="31"/>
      <c r="J33" s="31"/>
      <c r="K33" s="35"/>
    </row>
    <row r="34" spans="1:11" x14ac:dyDescent="0.35">
      <c r="B34" s="8" t="s">
        <v>1082</v>
      </c>
      <c r="C34" s="57" t="s">
        <v>1083</v>
      </c>
      <c r="D34" s="54" t="s">
        <v>1084</v>
      </c>
      <c r="E34" s="6" t="s">
        <v>677</v>
      </c>
      <c r="F34" s="19">
        <v>11500000</v>
      </c>
      <c r="G34" s="24">
        <v>11500</v>
      </c>
      <c r="H34" s="24">
        <v>0.63</v>
      </c>
      <c r="I34" s="31">
        <v>6.3878000000000004</v>
      </c>
      <c r="J34" s="31"/>
      <c r="K34" s="35"/>
    </row>
    <row r="35" spans="1:11" x14ac:dyDescent="0.35">
      <c r="C35" s="58" t="s">
        <v>174</v>
      </c>
      <c r="D35" s="54"/>
      <c r="E35" s="6"/>
      <c r="F35" s="19"/>
      <c r="G35" s="25">
        <v>11500</v>
      </c>
      <c r="H35" s="25">
        <v>0.63</v>
      </c>
      <c r="I35" s="31"/>
      <c r="J35" s="31"/>
      <c r="K35" s="35"/>
    </row>
    <row r="36" spans="1:11" x14ac:dyDescent="0.35">
      <c r="C36" s="57"/>
      <c r="D36" s="54"/>
      <c r="E36" s="6"/>
      <c r="F36" s="19"/>
      <c r="G36" s="24"/>
      <c r="H36" s="24"/>
      <c r="I36" s="31"/>
      <c r="J36" s="31"/>
      <c r="K36" s="35"/>
    </row>
    <row r="37" spans="1:11" x14ac:dyDescent="0.35">
      <c r="C37" s="58" t="s">
        <v>16</v>
      </c>
      <c r="D37" s="54"/>
      <c r="E37" s="6"/>
      <c r="F37" s="19"/>
      <c r="G37" s="24" t="s">
        <v>2</v>
      </c>
      <c r="H37" s="24" t="s">
        <v>2</v>
      </c>
      <c r="I37" s="31"/>
      <c r="J37" s="31"/>
      <c r="K37" s="35"/>
    </row>
    <row r="38" spans="1:11" x14ac:dyDescent="0.35">
      <c r="C38" s="57"/>
      <c r="D38" s="54"/>
      <c r="E38" s="6"/>
      <c r="F38" s="19"/>
      <c r="G38" s="24"/>
      <c r="H38" s="24"/>
      <c r="I38" s="31"/>
      <c r="J38" s="31"/>
      <c r="K38" s="35"/>
    </row>
    <row r="39" spans="1:11" x14ac:dyDescent="0.35">
      <c r="C39" s="58" t="s">
        <v>17</v>
      </c>
      <c r="D39" s="54"/>
      <c r="E39" s="6"/>
      <c r="F39" s="19"/>
      <c r="G39" s="24" t="s">
        <v>2</v>
      </c>
      <c r="H39" s="24" t="s">
        <v>2</v>
      </c>
      <c r="I39" s="31"/>
      <c r="J39" s="31"/>
      <c r="K39" s="35"/>
    </row>
    <row r="40" spans="1:11" x14ac:dyDescent="0.35">
      <c r="C40" s="57"/>
      <c r="D40" s="54"/>
      <c r="E40" s="6"/>
      <c r="F40" s="19"/>
      <c r="G40" s="24"/>
      <c r="H40" s="24"/>
      <c r="I40" s="31"/>
      <c r="J40" s="31"/>
      <c r="K40" s="35"/>
    </row>
    <row r="41" spans="1:11" x14ac:dyDescent="0.35">
      <c r="A41" s="10"/>
      <c r="B41" s="28"/>
      <c r="C41" s="58" t="s">
        <v>18</v>
      </c>
      <c r="D41" s="54"/>
      <c r="E41" s="6"/>
      <c r="F41" s="19"/>
      <c r="G41" s="24"/>
      <c r="H41" s="24"/>
      <c r="I41" s="31"/>
      <c r="J41" s="31"/>
      <c r="K41" s="35"/>
    </row>
    <row r="42" spans="1:11" x14ac:dyDescent="0.35">
      <c r="A42" s="28"/>
      <c r="B42" s="28"/>
      <c r="C42" s="58" t="s">
        <v>19</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A44" s="28"/>
      <c r="B44" s="28"/>
      <c r="C44" s="58" t="s">
        <v>20</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A46" s="28"/>
      <c r="B46" s="28"/>
      <c r="C46" s="58" t="s">
        <v>21</v>
      </c>
      <c r="D46" s="54"/>
      <c r="E46" s="6"/>
      <c r="F46" s="19"/>
      <c r="G46" s="24" t="s">
        <v>2</v>
      </c>
      <c r="H46" s="24" t="s">
        <v>2</v>
      </c>
      <c r="I46" s="31"/>
      <c r="J46" s="31"/>
      <c r="K46" s="35"/>
    </row>
    <row r="47" spans="1:11" x14ac:dyDescent="0.35">
      <c r="A47" s="28"/>
      <c r="B47" s="28"/>
      <c r="C47" s="58"/>
      <c r="D47" s="54"/>
      <c r="E47" s="6"/>
      <c r="F47" s="19"/>
      <c r="G47" s="24"/>
      <c r="H47" s="24"/>
      <c r="I47" s="31"/>
      <c r="J47" s="31"/>
      <c r="K47" s="35"/>
    </row>
    <row r="48" spans="1:11" x14ac:dyDescent="0.35">
      <c r="A48" s="28"/>
      <c r="B48" s="28"/>
      <c r="C48" s="58" t="s">
        <v>22</v>
      </c>
      <c r="D48" s="54"/>
      <c r="E48" s="6"/>
      <c r="F48" s="19"/>
      <c r="G48" s="24" t="s">
        <v>2</v>
      </c>
      <c r="H48" s="24" t="s">
        <v>2</v>
      </c>
      <c r="I48" s="31"/>
      <c r="J48" s="31"/>
      <c r="K48" s="35"/>
    </row>
    <row r="49" spans="1:54" x14ac:dyDescent="0.35">
      <c r="A49" s="28"/>
      <c r="B49" s="28"/>
      <c r="C49" s="58"/>
      <c r="D49" s="54"/>
      <c r="E49" s="6"/>
      <c r="F49" s="19"/>
      <c r="G49" s="24"/>
      <c r="H49" s="24"/>
      <c r="I49" s="31"/>
      <c r="J49" s="31"/>
      <c r="K49" s="35"/>
    </row>
    <row r="50" spans="1:54" x14ac:dyDescent="0.35">
      <c r="A50" s="28"/>
      <c r="B50" s="28"/>
      <c r="C50" s="58" t="s">
        <v>23</v>
      </c>
      <c r="D50" s="54"/>
      <c r="E50" s="6"/>
      <c r="F50" s="19"/>
      <c r="G50" s="24" t="s">
        <v>2</v>
      </c>
      <c r="H50" s="24" t="s">
        <v>2</v>
      </c>
      <c r="I50" s="31"/>
      <c r="J50" s="31"/>
      <c r="K50" s="35"/>
    </row>
    <row r="51" spans="1:54" x14ac:dyDescent="0.35">
      <c r="A51" s="28"/>
      <c r="B51" s="28"/>
      <c r="C51" s="58"/>
      <c r="D51" s="54"/>
      <c r="E51" s="6"/>
      <c r="F51" s="19"/>
      <c r="G51" s="24"/>
      <c r="H51" s="24"/>
      <c r="I51" s="31"/>
      <c r="J51" s="31"/>
      <c r="K51" s="35"/>
    </row>
    <row r="52" spans="1:54" x14ac:dyDescent="0.35">
      <c r="C52" s="59" t="s">
        <v>24</v>
      </c>
      <c r="D52" s="54"/>
      <c r="E52" s="6"/>
      <c r="F52" s="19"/>
      <c r="G52" s="24"/>
      <c r="H52" s="24"/>
      <c r="I52" s="31"/>
      <c r="J52" s="31"/>
      <c r="K52" s="35"/>
    </row>
    <row r="53" spans="1:54" x14ac:dyDescent="0.35">
      <c r="B53" s="8" t="s">
        <v>185</v>
      </c>
      <c r="C53" s="57" t="s">
        <v>186</v>
      </c>
      <c r="D53" s="54"/>
      <c r="E53" s="6"/>
      <c r="F53" s="19"/>
      <c r="G53" s="24">
        <v>1273470.03</v>
      </c>
      <c r="H53" s="24">
        <v>69.290000000000006</v>
      </c>
      <c r="I53" s="31"/>
      <c r="J53" s="31"/>
      <c r="K53" s="35"/>
    </row>
    <row r="54" spans="1:54" x14ac:dyDescent="0.35">
      <c r="B54" s="8" t="s">
        <v>1085</v>
      </c>
      <c r="C54" s="57" t="s">
        <v>1086</v>
      </c>
      <c r="D54" s="54"/>
      <c r="E54" s="6"/>
      <c r="F54" s="19"/>
      <c r="G54" s="24">
        <v>554792.11</v>
      </c>
      <c r="H54" s="24">
        <v>30.189999999999998</v>
      </c>
      <c r="I54" s="31"/>
      <c r="J54" s="31"/>
      <c r="K54" s="35"/>
    </row>
    <row r="55" spans="1:54" x14ac:dyDescent="0.35">
      <c r="C55" s="58" t="s">
        <v>174</v>
      </c>
      <c r="D55" s="54"/>
      <c r="E55" s="6"/>
      <c r="F55" s="19"/>
      <c r="G55" s="25">
        <v>1828262.14</v>
      </c>
      <c r="H55" s="25">
        <v>99.48</v>
      </c>
      <c r="I55" s="31"/>
      <c r="J55" s="31"/>
      <c r="K55" s="35"/>
    </row>
    <row r="56" spans="1:54" x14ac:dyDescent="0.35">
      <c r="C56" s="57"/>
      <c r="D56" s="54"/>
      <c r="E56" s="6"/>
      <c r="F56" s="19"/>
      <c r="G56" s="24"/>
      <c r="H56" s="24"/>
      <c r="I56" s="31"/>
      <c r="J56" s="31"/>
      <c r="K56" s="35"/>
    </row>
    <row r="57" spans="1:54" x14ac:dyDescent="0.35">
      <c r="A57" s="10"/>
      <c r="B57" s="28"/>
      <c r="C57" s="58" t="s">
        <v>25</v>
      </c>
      <c r="D57" s="54"/>
      <c r="E57" s="6"/>
      <c r="F57" s="19"/>
      <c r="G57" s="24"/>
      <c r="H57" s="24"/>
      <c r="I57" s="31"/>
      <c r="J57" s="31"/>
      <c r="K57" s="35"/>
    </row>
    <row r="58" spans="1:54" s="2" customFormat="1" ht="13.5" x14ac:dyDescent="0.35">
      <c r="A58" s="28"/>
      <c r="B58" s="28"/>
      <c r="C58" s="57" t="s">
        <v>4841</v>
      </c>
      <c r="D58" s="54"/>
      <c r="E58" s="6"/>
      <c r="F58" s="19"/>
      <c r="G58" s="24" t="s">
        <v>2</v>
      </c>
      <c r="H58" s="24" t="s">
        <v>2</v>
      </c>
      <c r="I58" s="31"/>
      <c r="J58" s="31"/>
      <c r="K58" s="35"/>
      <c r="L58" s="3"/>
      <c r="AI58" s="3"/>
      <c r="AV58" s="3"/>
      <c r="AX58" s="3"/>
      <c r="BB58" s="3"/>
    </row>
    <row r="59" spans="1:54" x14ac:dyDescent="0.35">
      <c r="B59" s="8"/>
      <c r="C59" s="57" t="s">
        <v>187</v>
      </c>
      <c r="D59" s="54"/>
      <c r="E59" s="6"/>
      <c r="F59" s="19"/>
      <c r="G59" s="24">
        <v>-1980.56</v>
      </c>
      <c r="H59" s="24">
        <v>-0.11</v>
      </c>
      <c r="I59" s="31"/>
      <c r="J59" s="31"/>
      <c r="K59" s="35"/>
    </row>
    <row r="60" spans="1:54" x14ac:dyDescent="0.35">
      <c r="C60" s="58" t="s">
        <v>174</v>
      </c>
      <c r="D60" s="54"/>
      <c r="E60" s="6"/>
      <c r="F60" s="19"/>
      <c r="G60" s="25">
        <v>-1980.56</v>
      </c>
      <c r="H60" s="25">
        <v>-0.11</v>
      </c>
      <c r="I60" s="31"/>
      <c r="J60" s="31"/>
      <c r="K60" s="35"/>
    </row>
    <row r="61" spans="1:54" x14ac:dyDescent="0.35">
      <c r="C61" s="57"/>
      <c r="D61" s="54"/>
      <c r="E61" s="6"/>
      <c r="F61" s="19"/>
      <c r="G61" s="24"/>
      <c r="H61" s="24"/>
      <c r="I61" s="31"/>
      <c r="J61" s="31"/>
      <c r="K61" s="35"/>
    </row>
    <row r="62" spans="1:54" x14ac:dyDescent="0.35">
      <c r="C62" s="60" t="s">
        <v>188</v>
      </c>
      <c r="D62" s="55"/>
      <c r="E62" s="5"/>
      <c r="F62" s="20"/>
      <c r="G62" s="26">
        <v>1837781.58</v>
      </c>
      <c r="H62" s="26">
        <v>100</v>
      </c>
      <c r="I62" s="32"/>
      <c r="J62" s="32"/>
      <c r="K62" s="36"/>
    </row>
    <row r="65" spans="3:11" x14ac:dyDescent="0.35">
      <c r="C65" s="1" t="s">
        <v>189</v>
      </c>
    </row>
    <row r="66" spans="3:11" x14ac:dyDescent="0.35">
      <c r="C66" s="37" t="s">
        <v>190</v>
      </c>
      <c r="D66" s="37"/>
      <c r="E66" s="37"/>
      <c r="F66" s="37"/>
      <c r="G66" s="37"/>
      <c r="H66" s="37"/>
      <c r="I66" s="37"/>
      <c r="J66" s="37"/>
      <c r="K66" s="37"/>
    </row>
    <row r="67" spans="3:11" x14ac:dyDescent="0.35">
      <c r="C67" s="2" t="s">
        <v>191</v>
      </c>
    </row>
    <row r="68" spans="3:11" x14ac:dyDescent="0.35">
      <c r="C68" s="2" t="s">
        <v>192</v>
      </c>
    </row>
    <row r="69" spans="3:11" ht="30" customHeight="1" x14ac:dyDescent="0.35">
      <c r="C69" s="78" t="s">
        <v>4878</v>
      </c>
      <c r="D69" s="78"/>
      <c r="E69" s="78"/>
      <c r="F69" s="78"/>
      <c r="G69" s="78"/>
      <c r="H69" s="78"/>
      <c r="I69" s="78"/>
      <c r="J69" s="78"/>
      <c r="K69" s="78"/>
    </row>
    <row r="70" spans="3:11" x14ac:dyDescent="0.35">
      <c r="C70" s="2" t="s">
        <v>193</v>
      </c>
    </row>
    <row r="72" spans="3:11" x14ac:dyDescent="0.35">
      <c r="C72" s="75" t="s">
        <v>4922</v>
      </c>
      <c r="E72" s="75" t="s">
        <v>4923</v>
      </c>
      <c r="F72" s="76"/>
    </row>
    <row r="73" spans="3:11" x14ac:dyDescent="0.35">
      <c r="E73" s="2" t="s">
        <v>4935</v>
      </c>
    </row>
  </sheetData>
  <mergeCells count="1">
    <mergeCell ref="C69:K69"/>
  </mergeCells>
  <hyperlinks>
    <hyperlink ref="J2" location="'Index'!A1" display="'Index'!A1" xr:uid="{50678551-41A0-481A-A0EE-0BD64B7BB288}"/>
  </hyperlinks>
  <pageMargins left="0.7" right="0.7" top="0.75" bottom="0.75" header="0.3" footer="0.3"/>
  <pageSetup orientation="portrait" horizontalDpi="429496729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17C19-0018-44C1-9F27-F493B1C6381C}">
  <sheetPr codeName="Sheet122"/>
  <dimension ref="A1:IV108"/>
  <sheetViews>
    <sheetView showGridLines="0" zoomScale="90" zoomScaleNormal="90" workbookViewId="0">
      <pane ySplit="6" topLeftCell="A102"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1087</v>
      </c>
      <c r="J2" s="38" t="s">
        <v>4607</v>
      </c>
    </row>
    <row r="3" spans="1:54" ht="16" x14ac:dyDescent="0.4">
      <c r="C3" s="1" t="s">
        <v>28</v>
      </c>
      <c r="D3" s="21" t="s">
        <v>1088</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706</v>
      </c>
      <c r="C18" s="57" t="s">
        <v>707</v>
      </c>
      <c r="D18" s="54" t="s">
        <v>708</v>
      </c>
      <c r="E18" s="6" t="s">
        <v>601</v>
      </c>
      <c r="F18" s="19">
        <v>30000</v>
      </c>
      <c r="G18" s="24">
        <v>30116.85</v>
      </c>
      <c r="H18" s="24">
        <v>4.5</v>
      </c>
      <c r="I18" s="31">
        <v>8.1298999999999992</v>
      </c>
      <c r="J18" s="31"/>
      <c r="K18" s="35" t="s">
        <v>570</v>
      </c>
    </row>
    <row r="19" spans="2:11" x14ac:dyDescent="0.35">
      <c r="B19" s="8" t="s">
        <v>668</v>
      </c>
      <c r="C19" s="57" t="s">
        <v>651</v>
      </c>
      <c r="D19" s="54" t="s">
        <v>669</v>
      </c>
      <c r="E19" s="6" t="s">
        <v>653</v>
      </c>
      <c r="F19" s="19">
        <v>25000</v>
      </c>
      <c r="G19" s="24">
        <v>25028.799999999999</v>
      </c>
      <c r="H19" s="24">
        <v>3.74</v>
      </c>
      <c r="I19" s="31">
        <v>9.0103000000000009</v>
      </c>
      <c r="J19" s="31"/>
      <c r="K19" s="35" t="s">
        <v>570</v>
      </c>
    </row>
    <row r="20" spans="2:11" x14ac:dyDescent="0.35">
      <c r="B20" s="8" t="s">
        <v>709</v>
      </c>
      <c r="C20" s="57" t="s">
        <v>710</v>
      </c>
      <c r="D20" s="54" t="s">
        <v>711</v>
      </c>
      <c r="E20" s="6" t="s">
        <v>712</v>
      </c>
      <c r="F20" s="19">
        <v>24000</v>
      </c>
      <c r="G20" s="24">
        <v>23699.38</v>
      </c>
      <c r="H20" s="24">
        <v>3.54</v>
      </c>
      <c r="I20" s="31">
        <v>8.7293000000000003</v>
      </c>
      <c r="J20" s="31"/>
      <c r="K20" s="35" t="s">
        <v>570</v>
      </c>
    </row>
    <row r="21" spans="2:11" x14ac:dyDescent="0.35">
      <c r="B21" s="8" t="s">
        <v>721</v>
      </c>
      <c r="C21" s="57" t="s">
        <v>353</v>
      </c>
      <c r="D21" s="54" t="s">
        <v>722</v>
      </c>
      <c r="E21" s="6" t="s">
        <v>577</v>
      </c>
      <c r="F21" s="19">
        <v>2400</v>
      </c>
      <c r="G21" s="24">
        <v>23319.53</v>
      </c>
      <c r="H21" s="24">
        <v>3.49</v>
      </c>
      <c r="I21" s="31">
        <v>9.1637500000000003</v>
      </c>
      <c r="J21" s="31"/>
      <c r="K21" s="35" t="s">
        <v>570</v>
      </c>
    </row>
    <row r="22" spans="2:11" x14ac:dyDescent="0.35">
      <c r="B22" s="8" t="s">
        <v>623</v>
      </c>
      <c r="C22" s="57" t="s">
        <v>624</v>
      </c>
      <c r="D22" s="54" t="s">
        <v>625</v>
      </c>
      <c r="E22" s="6" t="s">
        <v>577</v>
      </c>
      <c r="F22" s="19">
        <v>22000</v>
      </c>
      <c r="G22" s="24">
        <v>22012.01</v>
      </c>
      <c r="H22" s="24">
        <v>3.29</v>
      </c>
      <c r="I22" s="31">
        <v>8.3080999999999996</v>
      </c>
      <c r="J22" s="31"/>
      <c r="K22" s="35" t="s">
        <v>570</v>
      </c>
    </row>
    <row r="23" spans="2:11" x14ac:dyDescent="0.35">
      <c r="B23" s="8" t="s">
        <v>1089</v>
      </c>
      <c r="C23" s="57" t="s">
        <v>1090</v>
      </c>
      <c r="D23" s="54" t="s">
        <v>1091</v>
      </c>
      <c r="E23" s="6" t="s">
        <v>1092</v>
      </c>
      <c r="F23" s="19">
        <v>2250</v>
      </c>
      <c r="G23" s="24">
        <v>21987.41</v>
      </c>
      <c r="H23" s="24">
        <v>3.29</v>
      </c>
      <c r="I23" s="31">
        <v>9.3388000000000009</v>
      </c>
      <c r="J23" s="31"/>
      <c r="K23" s="35" t="s">
        <v>570</v>
      </c>
    </row>
    <row r="24" spans="2:11" x14ac:dyDescent="0.35">
      <c r="B24" s="8" t="s">
        <v>637</v>
      </c>
      <c r="C24" s="57" t="s">
        <v>638</v>
      </c>
      <c r="D24" s="54" t="s">
        <v>639</v>
      </c>
      <c r="E24" s="6" t="s">
        <v>640</v>
      </c>
      <c r="F24" s="19">
        <v>21000</v>
      </c>
      <c r="G24" s="24">
        <v>20986.58</v>
      </c>
      <c r="H24" s="24">
        <v>3.14</v>
      </c>
      <c r="I24" s="31">
        <v>9.7255000000000003</v>
      </c>
      <c r="J24" s="31"/>
      <c r="K24" s="35" t="s">
        <v>570</v>
      </c>
    </row>
    <row r="25" spans="2:11" x14ac:dyDescent="0.35">
      <c r="B25" s="8" t="s">
        <v>670</v>
      </c>
      <c r="C25" s="57" t="s">
        <v>671</v>
      </c>
      <c r="D25" s="54" t="s">
        <v>672</v>
      </c>
      <c r="E25" s="6" t="s">
        <v>673</v>
      </c>
      <c r="F25" s="19">
        <v>23500</v>
      </c>
      <c r="G25" s="24">
        <v>17684.53</v>
      </c>
      <c r="H25" s="24">
        <v>2.64</v>
      </c>
      <c r="I25" s="31">
        <v>10.095000000000001</v>
      </c>
      <c r="J25" s="31"/>
      <c r="K25" s="35" t="s">
        <v>570</v>
      </c>
    </row>
    <row r="26" spans="2:11" x14ac:dyDescent="0.35">
      <c r="B26" s="8" t="s">
        <v>713</v>
      </c>
      <c r="C26" s="57" t="s">
        <v>714</v>
      </c>
      <c r="D26" s="54" t="s">
        <v>715</v>
      </c>
      <c r="E26" s="6" t="s">
        <v>716</v>
      </c>
      <c r="F26" s="19">
        <v>16600</v>
      </c>
      <c r="G26" s="24">
        <v>16592.18</v>
      </c>
      <c r="H26" s="24">
        <v>2.48</v>
      </c>
      <c r="I26" s="31">
        <v>10.3925</v>
      </c>
      <c r="J26" s="31"/>
      <c r="K26" s="35" t="s">
        <v>570</v>
      </c>
    </row>
    <row r="27" spans="2:11" x14ac:dyDescent="0.35">
      <c r="B27" s="8" t="s">
        <v>1093</v>
      </c>
      <c r="C27" s="57" t="s">
        <v>245</v>
      </c>
      <c r="D27" s="54" t="s">
        <v>1094</v>
      </c>
      <c r="E27" s="6" t="s">
        <v>574</v>
      </c>
      <c r="F27" s="19">
        <v>1500</v>
      </c>
      <c r="G27" s="24">
        <v>14814.08</v>
      </c>
      <c r="H27" s="24">
        <v>2.21</v>
      </c>
      <c r="I27" s="31">
        <v>8.0500000000000007</v>
      </c>
      <c r="J27" s="31"/>
      <c r="K27" s="35" t="s">
        <v>570</v>
      </c>
    </row>
    <row r="28" spans="2:11" x14ac:dyDescent="0.35">
      <c r="B28" s="8" t="s">
        <v>598</v>
      </c>
      <c r="C28" s="57" t="s">
        <v>599</v>
      </c>
      <c r="D28" s="54" t="s">
        <v>600</v>
      </c>
      <c r="E28" s="6" t="s">
        <v>601</v>
      </c>
      <c r="F28" s="19">
        <v>14000</v>
      </c>
      <c r="G28" s="24">
        <v>14042.91</v>
      </c>
      <c r="H28" s="24">
        <v>2.1</v>
      </c>
      <c r="I28" s="31">
        <v>7.7999000000000001</v>
      </c>
      <c r="J28" s="31"/>
      <c r="K28" s="35" t="s">
        <v>570</v>
      </c>
    </row>
    <row r="29" spans="2:11" x14ac:dyDescent="0.35">
      <c r="B29" s="8" t="s">
        <v>723</v>
      </c>
      <c r="C29" s="57" t="s">
        <v>724</v>
      </c>
      <c r="D29" s="54" t="s">
        <v>725</v>
      </c>
      <c r="E29" s="6" t="s">
        <v>653</v>
      </c>
      <c r="F29" s="19">
        <v>11000</v>
      </c>
      <c r="G29" s="24">
        <v>11010.66</v>
      </c>
      <c r="H29" s="24">
        <v>1.65</v>
      </c>
      <c r="I29" s="31">
        <v>8.9672000000000001</v>
      </c>
      <c r="J29" s="31"/>
      <c r="K29" s="35" t="s">
        <v>570</v>
      </c>
    </row>
    <row r="30" spans="2:11" x14ac:dyDescent="0.35">
      <c r="B30" s="8" t="s">
        <v>1095</v>
      </c>
      <c r="C30" s="57" t="s">
        <v>618</v>
      </c>
      <c r="D30" s="54" t="s">
        <v>1096</v>
      </c>
      <c r="E30" s="6" t="s">
        <v>620</v>
      </c>
      <c r="F30" s="19">
        <v>9500</v>
      </c>
      <c r="G30" s="24">
        <v>9527.44</v>
      </c>
      <c r="H30" s="24">
        <v>1.42</v>
      </c>
      <c r="I30" s="31">
        <v>8.1950000000000003</v>
      </c>
      <c r="J30" s="31"/>
      <c r="K30" s="35" t="s">
        <v>570</v>
      </c>
    </row>
    <row r="31" spans="2:11" x14ac:dyDescent="0.35">
      <c r="B31" s="8" t="s">
        <v>1097</v>
      </c>
      <c r="C31" s="57" t="s">
        <v>245</v>
      </c>
      <c r="D31" s="54" t="s">
        <v>1098</v>
      </c>
      <c r="E31" s="6" t="s">
        <v>574</v>
      </c>
      <c r="F31" s="19">
        <v>850</v>
      </c>
      <c r="G31" s="24">
        <v>8377.56</v>
      </c>
      <c r="H31" s="24">
        <v>1.25</v>
      </c>
      <c r="I31" s="31">
        <v>7.92</v>
      </c>
      <c r="J31" s="31"/>
      <c r="K31" s="35" t="s">
        <v>570</v>
      </c>
    </row>
    <row r="32" spans="2:11" x14ac:dyDescent="0.35">
      <c r="B32" s="8" t="s">
        <v>1099</v>
      </c>
      <c r="C32" s="57" t="s">
        <v>1100</v>
      </c>
      <c r="D32" s="54" t="s">
        <v>1101</v>
      </c>
      <c r="E32" s="6" t="s">
        <v>1102</v>
      </c>
      <c r="F32" s="19">
        <v>830</v>
      </c>
      <c r="G32" s="24">
        <v>8296.86</v>
      </c>
      <c r="H32" s="24">
        <v>1.24</v>
      </c>
      <c r="I32" s="31">
        <v>8.1898999999999997</v>
      </c>
      <c r="J32" s="31"/>
      <c r="K32" s="35" t="s">
        <v>570</v>
      </c>
    </row>
    <row r="33" spans="2:11" x14ac:dyDescent="0.35">
      <c r="B33" s="8" t="s">
        <v>1103</v>
      </c>
      <c r="C33" s="57" t="s">
        <v>1100</v>
      </c>
      <c r="D33" s="54" t="s">
        <v>1104</v>
      </c>
      <c r="E33" s="6" t="s">
        <v>1102</v>
      </c>
      <c r="F33" s="19">
        <v>830</v>
      </c>
      <c r="G33" s="24">
        <v>8151.59</v>
      </c>
      <c r="H33" s="24">
        <v>1.22</v>
      </c>
      <c r="I33" s="31">
        <v>8.5844000000000005</v>
      </c>
      <c r="J33" s="31"/>
      <c r="K33" s="35" t="s">
        <v>570</v>
      </c>
    </row>
    <row r="34" spans="2:11" x14ac:dyDescent="0.35">
      <c r="B34" s="8" t="s">
        <v>726</v>
      </c>
      <c r="C34" s="57" t="s">
        <v>727</v>
      </c>
      <c r="D34" s="54" t="s">
        <v>728</v>
      </c>
      <c r="E34" s="6" t="s">
        <v>720</v>
      </c>
      <c r="F34" s="19">
        <v>8000</v>
      </c>
      <c r="G34" s="24">
        <v>8023.17</v>
      </c>
      <c r="H34" s="24">
        <v>1.2</v>
      </c>
      <c r="I34" s="31">
        <v>8.2850000000000001</v>
      </c>
      <c r="J34" s="31"/>
      <c r="K34" s="35" t="s">
        <v>570</v>
      </c>
    </row>
    <row r="35" spans="2:11" x14ac:dyDescent="0.35">
      <c r="B35" s="8" t="s">
        <v>1105</v>
      </c>
      <c r="C35" s="57" t="s">
        <v>1106</v>
      </c>
      <c r="D35" s="54" t="s">
        <v>1107</v>
      </c>
      <c r="E35" s="6" t="s">
        <v>591</v>
      </c>
      <c r="F35" s="19">
        <v>750</v>
      </c>
      <c r="G35" s="24">
        <v>7568.87</v>
      </c>
      <c r="H35" s="24">
        <v>1.1299999999999999</v>
      </c>
      <c r="I35" s="31">
        <v>7.51</v>
      </c>
      <c r="J35" s="31"/>
      <c r="K35" s="35" t="s">
        <v>570</v>
      </c>
    </row>
    <row r="36" spans="2:11" x14ac:dyDescent="0.35">
      <c r="B36" s="8" t="s">
        <v>1108</v>
      </c>
      <c r="C36" s="57" t="s">
        <v>245</v>
      </c>
      <c r="D36" s="54" t="s">
        <v>1109</v>
      </c>
      <c r="E36" s="6" t="s">
        <v>574</v>
      </c>
      <c r="F36" s="19">
        <v>500</v>
      </c>
      <c r="G36" s="24">
        <v>5057.9799999999996</v>
      </c>
      <c r="H36" s="24">
        <v>0.76</v>
      </c>
      <c r="I36" s="31">
        <v>7.94</v>
      </c>
      <c r="J36" s="31"/>
      <c r="K36" s="35" t="s">
        <v>570</v>
      </c>
    </row>
    <row r="37" spans="2:11" x14ac:dyDescent="0.35">
      <c r="B37" s="8" t="s">
        <v>1110</v>
      </c>
      <c r="C37" s="57" t="s">
        <v>245</v>
      </c>
      <c r="D37" s="54" t="s">
        <v>1111</v>
      </c>
      <c r="E37" s="6" t="s">
        <v>574</v>
      </c>
      <c r="F37" s="19">
        <v>430</v>
      </c>
      <c r="G37" s="24">
        <v>4443.6499999999996</v>
      </c>
      <c r="H37" s="24">
        <v>0.66</v>
      </c>
      <c r="I37" s="31">
        <v>7.8648999999999996</v>
      </c>
      <c r="J37" s="31"/>
      <c r="K37" s="35" t="s">
        <v>570</v>
      </c>
    </row>
    <row r="38" spans="2:11" x14ac:dyDescent="0.35">
      <c r="B38" s="8" t="s">
        <v>1112</v>
      </c>
      <c r="C38" s="57" t="s">
        <v>1113</v>
      </c>
      <c r="D38" s="54" t="s">
        <v>1114</v>
      </c>
      <c r="E38" s="6" t="s">
        <v>577</v>
      </c>
      <c r="F38" s="19">
        <v>3500</v>
      </c>
      <c r="G38" s="24">
        <v>3508.85</v>
      </c>
      <c r="H38" s="24">
        <v>0.52</v>
      </c>
      <c r="I38" s="31">
        <v>8.9008000000000003</v>
      </c>
      <c r="J38" s="31"/>
      <c r="K38" s="35" t="s">
        <v>570</v>
      </c>
    </row>
    <row r="39" spans="2:11" x14ac:dyDescent="0.35">
      <c r="B39" s="8" t="s">
        <v>704</v>
      </c>
      <c r="C39" s="57" t="s">
        <v>245</v>
      </c>
      <c r="D39" s="54" t="s">
        <v>705</v>
      </c>
      <c r="E39" s="6" t="s">
        <v>574</v>
      </c>
      <c r="F39" s="19">
        <v>2500</v>
      </c>
      <c r="G39" s="24">
        <v>2577.44</v>
      </c>
      <c r="H39" s="24">
        <v>0.39</v>
      </c>
      <c r="I39" s="31">
        <v>7.8648999999999996</v>
      </c>
      <c r="J39" s="31"/>
      <c r="K39" s="35" t="s">
        <v>570</v>
      </c>
    </row>
    <row r="40" spans="2:11" x14ac:dyDescent="0.35">
      <c r="B40" s="8" t="s">
        <v>1115</v>
      </c>
      <c r="C40" s="57" t="s">
        <v>1116</v>
      </c>
      <c r="D40" s="54" t="s">
        <v>1117</v>
      </c>
      <c r="E40" s="6" t="s">
        <v>1118</v>
      </c>
      <c r="F40" s="19">
        <v>2500</v>
      </c>
      <c r="G40" s="24">
        <v>2512.71</v>
      </c>
      <c r="H40" s="24">
        <v>0.38</v>
      </c>
      <c r="I40" s="31">
        <v>8.4499999999999993</v>
      </c>
      <c r="J40" s="31"/>
      <c r="K40" s="35" t="s">
        <v>570</v>
      </c>
    </row>
    <row r="41" spans="2:11" x14ac:dyDescent="0.35">
      <c r="B41" s="8" t="s">
        <v>1119</v>
      </c>
      <c r="C41" s="57" t="s">
        <v>1120</v>
      </c>
      <c r="D41" s="54" t="s">
        <v>1121</v>
      </c>
      <c r="E41" s="6" t="s">
        <v>1122</v>
      </c>
      <c r="F41" s="19">
        <v>2500</v>
      </c>
      <c r="G41" s="24">
        <v>2492.61</v>
      </c>
      <c r="H41" s="24">
        <v>0.37</v>
      </c>
      <c r="I41" s="31">
        <v>10.164999999999999</v>
      </c>
      <c r="J41" s="31"/>
      <c r="K41" s="35" t="s">
        <v>570</v>
      </c>
    </row>
    <row r="42" spans="2:11" x14ac:dyDescent="0.35">
      <c r="B42" s="8" t="s">
        <v>1123</v>
      </c>
      <c r="C42" s="57" t="s">
        <v>1124</v>
      </c>
      <c r="D42" s="54" t="s">
        <v>1125</v>
      </c>
      <c r="E42" s="6" t="s">
        <v>577</v>
      </c>
      <c r="F42" s="19">
        <v>1000</v>
      </c>
      <c r="G42" s="24">
        <v>1007.83</v>
      </c>
      <c r="H42" s="24">
        <v>0.15</v>
      </c>
      <c r="I42" s="31">
        <v>8.08</v>
      </c>
      <c r="J42" s="31"/>
      <c r="K42" s="35" t="s">
        <v>570</v>
      </c>
    </row>
    <row r="43" spans="2:11" x14ac:dyDescent="0.35">
      <c r="B43" s="8" t="s">
        <v>1126</v>
      </c>
      <c r="C43" s="57" t="s">
        <v>1090</v>
      </c>
      <c r="D43" s="54" t="s">
        <v>1127</v>
      </c>
      <c r="E43" s="6" t="s">
        <v>1092</v>
      </c>
      <c r="F43" s="19">
        <v>100</v>
      </c>
      <c r="G43" s="24">
        <v>997.55</v>
      </c>
      <c r="H43" s="24">
        <v>0.15</v>
      </c>
      <c r="I43" s="31">
        <v>9.1037999999999997</v>
      </c>
      <c r="J43" s="31"/>
      <c r="K43" s="35" t="s">
        <v>570</v>
      </c>
    </row>
    <row r="44" spans="2:11" x14ac:dyDescent="0.35">
      <c r="B44" s="8" t="s">
        <v>1128</v>
      </c>
      <c r="C44" s="57" t="s">
        <v>659</v>
      </c>
      <c r="D44" s="54" t="s">
        <v>1129</v>
      </c>
      <c r="E44" s="6" t="s">
        <v>591</v>
      </c>
      <c r="F44" s="19">
        <v>100</v>
      </c>
      <c r="G44" s="24">
        <v>989.36</v>
      </c>
      <c r="H44" s="24">
        <v>0.15</v>
      </c>
      <c r="I44" s="31">
        <v>7.4736000000000002</v>
      </c>
      <c r="J44" s="31">
        <v>8.6170909160499995</v>
      </c>
      <c r="K44" s="35" t="s">
        <v>570</v>
      </c>
    </row>
    <row r="45" spans="2:11" x14ac:dyDescent="0.35">
      <c r="B45" s="8" t="s">
        <v>1130</v>
      </c>
      <c r="C45" s="57" t="s">
        <v>593</v>
      </c>
      <c r="D45" s="54" t="s">
        <v>1131</v>
      </c>
      <c r="E45" s="6" t="s">
        <v>591</v>
      </c>
      <c r="F45" s="19">
        <v>500</v>
      </c>
      <c r="G45" s="24">
        <v>499.38</v>
      </c>
      <c r="H45" s="24">
        <v>7.0000000000000007E-2</v>
      </c>
      <c r="I45" s="31">
        <v>7.6162000000000001</v>
      </c>
      <c r="J45" s="31"/>
      <c r="K45" s="35"/>
    </row>
    <row r="46" spans="2:11" x14ac:dyDescent="0.35">
      <c r="C46" s="58" t="s">
        <v>174</v>
      </c>
      <c r="D46" s="54"/>
      <c r="E46" s="6"/>
      <c r="F46" s="19"/>
      <c r="G46" s="25">
        <v>315327.77</v>
      </c>
      <c r="H46" s="25">
        <v>47.13</v>
      </c>
      <c r="I46" s="31"/>
      <c r="J46" s="31"/>
      <c r="K46" s="35"/>
    </row>
    <row r="47" spans="2:11" x14ac:dyDescent="0.35">
      <c r="C47" s="57"/>
      <c r="D47" s="54"/>
      <c r="E47" s="6"/>
      <c r="F47" s="19"/>
      <c r="G47" s="24"/>
      <c r="H47" s="24"/>
      <c r="I47" s="31"/>
      <c r="J47" s="31"/>
      <c r="K47" s="35"/>
    </row>
    <row r="48" spans="2:11" x14ac:dyDescent="0.35">
      <c r="C48" s="58" t="s">
        <v>7</v>
      </c>
      <c r="D48" s="54"/>
      <c r="E48" s="6"/>
      <c r="F48" s="19"/>
      <c r="G48" s="24" t="s">
        <v>2</v>
      </c>
      <c r="H48" s="24" t="s">
        <v>2</v>
      </c>
      <c r="I48" s="31"/>
      <c r="J48" s="31"/>
      <c r="K48" s="35"/>
    </row>
    <row r="49" spans="2:11" x14ac:dyDescent="0.35">
      <c r="C49" s="57"/>
      <c r="D49" s="54"/>
      <c r="E49" s="6"/>
      <c r="F49" s="19"/>
      <c r="G49" s="24"/>
      <c r="H49" s="24"/>
      <c r="I49" s="31"/>
      <c r="J49" s="31"/>
      <c r="K49" s="35"/>
    </row>
    <row r="50" spans="2:11" x14ac:dyDescent="0.35">
      <c r="C50" s="58" t="s">
        <v>8</v>
      </c>
      <c r="D50" s="54"/>
      <c r="E50" s="6"/>
      <c r="F50" s="19"/>
      <c r="G50" s="24" t="s">
        <v>2</v>
      </c>
      <c r="H50" s="24" t="s">
        <v>2</v>
      </c>
      <c r="I50" s="31"/>
      <c r="J50" s="31"/>
      <c r="K50" s="35"/>
    </row>
    <row r="51" spans="2:11" x14ac:dyDescent="0.35">
      <c r="C51" s="57"/>
      <c r="D51" s="54"/>
      <c r="E51" s="6"/>
      <c r="F51" s="19"/>
      <c r="G51" s="24"/>
      <c r="H51" s="24"/>
      <c r="I51" s="31"/>
      <c r="J51" s="31"/>
      <c r="K51" s="35"/>
    </row>
    <row r="52" spans="2:11" x14ac:dyDescent="0.35">
      <c r="C52" s="59" t="s">
        <v>9</v>
      </c>
      <c r="D52" s="54"/>
      <c r="E52" s="6"/>
      <c r="F52" s="19"/>
      <c r="G52" s="24"/>
      <c r="H52" s="24"/>
      <c r="I52" s="31"/>
      <c r="J52" s="31"/>
      <c r="K52" s="35"/>
    </row>
    <row r="53" spans="2:11" x14ac:dyDescent="0.35">
      <c r="B53" s="8" t="s">
        <v>690</v>
      </c>
      <c r="C53" s="57" t="s">
        <v>691</v>
      </c>
      <c r="D53" s="54" t="s">
        <v>692</v>
      </c>
      <c r="E53" s="6" t="s">
        <v>677</v>
      </c>
      <c r="F53" s="19">
        <v>76500000</v>
      </c>
      <c r="G53" s="24">
        <v>78104.429999999993</v>
      </c>
      <c r="H53" s="24">
        <v>11.68</v>
      </c>
      <c r="I53" s="31">
        <v>6.9735059000000001</v>
      </c>
      <c r="J53" s="31"/>
      <c r="K53" s="35"/>
    </row>
    <row r="54" spans="2:11" x14ac:dyDescent="0.35">
      <c r="B54" s="8" t="s">
        <v>678</v>
      </c>
      <c r="C54" s="57" t="s">
        <v>679</v>
      </c>
      <c r="D54" s="54" t="s">
        <v>680</v>
      </c>
      <c r="E54" s="6" t="s">
        <v>677</v>
      </c>
      <c r="F54" s="19">
        <v>74000000</v>
      </c>
      <c r="G54" s="24">
        <v>75313.72</v>
      </c>
      <c r="H54" s="24">
        <v>11.26</v>
      </c>
      <c r="I54" s="31">
        <v>6.9575923</v>
      </c>
      <c r="J54" s="31"/>
      <c r="K54" s="35"/>
    </row>
    <row r="55" spans="2:11" x14ac:dyDescent="0.35">
      <c r="B55" s="8" t="s">
        <v>684</v>
      </c>
      <c r="C55" s="57" t="s">
        <v>685</v>
      </c>
      <c r="D55" s="54" t="s">
        <v>686</v>
      </c>
      <c r="E55" s="6" t="s">
        <v>677</v>
      </c>
      <c r="F55" s="19">
        <v>53500000</v>
      </c>
      <c r="G55" s="24">
        <v>54819.58</v>
      </c>
      <c r="H55" s="24">
        <v>8.1999999999999993</v>
      </c>
      <c r="I55" s="31">
        <v>7.0026903000000003</v>
      </c>
      <c r="J55" s="31"/>
      <c r="K55" s="35"/>
    </row>
    <row r="56" spans="2:11" x14ac:dyDescent="0.35">
      <c r="B56" s="8" t="s">
        <v>729</v>
      </c>
      <c r="C56" s="57" t="s">
        <v>730</v>
      </c>
      <c r="D56" s="54" t="s">
        <v>731</v>
      </c>
      <c r="E56" s="6" t="s">
        <v>677</v>
      </c>
      <c r="F56" s="19">
        <v>27500000</v>
      </c>
      <c r="G56" s="24">
        <v>28393.34</v>
      </c>
      <c r="H56" s="24">
        <v>4.24</v>
      </c>
      <c r="I56" s="31">
        <v>6.9894201999999996</v>
      </c>
      <c r="J56" s="31"/>
      <c r="K56" s="35"/>
    </row>
    <row r="57" spans="2:11" x14ac:dyDescent="0.35">
      <c r="B57" s="8" t="s">
        <v>1132</v>
      </c>
      <c r="C57" s="57" t="s">
        <v>1133</v>
      </c>
      <c r="D57" s="54" t="s">
        <v>1134</v>
      </c>
      <c r="E57" s="6" t="s">
        <v>677</v>
      </c>
      <c r="F57" s="19">
        <v>4500000</v>
      </c>
      <c r="G57" s="24">
        <v>4631.78</v>
      </c>
      <c r="H57" s="24">
        <v>0.69</v>
      </c>
      <c r="I57" s="31">
        <v>0</v>
      </c>
      <c r="J57" s="31"/>
      <c r="K57" s="35"/>
    </row>
    <row r="58" spans="2:11" x14ac:dyDescent="0.35">
      <c r="C58" s="58" t="s">
        <v>174</v>
      </c>
      <c r="D58" s="54"/>
      <c r="E58" s="6"/>
      <c r="F58" s="19"/>
      <c r="G58" s="25">
        <v>241262.85</v>
      </c>
      <c r="H58" s="25">
        <v>36.07</v>
      </c>
      <c r="I58" s="31"/>
      <c r="J58" s="31"/>
      <c r="K58" s="35"/>
    </row>
    <row r="59" spans="2:11" x14ac:dyDescent="0.35">
      <c r="C59" s="57"/>
      <c r="D59" s="54"/>
      <c r="E59" s="6"/>
      <c r="F59" s="19"/>
      <c r="G59" s="24"/>
      <c r="H59" s="24"/>
      <c r="I59" s="31"/>
      <c r="J59" s="31"/>
      <c r="K59" s="35"/>
    </row>
    <row r="60" spans="2:11" x14ac:dyDescent="0.35">
      <c r="C60" s="58" t="s">
        <v>10</v>
      </c>
      <c r="D60" s="54"/>
      <c r="E60" s="6"/>
      <c r="F60" s="19"/>
      <c r="G60" s="24" t="s">
        <v>2</v>
      </c>
      <c r="H60" s="24" t="s">
        <v>2</v>
      </c>
      <c r="I60" s="31"/>
      <c r="J60" s="31"/>
      <c r="K60" s="35"/>
    </row>
    <row r="61" spans="2:11" x14ac:dyDescent="0.35">
      <c r="C61" s="57"/>
      <c r="D61" s="54"/>
      <c r="E61" s="6"/>
      <c r="F61" s="19"/>
      <c r="G61" s="24"/>
      <c r="H61" s="24"/>
      <c r="I61" s="31"/>
      <c r="J61" s="31"/>
      <c r="K61" s="35"/>
    </row>
    <row r="62" spans="2:11" x14ac:dyDescent="0.35">
      <c r="C62" s="58" t="s">
        <v>11</v>
      </c>
      <c r="D62" s="54"/>
      <c r="E62" s="6"/>
      <c r="F62" s="19"/>
      <c r="G62" s="24"/>
      <c r="H62" s="24"/>
      <c r="I62" s="31"/>
      <c r="J62" s="31"/>
      <c r="K62" s="35"/>
    </row>
    <row r="63" spans="2:11" x14ac:dyDescent="0.35">
      <c r="C63" s="57"/>
      <c r="D63" s="54"/>
      <c r="E63" s="6"/>
      <c r="F63" s="19"/>
      <c r="G63" s="24"/>
      <c r="H63" s="24"/>
      <c r="I63" s="31"/>
      <c r="J63" s="31"/>
      <c r="K63" s="35"/>
    </row>
    <row r="64" spans="2:11" x14ac:dyDescent="0.35">
      <c r="C64" s="58" t="s">
        <v>13</v>
      </c>
      <c r="D64" s="54"/>
      <c r="E64" s="6"/>
      <c r="F64" s="19"/>
      <c r="G64" s="24" t="s">
        <v>2</v>
      </c>
      <c r="H64" s="24" t="s">
        <v>2</v>
      </c>
      <c r="I64" s="31"/>
      <c r="J64" s="31"/>
      <c r="K64" s="35"/>
    </row>
    <row r="65" spans="1:11" x14ac:dyDescent="0.35">
      <c r="C65" s="57"/>
      <c r="D65" s="54"/>
      <c r="E65" s="6"/>
      <c r="F65" s="19"/>
      <c r="G65" s="24"/>
      <c r="H65" s="24"/>
      <c r="I65" s="31"/>
      <c r="J65" s="31"/>
      <c r="K65" s="35"/>
    </row>
    <row r="66" spans="1:11" x14ac:dyDescent="0.35">
      <c r="C66" s="58" t="s">
        <v>14</v>
      </c>
      <c r="D66" s="54"/>
      <c r="E66" s="6"/>
      <c r="F66" s="19"/>
      <c r="G66" s="24" t="s">
        <v>2</v>
      </c>
      <c r="H66" s="24" t="s">
        <v>2</v>
      </c>
      <c r="I66" s="31"/>
      <c r="J66" s="31"/>
      <c r="K66" s="35"/>
    </row>
    <row r="67" spans="1:11" x14ac:dyDescent="0.35">
      <c r="C67" s="57"/>
      <c r="D67" s="54"/>
      <c r="E67" s="6"/>
      <c r="F67" s="19"/>
      <c r="G67" s="24"/>
      <c r="H67" s="24"/>
      <c r="I67" s="31"/>
      <c r="J67" s="31"/>
      <c r="K67" s="35"/>
    </row>
    <row r="68" spans="1:11" x14ac:dyDescent="0.35">
      <c r="C68" s="58" t="s">
        <v>15</v>
      </c>
      <c r="D68" s="54"/>
      <c r="E68" s="6"/>
      <c r="F68" s="19"/>
      <c r="G68" s="24" t="s">
        <v>2</v>
      </c>
      <c r="H68" s="24" t="s">
        <v>2</v>
      </c>
      <c r="I68" s="31"/>
      <c r="J68" s="31"/>
      <c r="K68" s="35"/>
    </row>
    <row r="69" spans="1:11" x14ac:dyDescent="0.35">
      <c r="C69" s="57"/>
      <c r="D69" s="54"/>
      <c r="E69" s="6"/>
      <c r="F69" s="19"/>
      <c r="G69" s="24"/>
      <c r="H69" s="24"/>
      <c r="I69" s="31"/>
      <c r="J69" s="31"/>
      <c r="K69" s="35"/>
    </row>
    <row r="70" spans="1:11" x14ac:dyDescent="0.35">
      <c r="C70" s="58" t="s">
        <v>16</v>
      </c>
      <c r="D70" s="54"/>
      <c r="E70" s="6"/>
      <c r="F70" s="19"/>
      <c r="G70" s="24" t="s">
        <v>2</v>
      </c>
      <c r="H70" s="24" t="s">
        <v>2</v>
      </c>
      <c r="I70" s="31"/>
      <c r="J70" s="31"/>
      <c r="K70" s="35"/>
    </row>
    <row r="71" spans="1:11" x14ac:dyDescent="0.35">
      <c r="C71" s="57"/>
      <c r="D71" s="54"/>
      <c r="E71" s="6"/>
      <c r="F71" s="19"/>
      <c r="G71" s="24"/>
      <c r="H71" s="24"/>
      <c r="I71" s="31"/>
      <c r="J71" s="31"/>
      <c r="K71" s="35"/>
    </row>
    <row r="72" spans="1:11" x14ac:dyDescent="0.35">
      <c r="C72" s="58" t="s">
        <v>17</v>
      </c>
      <c r="D72" s="54"/>
      <c r="E72" s="6"/>
      <c r="F72" s="19"/>
      <c r="G72" s="24" t="s">
        <v>2</v>
      </c>
      <c r="H72" s="24" t="s">
        <v>2</v>
      </c>
      <c r="I72" s="31"/>
      <c r="J72" s="31"/>
      <c r="K72" s="35"/>
    </row>
    <row r="73" spans="1:11" x14ac:dyDescent="0.35">
      <c r="C73" s="57"/>
      <c r="D73" s="54"/>
      <c r="E73" s="6"/>
      <c r="F73" s="19"/>
      <c r="G73" s="24"/>
      <c r="H73" s="24"/>
      <c r="I73" s="31"/>
      <c r="J73" s="31"/>
      <c r="K73" s="35"/>
    </row>
    <row r="74" spans="1:11" x14ac:dyDescent="0.35">
      <c r="A74" s="10"/>
      <c r="B74" s="28"/>
      <c r="C74" s="58" t="s">
        <v>18</v>
      </c>
      <c r="D74" s="54"/>
      <c r="E74" s="6"/>
      <c r="F74" s="19"/>
      <c r="G74" s="24"/>
      <c r="H74" s="24"/>
      <c r="I74" s="31"/>
      <c r="J74" s="31"/>
      <c r="K74" s="35"/>
    </row>
    <row r="75" spans="1:11" x14ac:dyDescent="0.35">
      <c r="A75" s="28"/>
      <c r="B75" s="28"/>
      <c r="C75" s="58" t="s">
        <v>19</v>
      </c>
      <c r="D75" s="54"/>
      <c r="E75" s="6"/>
      <c r="F75" s="19"/>
      <c r="G75" s="24" t="s">
        <v>2</v>
      </c>
      <c r="H75" s="24" t="s">
        <v>2</v>
      </c>
      <c r="I75" s="31"/>
      <c r="J75" s="31"/>
      <c r="K75" s="35"/>
    </row>
    <row r="76" spans="1:11" x14ac:dyDescent="0.35">
      <c r="A76" s="28"/>
      <c r="B76" s="28"/>
      <c r="C76" s="58"/>
      <c r="D76" s="54"/>
      <c r="E76" s="6"/>
      <c r="F76" s="19"/>
      <c r="G76" s="24"/>
      <c r="H76" s="24"/>
      <c r="I76" s="31"/>
      <c r="J76" s="31"/>
      <c r="K76" s="35"/>
    </row>
    <row r="77" spans="1:11" x14ac:dyDescent="0.35">
      <c r="C77" s="59" t="s">
        <v>20</v>
      </c>
      <c r="D77" s="54"/>
      <c r="E77" s="6"/>
      <c r="F77" s="19"/>
      <c r="G77" s="24"/>
      <c r="H77" s="24"/>
      <c r="I77" s="31"/>
      <c r="J77" s="31"/>
      <c r="K77" s="35"/>
    </row>
    <row r="78" spans="1:11" x14ac:dyDescent="0.35">
      <c r="B78" s="8" t="s">
        <v>735</v>
      </c>
      <c r="C78" s="57" t="s">
        <v>4851</v>
      </c>
      <c r="D78" s="54" t="s">
        <v>736</v>
      </c>
      <c r="E78" s="6" t="s">
        <v>737</v>
      </c>
      <c r="F78" s="19">
        <v>17860.507000000001</v>
      </c>
      <c r="G78" s="24">
        <v>1863.56</v>
      </c>
      <c r="H78" s="24">
        <v>0.28000000000000003</v>
      </c>
      <c r="I78" s="31">
        <v>6.67</v>
      </c>
      <c r="J78" s="31"/>
      <c r="K78" s="35"/>
    </row>
    <row r="79" spans="1:11" x14ac:dyDescent="0.35">
      <c r="C79" s="58" t="s">
        <v>174</v>
      </c>
      <c r="D79" s="54"/>
      <c r="E79" s="6"/>
      <c r="F79" s="19"/>
      <c r="G79" s="25">
        <v>1863.56</v>
      </c>
      <c r="H79" s="25">
        <v>0.28000000000000003</v>
      </c>
      <c r="I79" s="31"/>
      <c r="J79" s="31"/>
      <c r="K79" s="35"/>
    </row>
    <row r="80" spans="1:11" x14ac:dyDescent="0.35">
      <c r="C80" s="57"/>
      <c r="D80" s="54"/>
      <c r="E80" s="6"/>
      <c r="F80" s="19"/>
      <c r="G80" s="24"/>
      <c r="H80" s="24"/>
      <c r="I80" s="31"/>
      <c r="J80" s="31"/>
      <c r="K80" s="35"/>
    </row>
    <row r="81" spans="1:54" x14ac:dyDescent="0.35">
      <c r="C81" s="58" t="s">
        <v>21</v>
      </c>
      <c r="D81" s="54"/>
      <c r="E81" s="6"/>
      <c r="F81" s="19"/>
      <c r="G81" s="24" t="s">
        <v>2</v>
      </c>
      <c r="H81" s="24" t="s">
        <v>2</v>
      </c>
      <c r="I81" s="31"/>
      <c r="J81" s="31"/>
      <c r="K81" s="35"/>
    </row>
    <row r="82" spans="1:54" x14ac:dyDescent="0.35">
      <c r="C82" s="57"/>
      <c r="D82" s="54"/>
      <c r="E82" s="6"/>
      <c r="F82" s="19"/>
      <c r="G82" s="24"/>
      <c r="H82" s="24"/>
      <c r="I82" s="31"/>
      <c r="J82" s="31"/>
      <c r="K82" s="35"/>
    </row>
    <row r="83" spans="1:54" x14ac:dyDescent="0.35">
      <c r="C83" s="58" t="s">
        <v>22</v>
      </c>
      <c r="D83" s="54"/>
      <c r="E83" s="6"/>
      <c r="F83" s="19"/>
      <c r="G83" s="24" t="s">
        <v>2</v>
      </c>
      <c r="H83" s="24" t="s">
        <v>2</v>
      </c>
      <c r="I83" s="31"/>
      <c r="J83" s="31"/>
      <c r="K83" s="35"/>
    </row>
    <row r="84" spans="1:54" x14ac:dyDescent="0.35">
      <c r="C84" s="57"/>
      <c r="D84" s="54"/>
      <c r="E84" s="6"/>
      <c r="F84" s="19"/>
      <c r="G84" s="24"/>
      <c r="H84" s="24"/>
      <c r="I84" s="31"/>
      <c r="J84" s="31"/>
      <c r="K84" s="35"/>
    </row>
    <row r="85" spans="1:54" x14ac:dyDescent="0.35">
      <c r="C85" s="58" t="s">
        <v>23</v>
      </c>
      <c r="D85" s="54"/>
      <c r="E85" s="6"/>
      <c r="F85" s="19"/>
      <c r="G85" s="24" t="s">
        <v>2</v>
      </c>
      <c r="H85" s="24" t="s">
        <v>2</v>
      </c>
      <c r="I85" s="31"/>
      <c r="J85" s="31"/>
      <c r="K85" s="35"/>
    </row>
    <row r="86" spans="1:54" x14ac:dyDescent="0.35">
      <c r="C86" s="57"/>
      <c r="D86" s="54"/>
      <c r="E86" s="6"/>
      <c r="F86" s="19"/>
      <c r="G86" s="24"/>
      <c r="H86" s="24"/>
      <c r="I86" s="31"/>
      <c r="J86" s="31"/>
      <c r="K86" s="35"/>
    </row>
    <row r="87" spans="1:54" x14ac:dyDescent="0.35">
      <c r="C87" s="59" t="s">
        <v>24</v>
      </c>
      <c r="D87" s="54"/>
      <c r="E87" s="6"/>
      <c r="F87" s="19"/>
      <c r="G87" s="24"/>
      <c r="H87" s="24"/>
      <c r="I87" s="31"/>
      <c r="J87" s="31"/>
      <c r="K87" s="35"/>
    </row>
    <row r="88" spans="1:54" x14ac:dyDescent="0.35">
      <c r="B88" s="8" t="s">
        <v>185</v>
      </c>
      <c r="C88" s="57" t="s">
        <v>186</v>
      </c>
      <c r="D88" s="54"/>
      <c r="E88" s="6"/>
      <c r="F88" s="19"/>
      <c r="G88" s="24">
        <v>100694.18</v>
      </c>
      <c r="H88" s="24">
        <v>15.05</v>
      </c>
      <c r="I88" s="31"/>
      <c r="J88" s="31"/>
      <c r="K88" s="35"/>
    </row>
    <row r="89" spans="1:54" x14ac:dyDescent="0.35">
      <c r="C89" s="58" t="s">
        <v>174</v>
      </c>
      <c r="D89" s="54"/>
      <c r="E89" s="6"/>
      <c r="F89" s="19"/>
      <c r="G89" s="25">
        <v>100694.18</v>
      </c>
      <c r="H89" s="25">
        <v>15.05</v>
      </c>
      <c r="I89" s="31"/>
      <c r="J89" s="31"/>
      <c r="K89" s="35"/>
    </row>
    <row r="90" spans="1:54" x14ac:dyDescent="0.35">
      <c r="C90" s="57"/>
      <c r="D90" s="54"/>
      <c r="E90" s="6"/>
      <c r="F90" s="19"/>
      <c r="G90" s="24"/>
      <c r="H90" s="24"/>
      <c r="I90" s="31"/>
      <c r="J90" s="31"/>
      <c r="K90" s="35"/>
    </row>
    <row r="91" spans="1:54" x14ac:dyDescent="0.35">
      <c r="A91" s="10"/>
      <c r="B91" s="28"/>
      <c r="C91" s="58" t="s">
        <v>25</v>
      </c>
      <c r="D91" s="54"/>
      <c r="E91" s="6"/>
      <c r="F91" s="19"/>
      <c r="G91" s="24"/>
      <c r="H91" s="24"/>
      <c r="I91" s="31"/>
      <c r="J91" s="31"/>
      <c r="K91" s="35"/>
    </row>
    <row r="92" spans="1:54" s="2" customFormat="1" ht="13.5" x14ac:dyDescent="0.35">
      <c r="A92" s="28"/>
      <c r="B92" s="28"/>
      <c r="C92" s="57" t="s">
        <v>4841</v>
      </c>
      <c r="D92" s="54"/>
      <c r="E92" s="6"/>
      <c r="F92" s="19"/>
      <c r="G92" s="24" t="s">
        <v>2</v>
      </c>
      <c r="H92" s="24" t="s">
        <v>2</v>
      </c>
      <c r="I92" s="31"/>
      <c r="J92" s="31"/>
      <c r="K92" s="35"/>
      <c r="L92" s="3"/>
      <c r="AI92" s="3"/>
      <c r="AV92" s="3"/>
      <c r="AX92" s="3"/>
      <c r="BB92" s="3"/>
    </row>
    <row r="93" spans="1:54" x14ac:dyDescent="0.35">
      <c r="B93" s="8"/>
      <c r="C93" s="57" t="s">
        <v>187</v>
      </c>
      <c r="D93" s="54"/>
      <c r="E93" s="6"/>
      <c r="F93" s="19"/>
      <c r="G93" s="24">
        <v>9717.61</v>
      </c>
      <c r="H93" s="24">
        <v>1.47</v>
      </c>
      <c r="I93" s="31"/>
      <c r="J93" s="31"/>
      <c r="K93" s="35"/>
    </row>
    <row r="94" spans="1:54" x14ac:dyDescent="0.35">
      <c r="C94" s="58" t="s">
        <v>174</v>
      </c>
      <c r="D94" s="54"/>
      <c r="E94" s="6"/>
      <c r="F94" s="19"/>
      <c r="G94" s="25">
        <v>9717.61</v>
      </c>
      <c r="H94" s="25">
        <v>1.47</v>
      </c>
      <c r="I94" s="31"/>
      <c r="J94" s="31"/>
      <c r="K94" s="35"/>
    </row>
    <row r="95" spans="1:54" x14ac:dyDescent="0.35">
      <c r="C95" s="57"/>
      <c r="D95" s="54"/>
      <c r="E95" s="6"/>
      <c r="F95" s="19"/>
      <c r="G95" s="24"/>
      <c r="H95" s="24"/>
      <c r="I95" s="31"/>
      <c r="J95" s="31"/>
      <c r="K95" s="35"/>
    </row>
    <row r="96" spans="1:54" x14ac:dyDescent="0.35">
      <c r="C96" s="60" t="s">
        <v>188</v>
      </c>
      <c r="D96" s="55"/>
      <c r="E96" s="5"/>
      <c r="F96" s="20"/>
      <c r="G96" s="26">
        <v>668865.97</v>
      </c>
      <c r="H96" s="26">
        <v>100</v>
      </c>
      <c r="I96" s="32"/>
      <c r="J96" s="32"/>
      <c r="K96" s="36"/>
    </row>
    <row r="99" spans="3:11" x14ac:dyDescent="0.35">
      <c r="C99" s="1" t="s">
        <v>189</v>
      </c>
    </row>
    <row r="100" spans="3:11" x14ac:dyDescent="0.35">
      <c r="C100" s="37" t="s">
        <v>190</v>
      </c>
      <c r="D100" s="37"/>
      <c r="E100" s="37"/>
      <c r="F100" s="37"/>
      <c r="G100" s="37"/>
      <c r="H100" s="37"/>
      <c r="I100" s="37"/>
      <c r="J100" s="37"/>
      <c r="K100" s="37"/>
    </row>
    <row r="101" spans="3:11" x14ac:dyDescent="0.35">
      <c r="C101" s="2" t="s">
        <v>191</v>
      </c>
    </row>
    <row r="102" spans="3:11" x14ac:dyDescent="0.35">
      <c r="C102" s="2" t="s">
        <v>192</v>
      </c>
    </row>
    <row r="103" spans="3:11" ht="30" customHeight="1" x14ac:dyDescent="0.35">
      <c r="C103" s="78" t="s">
        <v>4878</v>
      </c>
      <c r="D103" s="78"/>
      <c r="E103" s="78"/>
      <c r="F103" s="78"/>
      <c r="G103" s="78"/>
      <c r="H103" s="78"/>
      <c r="I103" s="78"/>
      <c r="J103" s="78"/>
      <c r="K103" s="78"/>
    </row>
    <row r="104" spans="3:11" x14ac:dyDescent="0.35">
      <c r="C104" s="2" t="s">
        <v>193</v>
      </c>
    </row>
    <row r="105" spans="3:11" ht="37.5" customHeight="1" x14ac:dyDescent="0.35">
      <c r="C105" s="79" t="s">
        <v>4874</v>
      </c>
      <c r="D105" s="79"/>
      <c r="E105" s="79"/>
      <c r="F105" s="79"/>
      <c r="G105" s="79"/>
      <c r="H105" s="79"/>
      <c r="I105" s="79"/>
      <c r="J105" s="79"/>
      <c r="K105" s="79"/>
    </row>
    <row r="107" spans="3:11" x14ac:dyDescent="0.35">
      <c r="C107" s="75" t="s">
        <v>4922</v>
      </c>
      <c r="E107" s="75" t="s">
        <v>4923</v>
      </c>
      <c r="F107" s="76"/>
    </row>
    <row r="108" spans="3:11" x14ac:dyDescent="0.35">
      <c r="E108" s="2" t="s">
        <v>4936</v>
      </c>
    </row>
  </sheetData>
  <mergeCells count="2">
    <mergeCell ref="C105:K105"/>
    <mergeCell ref="C103:K103"/>
  </mergeCells>
  <hyperlinks>
    <hyperlink ref="J2" location="'Index'!A1" display="'Index'!A1" xr:uid="{F0A428A7-69B5-4E54-B4B7-49AD656AA13A}"/>
  </hyperlinks>
  <pageMargins left="0.7" right="0.7" top="0.75" bottom="0.75" header="0.3" footer="0.3"/>
  <pageSetup orientation="portrait" horizontalDpi="4294967293"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6E278-1B59-4F0A-A186-8A38081E9336}">
  <sheetPr codeName="Sheet123"/>
  <dimension ref="A1:IV151"/>
  <sheetViews>
    <sheetView showGridLines="0" zoomScale="90" zoomScaleNormal="90" workbookViewId="0">
      <pane ySplit="6" topLeftCell="A142"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1135</v>
      </c>
      <c r="J2" s="38" t="s">
        <v>4607</v>
      </c>
    </row>
    <row r="3" spans="1:54" ht="16" x14ac:dyDescent="0.4">
      <c r="C3" s="1" t="s">
        <v>28</v>
      </c>
      <c r="D3" s="21" t="s">
        <v>1136</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1137</v>
      </c>
      <c r="C18" s="57" t="s">
        <v>1138</v>
      </c>
      <c r="D18" s="54" t="s">
        <v>1139</v>
      </c>
      <c r="E18" s="6" t="s">
        <v>591</v>
      </c>
      <c r="F18" s="19">
        <v>3500</v>
      </c>
      <c r="G18" s="24">
        <v>34985.230000000003</v>
      </c>
      <c r="H18" s="24">
        <v>0.53</v>
      </c>
      <c r="I18" s="31">
        <v>7.5393999999999997</v>
      </c>
      <c r="J18" s="31"/>
      <c r="K18" s="35" t="s">
        <v>570</v>
      </c>
    </row>
    <row r="19" spans="2:11" x14ac:dyDescent="0.35">
      <c r="B19" s="8" t="s">
        <v>1140</v>
      </c>
      <c r="C19" s="57" t="s">
        <v>1106</v>
      </c>
      <c r="D19" s="54" t="s">
        <v>1141</v>
      </c>
      <c r="E19" s="6" t="s">
        <v>591</v>
      </c>
      <c r="F19" s="19">
        <v>2250</v>
      </c>
      <c r="G19" s="24">
        <v>22436.03</v>
      </c>
      <c r="H19" s="24">
        <v>0.34</v>
      </c>
      <c r="I19" s="31">
        <v>7.3249000000000004</v>
      </c>
      <c r="J19" s="31"/>
      <c r="K19" s="35" t="s">
        <v>570</v>
      </c>
    </row>
    <row r="20" spans="2:11" x14ac:dyDescent="0.35">
      <c r="B20" s="8" t="s">
        <v>1142</v>
      </c>
      <c r="C20" s="57" t="s">
        <v>1143</v>
      </c>
      <c r="D20" s="54" t="s">
        <v>1144</v>
      </c>
      <c r="E20" s="6" t="s">
        <v>591</v>
      </c>
      <c r="F20" s="19">
        <v>1600</v>
      </c>
      <c r="G20" s="24">
        <v>15996.66</v>
      </c>
      <c r="H20" s="24">
        <v>0.24</v>
      </c>
      <c r="I20" s="31">
        <v>7.2103999999999999</v>
      </c>
      <c r="J20" s="31"/>
      <c r="K20" s="35" t="s">
        <v>570</v>
      </c>
    </row>
    <row r="21" spans="2:11" x14ac:dyDescent="0.35">
      <c r="B21" s="8" t="s">
        <v>1145</v>
      </c>
      <c r="C21" s="57" t="s">
        <v>1146</v>
      </c>
      <c r="D21" s="54" t="s">
        <v>1147</v>
      </c>
      <c r="E21" s="6" t="s">
        <v>591</v>
      </c>
      <c r="F21" s="19">
        <v>1000</v>
      </c>
      <c r="G21" s="24">
        <v>9997.82</v>
      </c>
      <c r="H21" s="24">
        <v>0.15</v>
      </c>
      <c r="I21" s="31">
        <v>7.3465999999999996</v>
      </c>
      <c r="J21" s="31"/>
      <c r="K21" s="35"/>
    </row>
    <row r="22" spans="2:11" x14ac:dyDescent="0.35">
      <c r="C22" s="58" t="s">
        <v>174</v>
      </c>
      <c r="D22" s="54"/>
      <c r="E22" s="6"/>
      <c r="F22" s="19"/>
      <c r="G22" s="25">
        <v>83415.740000000005</v>
      </c>
      <c r="H22" s="25">
        <v>1.26</v>
      </c>
      <c r="I22" s="31"/>
      <c r="J22" s="31"/>
      <c r="K22" s="35"/>
    </row>
    <row r="23" spans="2:11" x14ac:dyDescent="0.35">
      <c r="C23" s="57"/>
      <c r="D23" s="54"/>
      <c r="E23" s="6"/>
      <c r="F23" s="19"/>
      <c r="G23" s="24"/>
      <c r="H23" s="24"/>
      <c r="I23" s="31"/>
      <c r="J23" s="31"/>
      <c r="K23" s="35"/>
    </row>
    <row r="24" spans="2:11" x14ac:dyDescent="0.35">
      <c r="C24" s="58" t="s">
        <v>7</v>
      </c>
      <c r="D24" s="54"/>
      <c r="E24" s="6"/>
      <c r="F24" s="19"/>
      <c r="G24" s="24" t="s">
        <v>2</v>
      </c>
      <c r="H24" s="24" t="s">
        <v>2</v>
      </c>
      <c r="I24" s="31"/>
      <c r="J24" s="31"/>
      <c r="K24" s="35"/>
    </row>
    <row r="25" spans="2:11" x14ac:dyDescent="0.35">
      <c r="C25" s="57"/>
      <c r="D25" s="54"/>
      <c r="E25" s="6"/>
      <c r="F25" s="19"/>
      <c r="G25" s="24"/>
      <c r="H25" s="24"/>
      <c r="I25" s="31"/>
      <c r="J25" s="31"/>
      <c r="K25" s="35"/>
    </row>
    <row r="26" spans="2:11" x14ac:dyDescent="0.35">
      <c r="C26" s="58" t="s">
        <v>8</v>
      </c>
      <c r="D26" s="54"/>
      <c r="E26" s="6"/>
      <c r="F26" s="19"/>
      <c r="G26" s="24" t="s">
        <v>2</v>
      </c>
      <c r="H26" s="24" t="s">
        <v>2</v>
      </c>
      <c r="I26" s="31"/>
      <c r="J26" s="31"/>
      <c r="K26" s="35"/>
    </row>
    <row r="27" spans="2:11" x14ac:dyDescent="0.35">
      <c r="C27" s="57"/>
      <c r="D27" s="54"/>
      <c r="E27" s="6"/>
      <c r="F27" s="19"/>
      <c r="G27" s="24"/>
      <c r="H27" s="24"/>
      <c r="I27" s="31"/>
      <c r="J27" s="31"/>
      <c r="K27" s="35"/>
    </row>
    <row r="28" spans="2:11" x14ac:dyDescent="0.35">
      <c r="C28" s="59" t="s">
        <v>9</v>
      </c>
      <c r="D28" s="54"/>
      <c r="E28" s="6"/>
      <c r="F28" s="19"/>
      <c r="G28" s="24"/>
      <c r="H28" s="24"/>
      <c r="I28" s="31"/>
      <c r="J28" s="31"/>
      <c r="K28" s="35"/>
    </row>
    <row r="29" spans="2:11" x14ac:dyDescent="0.35">
      <c r="B29" s="8" t="s">
        <v>693</v>
      </c>
      <c r="C29" s="57" t="s">
        <v>694</v>
      </c>
      <c r="D29" s="54" t="s">
        <v>695</v>
      </c>
      <c r="E29" s="6" t="s">
        <v>677</v>
      </c>
      <c r="F29" s="19">
        <v>737500000</v>
      </c>
      <c r="G29" s="24">
        <v>737460.91</v>
      </c>
      <c r="H29" s="24">
        <v>11.19</v>
      </c>
      <c r="I29" s="31">
        <v>6.7028999999999996</v>
      </c>
      <c r="J29" s="31"/>
      <c r="K29" s="35"/>
    </row>
    <row r="30" spans="2:11" x14ac:dyDescent="0.35">
      <c r="C30" s="58" t="s">
        <v>174</v>
      </c>
      <c r="D30" s="54"/>
      <c r="E30" s="6"/>
      <c r="F30" s="19"/>
      <c r="G30" s="25">
        <v>737460.91</v>
      </c>
      <c r="H30" s="25">
        <v>11.19</v>
      </c>
      <c r="I30" s="31"/>
      <c r="J30" s="31"/>
      <c r="K30" s="35"/>
    </row>
    <row r="31" spans="2:11" x14ac:dyDescent="0.35">
      <c r="C31" s="57"/>
      <c r="D31" s="54"/>
      <c r="E31" s="6"/>
      <c r="F31" s="19"/>
      <c r="G31" s="24"/>
      <c r="H31" s="24"/>
      <c r="I31" s="31"/>
      <c r="J31" s="31"/>
      <c r="K31" s="35"/>
    </row>
    <row r="32" spans="2:11" x14ac:dyDescent="0.35">
      <c r="C32" s="58" t="s">
        <v>10</v>
      </c>
      <c r="D32" s="54"/>
      <c r="E32" s="6"/>
      <c r="F32" s="19"/>
      <c r="G32" s="24" t="s">
        <v>2</v>
      </c>
      <c r="H32" s="24" t="s">
        <v>2</v>
      </c>
      <c r="I32" s="31"/>
      <c r="J32" s="31"/>
      <c r="K32" s="35"/>
    </row>
    <row r="33" spans="1:11" x14ac:dyDescent="0.35">
      <c r="C33" s="57"/>
      <c r="D33" s="54"/>
      <c r="E33" s="6"/>
      <c r="F33" s="19"/>
      <c r="G33" s="24"/>
      <c r="H33" s="24"/>
      <c r="I33" s="31"/>
      <c r="J33" s="31"/>
      <c r="K33" s="35"/>
    </row>
    <row r="34" spans="1:11" x14ac:dyDescent="0.35">
      <c r="A34" s="10"/>
      <c r="B34" s="28"/>
      <c r="C34" s="58" t="s">
        <v>11</v>
      </c>
      <c r="D34" s="54"/>
      <c r="E34" s="6"/>
      <c r="F34" s="19"/>
      <c r="G34" s="24"/>
      <c r="H34" s="24"/>
      <c r="I34" s="31"/>
      <c r="J34" s="31"/>
      <c r="K34" s="35"/>
    </row>
    <row r="35" spans="1:11" x14ac:dyDescent="0.35">
      <c r="C35" s="59" t="s">
        <v>13</v>
      </c>
      <c r="D35" s="54"/>
      <c r="E35" s="6"/>
      <c r="F35" s="19"/>
      <c r="G35" s="24"/>
      <c r="H35" s="24"/>
      <c r="I35" s="31"/>
      <c r="J35" s="31"/>
      <c r="K35" s="35"/>
    </row>
    <row r="36" spans="1:11" x14ac:dyDescent="0.35">
      <c r="B36" s="8" t="s">
        <v>1148</v>
      </c>
      <c r="C36" s="57" t="s">
        <v>1149</v>
      </c>
      <c r="D36" s="54" t="s">
        <v>1150</v>
      </c>
      <c r="E36" s="6" t="s">
        <v>1151</v>
      </c>
      <c r="F36" s="19">
        <v>60000</v>
      </c>
      <c r="G36" s="24">
        <v>297330.3</v>
      </c>
      <c r="H36" s="24">
        <v>4.51</v>
      </c>
      <c r="I36" s="31">
        <v>7.125</v>
      </c>
      <c r="J36" s="31"/>
      <c r="K36" s="35" t="s">
        <v>570</v>
      </c>
    </row>
    <row r="37" spans="1:11" x14ac:dyDescent="0.35">
      <c r="B37" s="8" t="s">
        <v>1152</v>
      </c>
      <c r="C37" s="57" t="s">
        <v>1153</v>
      </c>
      <c r="D37" s="54" t="s">
        <v>1154</v>
      </c>
      <c r="E37" s="6" t="s">
        <v>1151</v>
      </c>
      <c r="F37" s="19">
        <v>30000</v>
      </c>
      <c r="G37" s="24">
        <v>148787.85</v>
      </c>
      <c r="H37" s="24">
        <v>2.2599999999999998</v>
      </c>
      <c r="I37" s="31">
        <v>7.08</v>
      </c>
      <c r="J37" s="31"/>
      <c r="K37" s="35" t="s">
        <v>570</v>
      </c>
    </row>
    <row r="38" spans="1:11" x14ac:dyDescent="0.35">
      <c r="B38" s="8" t="s">
        <v>1155</v>
      </c>
      <c r="C38" s="57" t="s">
        <v>1156</v>
      </c>
      <c r="D38" s="54" t="s">
        <v>1157</v>
      </c>
      <c r="E38" s="6" t="s">
        <v>1151</v>
      </c>
      <c r="F38" s="19">
        <v>30000</v>
      </c>
      <c r="G38" s="24">
        <v>148785.29999999999</v>
      </c>
      <c r="H38" s="24">
        <v>2.2599999999999998</v>
      </c>
      <c r="I38" s="31">
        <v>7.4497999999999998</v>
      </c>
      <c r="J38" s="31"/>
      <c r="K38" s="35" t="s">
        <v>570</v>
      </c>
    </row>
    <row r="39" spans="1:11" x14ac:dyDescent="0.35">
      <c r="B39" s="8" t="s">
        <v>1158</v>
      </c>
      <c r="C39" s="57" t="s">
        <v>1159</v>
      </c>
      <c r="D39" s="54" t="s">
        <v>1160</v>
      </c>
      <c r="E39" s="6" t="s">
        <v>1151</v>
      </c>
      <c r="F39" s="19">
        <v>30000</v>
      </c>
      <c r="G39" s="24">
        <v>148571.85</v>
      </c>
      <c r="H39" s="24">
        <v>2.25</v>
      </c>
      <c r="I39" s="31">
        <v>7.1603000000000003</v>
      </c>
      <c r="J39" s="31"/>
      <c r="K39" s="35" t="s">
        <v>570</v>
      </c>
    </row>
    <row r="40" spans="1:11" x14ac:dyDescent="0.35">
      <c r="B40" s="8" t="s">
        <v>1161</v>
      </c>
      <c r="C40" s="57" t="s">
        <v>398</v>
      </c>
      <c r="D40" s="54" t="s">
        <v>1162</v>
      </c>
      <c r="E40" s="6" t="s">
        <v>1151</v>
      </c>
      <c r="F40" s="19">
        <v>25000</v>
      </c>
      <c r="G40" s="24">
        <v>124167</v>
      </c>
      <c r="H40" s="24">
        <v>1.88</v>
      </c>
      <c r="I40" s="31">
        <v>7.4202000000000004</v>
      </c>
      <c r="J40" s="31"/>
      <c r="K40" s="35" t="s">
        <v>570</v>
      </c>
    </row>
    <row r="41" spans="1:11" x14ac:dyDescent="0.35">
      <c r="B41" s="8" t="s">
        <v>1163</v>
      </c>
      <c r="C41" s="57" t="s">
        <v>80</v>
      </c>
      <c r="D41" s="54" t="s">
        <v>1164</v>
      </c>
      <c r="E41" s="6" t="s">
        <v>1151</v>
      </c>
      <c r="F41" s="19">
        <v>23000</v>
      </c>
      <c r="G41" s="24">
        <v>113818.26</v>
      </c>
      <c r="H41" s="24">
        <v>1.73</v>
      </c>
      <c r="I41" s="31">
        <v>7.1502999999999997</v>
      </c>
      <c r="J41" s="31"/>
      <c r="K41" s="35" t="s">
        <v>570</v>
      </c>
    </row>
    <row r="42" spans="1:11" x14ac:dyDescent="0.35">
      <c r="B42" s="8" t="s">
        <v>1165</v>
      </c>
      <c r="C42" s="57" t="s">
        <v>1159</v>
      </c>
      <c r="D42" s="54" t="s">
        <v>1166</v>
      </c>
      <c r="E42" s="6" t="s">
        <v>1151</v>
      </c>
      <c r="F42" s="19">
        <v>20000</v>
      </c>
      <c r="G42" s="24">
        <v>99631.2</v>
      </c>
      <c r="H42" s="24">
        <v>1.51</v>
      </c>
      <c r="I42" s="31">
        <v>7.1111000000000004</v>
      </c>
      <c r="J42" s="31"/>
      <c r="K42" s="35" t="s">
        <v>570</v>
      </c>
    </row>
    <row r="43" spans="1:11" x14ac:dyDescent="0.35">
      <c r="B43" s="8" t="s">
        <v>1167</v>
      </c>
      <c r="C43" s="57" t="s">
        <v>1156</v>
      </c>
      <c r="D43" s="54" t="s">
        <v>1168</v>
      </c>
      <c r="E43" s="6" t="s">
        <v>1151</v>
      </c>
      <c r="F43" s="19">
        <v>20000</v>
      </c>
      <c r="G43" s="24">
        <v>99598.9</v>
      </c>
      <c r="H43" s="24">
        <v>1.51</v>
      </c>
      <c r="I43" s="31">
        <v>7.3495999999999997</v>
      </c>
      <c r="J43" s="31"/>
      <c r="K43" s="35" t="s">
        <v>570</v>
      </c>
    </row>
    <row r="44" spans="1:11" x14ac:dyDescent="0.35">
      <c r="B44" s="8" t="s">
        <v>1169</v>
      </c>
      <c r="C44" s="57" t="s">
        <v>1106</v>
      </c>
      <c r="D44" s="54" t="s">
        <v>1170</v>
      </c>
      <c r="E44" s="6" t="s">
        <v>1151</v>
      </c>
      <c r="F44" s="19">
        <v>20000</v>
      </c>
      <c r="G44" s="24">
        <v>99220.9</v>
      </c>
      <c r="H44" s="24">
        <v>1.51</v>
      </c>
      <c r="I44" s="31">
        <v>7.1650999999999998</v>
      </c>
      <c r="J44" s="31"/>
      <c r="K44" s="35" t="s">
        <v>570</v>
      </c>
    </row>
    <row r="45" spans="1:11" x14ac:dyDescent="0.35">
      <c r="B45" s="8" t="s">
        <v>1171</v>
      </c>
      <c r="C45" s="57" t="s">
        <v>1172</v>
      </c>
      <c r="D45" s="54" t="s">
        <v>1173</v>
      </c>
      <c r="E45" s="6" t="s">
        <v>1151</v>
      </c>
      <c r="F45" s="19">
        <v>20000</v>
      </c>
      <c r="G45" s="24">
        <v>99038.2</v>
      </c>
      <c r="H45" s="24">
        <v>1.5</v>
      </c>
      <c r="I45" s="31">
        <v>7.3851000000000004</v>
      </c>
      <c r="J45" s="31"/>
      <c r="K45" s="35" t="s">
        <v>570</v>
      </c>
    </row>
    <row r="46" spans="1:11" x14ac:dyDescent="0.35">
      <c r="B46" s="8" t="s">
        <v>1174</v>
      </c>
      <c r="C46" s="57" t="s">
        <v>593</v>
      </c>
      <c r="D46" s="54" t="s">
        <v>1175</v>
      </c>
      <c r="E46" s="6" t="s">
        <v>1151</v>
      </c>
      <c r="F46" s="19">
        <v>20000</v>
      </c>
      <c r="G46" s="24">
        <v>98812.2</v>
      </c>
      <c r="H46" s="24">
        <v>1.5</v>
      </c>
      <c r="I46" s="31">
        <v>7.1931000000000003</v>
      </c>
      <c r="J46" s="31"/>
      <c r="K46" s="35" t="s">
        <v>570</v>
      </c>
    </row>
    <row r="47" spans="1:11" x14ac:dyDescent="0.35">
      <c r="B47" s="8" t="s">
        <v>1176</v>
      </c>
      <c r="C47" s="57" t="s">
        <v>596</v>
      </c>
      <c r="D47" s="54" t="s">
        <v>1177</v>
      </c>
      <c r="E47" s="6" t="s">
        <v>1151</v>
      </c>
      <c r="F47" s="19">
        <v>16000</v>
      </c>
      <c r="G47" s="24">
        <v>78620.399999999994</v>
      </c>
      <c r="H47" s="24">
        <v>1.19</v>
      </c>
      <c r="I47" s="31">
        <v>7.6250999999999998</v>
      </c>
      <c r="J47" s="31"/>
      <c r="K47" s="35" t="s">
        <v>570</v>
      </c>
    </row>
    <row r="48" spans="1:11" x14ac:dyDescent="0.35">
      <c r="B48" s="8" t="s">
        <v>1178</v>
      </c>
      <c r="C48" s="57" t="s">
        <v>4857</v>
      </c>
      <c r="D48" s="54" t="s">
        <v>1180</v>
      </c>
      <c r="E48" s="6" t="s">
        <v>1151</v>
      </c>
      <c r="F48" s="19">
        <v>14000</v>
      </c>
      <c r="G48" s="24">
        <v>69312.740000000005</v>
      </c>
      <c r="H48" s="24">
        <v>1.05</v>
      </c>
      <c r="I48" s="31">
        <v>7.5397999999999996</v>
      </c>
      <c r="J48" s="31"/>
      <c r="K48" s="35" t="s">
        <v>570</v>
      </c>
    </row>
    <row r="49" spans="2:11" x14ac:dyDescent="0.35">
      <c r="B49" s="8" t="s">
        <v>1181</v>
      </c>
      <c r="C49" s="57" t="s">
        <v>1182</v>
      </c>
      <c r="D49" s="54" t="s">
        <v>1183</v>
      </c>
      <c r="E49" s="6" t="s">
        <v>1151</v>
      </c>
      <c r="F49" s="19">
        <v>13000</v>
      </c>
      <c r="G49" s="24">
        <v>64447.5</v>
      </c>
      <c r="H49" s="24">
        <v>0.98</v>
      </c>
      <c r="I49" s="31">
        <v>7.4501999999999997</v>
      </c>
      <c r="J49" s="31"/>
      <c r="K49" s="35" t="s">
        <v>570</v>
      </c>
    </row>
    <row r="50" spans="2:11" x14ac:dyDescent="0.35">
      <c r="B50" s="8" t="s">
        <v>1184</v>
      </c>
      <c r="C50" s="57" t="s">
        <v>1182</v>
      </c>
      <c r="D50" s="54" t="s">
        <v>1185</v>
      </c>
      <c r="E50" s="6" t="s">
        <v>1151</v>
      </c>
      <c r="F50" s="19">
        <v>12000</v>
      </c>
      <c r="G50" s="24">
        <v>59441.88</v>
      </c>
      <c r="H50" s="24">
        <v>0.9</v>
      </c>
      <c r="I50" s="31">
        <v>7.4501999999999997</v>
      </c>
      <c r="J50" s="31"/>
      <c r="K50" s="35" t="s">
        <v>570</v>
      </c>
    </row>
    <row r="51" spans="2:11" x14ac:dyDescent="0.35">
      <c r="B51" s="8" t="s">
        <v>1186</v>
      </c>
      <c r="C51" s="57" t="s">
        <v>1182</v>
      </c>
      <c r="D51" s="54" t="s">
        <v>1187</v>
      </c>
      <c r="E51" s="6" t="s">
        <v>1151</v>
      </c>
      <c r="F51" s="19">
        <v>12000</v>
      </c>
      <c r="G51" s="24">
        <v>59417.88</v>
      </c>
      <c r="H51" s="24">
        <v>0.9</v>
      </c>
      <c r="I51" s="31">
        <v>7.4497999999999998</v>
      </c>
      <c r="J51" s="31"/>
      <c r="K51" s="35" t="s">
        <v>570</v>
      </c>
    </row>
    <row r="52" spans="2:11" x14ac:dyDescent="0.35">
      <c r="B52" s="8" t="s">
        <v>1188</v>
      </c>
      <c r="C52" s="57" t="s">
        <v>55</v>
      </c>
      <c r="D52" s="54" t="s">
        <v>1189</v>
      </c>
      <c r="E52" s="6" t="s">
        <v>1151</v>
      </c>
      <c r="F52" s="19">
        <v>10000</v>
      </c>
      <c r="G52" s="24">
        <v>49815.5</v>
      </c>
      <c r="H52" s="24">
        <v>0.76</v>
      </c>
      <c r="I52" s="31">
        <v>7.1148999999999996</v>
      </c>
      <c r="J52" s="31"/>
      <c r="K52" s="35" t="s">
        <v>570</v>
      </c>
    </row>
    <row r="53" spans="2:11" x14ac:dyDescent="0.35">
      <c r="B53" s="8" t="s">
        <v>1190</v>
      </c>
      <c r="C53" s="57" t="s">
        <v>1191</v>
      </c>
      <c r="D53" s="54" t="s">
        <v>1192</v>
      </c>
      <c r="E53" s="6" t="s">
        <v>1151</v>
      </c>
      <c r="F53" s="19">
        <v>10000</v>
      </c>
      <c r="G53" s="24">
        <v>49808.15</v>
      </c>
      <c r="H53" s="24">
        <v>0.76</v>
      </c>
      <c r="I53" s="31">
        <v>7.3994999999999997</v>
      </c>
      <c r="J53" s="31"/>
      <c r="K53" s="35" t="s">
        <v>570</v>
      </c>
    </row>
    <row r="54" spans="2:11" x14ac:dyDescent="0.35">
      <c r="B54" s="8" t="s">
        <v>1193</v>
      </c>
      <c r="C54" s="57" t="s">
        <v>1191</v>
      </c>
      <c r="D54" s="54" t="s">
        <v>1194</v>
      </c>
      <c r="E54" s="6" t="s">
        <v>1151</v>
      </c>
      <c r="F54" s="19">
        <v>10000</v>
      </c>
      <c r="G54" s="24">
        <v>49788.05</v>
      </c>
      <c r="H54" s="24">
        <v>0.76</v>
      </c>
      <c r="I54" s="31">
        <v>7.4</v>
      </c>
      <c r="J54" s="31"/>
      <c r="K54" s="35" t="s">
        <v>570</v>
      </c>
    </row>
    <row r="55" spans="2:11" x14ac:dyDescent="0.35">
      <c r="B55" s="8" t="s">
        <v>1195</v>
      </c>
      <c r="C55" s="57" t="s">
        <v>1191</v>
      </c>
      <c r="D55" s="54" t="s">
        <v>1196</v>
      </c>
      <c r="E55" s="6" t="s">
        <v>1151</v>
      </c>
      <c r="F55" s="19">
        <v>10000</v>
      </c>
      <c r="G55" s="24">
        <v>49592.4</v>
      </c>
      <c r="H55" s="24">
        <v>0.75</v>
      </c>
      <c r="I55" s="31">
        <v>7.4997999999999996</v>
      </c>
      <c r="J55" s="31"/>
      <c r="K55" s="35" t="s">
        <v>570</v>
      </c>
    </row>
    <row r="56" spans="2:11" x14ac:dyDescent="0.35">
      <c r="B56" s="8" t="s">
        <v>1197</v>
      </c>
      <c r="C56" s="57" t="s">
        <v>1156</v>
      </c>
      <c r="D56" s="54" t="s">
        <v>1198</v>
      </c>
      <c r="E56" s="6" t="s">
        <v>1151</v>
      </c>
      <c r="F56" s="19">
        <v>10000</v>
      </c>
      <c r="G56" s="24">
        <v>49575</v>
      </c>
      <c r="H56" s="24">
        <v>0.75</v>
      </c>
      <c r="I56" s="31">
        <v>7.4501999999999997</v>
      </c>
      <c r="J56" s="31"/>
      <c r="K56" s="35" t="s">
        <v>570</v>
      </c>
    </row>
    <row r="57" spans="2:11" x14ac:dyDescent="0.35">
      <c r="B57" s="8" t="s">
        <v>1199</v>
      </c>
      <c r="C57" s="57" t="s">
        <v>398</v>
      </c>
      <c r="D57" s="54" t="s">
        <v>1200</v>
      </c>
      <c r="E57" s="6" t="s">
        <v>1151</v>
      </c>
      <c r="F57" s="19">
        <v>10000</v>
      </c>
      <c r="G57" s="24">
        <v>49506.85</v>
      </c>
      <c r="H57" s="24">
        <v>0.75</v>
      </c>
      <c r="I57" s="31">
        <v>7.4200999999999997</v>
      </c>
      <c r="J57" s="31"/>
      <c r="K57" s="35"/>
    </row>
    <row r="58" spans="2:11" x14ac:dyDescent="0.35">
      <c r="B58" s="8" t="s">
        <v>1201</v>
      </c>
      <c r="C58" s="57" t="s">
        <v>1182</v>
      </c>
      <c r="D58" s="54" t="s">
        <v>1202</v>
      </c>
      <c r="E58" s="6" t="s">
        <v>1151</v>
      </c>
      <c r="F58" s="19">
        <v>10000</v>
      </c>
      <c r="G58" s="24">
        <v>49504.9</v>
      </c>
      <c r="H58" s="24">
        <v>0.75</v>
      </c>
      <c r="I58" s="31">
        <v>7.4497</v>
      </c>
      <c r="J58" s="31"/>
      <c r="K58" s="35" t="s">
        <v>570</v>
      </c>
    </row>
    <row r="59" spans="2:11" x14ac:dyDescent="0.35">
      <c r="B59" s="8" t="s">
        <v>1203</v>
      </c>
      <c r="C59" s="57" t="s">
        <v>1191</v>
      </c>
      <c r="D59" s="54" t="s">
        <v>1204</v>
      </c>
      <c r="E59" s="6" t="s">
        <v>1151</v>
      </c>
      <c r="F59" s="19">
        <v>10000</v>
      </c>
      <c r="G59" s="24">
        <v>49176</v>
      </c>
      <c r="H59" s="24">
        <v>0.75</v>
      </c>
      <c r="I59" s="31">
        <v>7.6449999999999996</v>
      </c>
      <c r="J59" s="31"/>
      <c r="K59" s="35" t="s">
        <v>570</v>
      </c>
    </row>
    <row r="60" spans="2:11" x14ac:dyDescent="0.35">
      <c r="B60" s="8" t="s">
        <v>1205</v>
      </c>
      <c r="C60" s="57" t="s">
        <v>596</v>
      </c>
      <c r="D60" s="54" t="s">
        <v>1206</v>
      </c>
      <c r="E60" s="6" t="s">
        <v>1151</v>
      </c>
      <c r="F60" s="19">
        <v>10000</v>
      </c>
      <c r="G60" s="24">
        <v>49147.85</v>
      </c>
      <c r="H60" s="24">
        <v>0.75</v>
      </c>
      <c r="I60" s="31">
        <v>7.625</v>
      </c>
      <c r="J60" s="31"/>
      <c r="K60" s="35" t="s">
        <v>570</v>
      </c>
    </row>
    <row r="61" spans="2:11" x14ac:dyDescent="0.35">
      <c r="B61" s="8" t="s">
        <v>1207</v>
      </c>
      <c r="C61" s="57" t="s">
        <v>1208</v>
      </c>
      <c r="D61" s="54" t="s">
        <v>1209</v>
      </c>
      <c r="E61" s="6" t="s">
        <v>1151</v>
      </c>
      <c r="F61" s="19">
        <v>9500</v>
      </c>
      <c r="G61" s="24">
        <v>47052.65</v>
      </c>
      <c r="H61" s="24">
        <v>0.71</v>
      </c>
      <c r="I61" s="31">
        <v>7.2301000000000002</v>
      </c>
      <c r="J61" s="31"/>
      <c r="K61" s="35" t="s">
        <v>570</v>
      </c>
    </row>
    <row r="62" spans="2:11" x14ac:dyDescent="0.35">
      <c r="B62" s="8" t="s">
        <v>1210</v>
      </c>
      <c r="C62" s="57" t="s">
        <v>784</v>
      </c>
      <c r="D62" s="54" t="s">
        <v>1211</v>
      </c>
      <c r="E62" s="6" t="s">
        <v>1212</v>
      </c>
      <c r="F62" s="19">
        <v>8900</v>
      </c>
      <c r="G62" s="24">
        <v>44353.51</v>
      </c>
      <c r="H62" s="24">
        <v>0.67</v>
      </c>
      <c r="I62" s="31">
        <v>7.0925000000000002</v>
      </c>
      <c r="J62" s="31"/>
      <c r="K62" s="35" t="s">
        <v>570</v>
      </c>
    </row>
    <row r="63" spans="2:11" x14ac:dyDescent="0.35">
      <c r="B63" s="8" t="s">
        <v>1213</v>
      </c>
      <c r="C63" s="57" t="s">
        <v>1214</v>
      </c>
      <c r="D63" s="54" t="s">
        <v>1215</v>
      </c>
      <c r="E63" s="6" t="s">
        <v>1151</v>
      </c>
      <c r="F63" s="19">
        <v>8500</v>
      </c>
      <c r="G63" s="24">
        <v>42450.83</v>
      </c>
      <c r="H63" s="24">
        <v>0.64</v>
      </c>
      <c r="I63" s="31">
        <v>7.0495999999999999</v>
      </c>
      <c r="J63" s="31"/>
      <c r="K63" s="35" t="s">
        <v>570</v>
      </c>
    </row>
    <row r="64" spans="2:11" x14ac:dyDescent="0.35">
      <c r="B64" s="8" t="s">
        <v>1216</v>
      </c>
      <c r="C64" s="57" t="s">
        <v>1217</v>
      </c>
      <c r="D64" s="54" t="s">
        <v>1218</v>
      </c>
      <c r="E64" s="6" t="s">
        <v>1151</v>
      </c>
      <c r="F64" s="19">
        <v>8000</v>
      </c>
      <c r="G64" s="24">
        <v>39627.919999999998</v>
      </c>
      <c r="H64" s="24">
        <v>0.6</v>
      </c>
      <c r="I64" s="31">
        <v>7.4501999999999997</v>
      </c>
      <c r="J64" s="31"/>
      <c r="K64" s="35" t="s">
        <v>570</v>
      </c>
    </row>
    <row r="65" spans="2:11" x14ac:dyDescent="0.35">
      <c r="B65" s="8" t="s">
        <v>1219</v>
      </c>
      <c r="C65" s="57" t="s">
        <v>1182</v>
      </c>
      <c r="D65" s="54" t="s">
        <v>1220</v>
      </c>
      <c r="E65" s="6" t="s">
        <v>1151</v>
      </c>
      <c r="F65" s="19">
        <v>7000</v>
      </c>
      <c r="G65" s="24">
        <v>34723.61</v>
      </c>
      <c r="H65" s="24">
        <v>0.53</v>
      </c>
      <c r="I65" s="31">
        <v>7.4496000000000002</v>
      </c>
      <c r="J65" s="31"/>
      <c r="K65" s="35" t="s">
        <v>570</v>
      </c>
    </row>
    <row r="66" spans="2:11" x14ac:dyDescent="0.35">
      <c r="B66" s="8" t="s">
        <v>1221</v>
      </c>
      <c r="C66" s="57" t="s">
        <v>80</v>
      </c>
      <c r="D66" s="54" t="s">
        <v>1222</v>
      </c>
      <c r="E66" s="6" t="s">
        <v>1151</v>
      </c>
      <c r="F66" s="19">
        <v>7000</v>
      </c>
      <c r="G66" s="24">
        <v>34626.94</v>
      </c>
      <c r="H66" s="24">
        <v>0.53</v>
      </c>
      <c r="I66" s="31">
        <v>7.1498999999999997</v>
      </c>
      <c r="J66" s="31"/>
      <c r="K66" s="35" t="s">
        <v>570</v>
      </c>
    </row>
    <row r="67" spans="2:11" x14ac:dyDescent="0.35">
      <c r="B67" s="8" t="s">
        <v>1223</v>
      </c>
      <c r="C67" s="57" t="s">
        <v>398</v>
      </c>
      <c r="D67" s="54" t="s">
        <v>1224</v>
      </c>
      <c r="E67" s="6" t="s">
        <v>1151</v>
      </c>
      <c r="F67" s="19">
        <v>6000</v>
      </c>
      <c r="G67" s="24">
        <v>29831.13</v>
      </c>
      <c r="H67" s="24">
        <v>0.45</v>
      </c>
      <c r="I67" s="31">
        <v>7.38</v>
      </c>
      <c r="J67" s="31"/>
      <c r="K67" s="35" t="s">
        <v>570</v>
      </c>
    </row>
    <row r="68" spans="2:11" x14ac:dyDescent="0.35">
      <c r="B68" s="8" t="s">
        <v>1225</v>
      </c>
      <c r="C68" s="57" t="s">
        <v>1217</v>
      </c>
      <c r="D68" s="54" t="s">
        <v>1226</v>
      </c>
      <c r="E68" s="6" t="s">
        <v>1151</v>
      </c>
      <c r="F68" s="19">
        <v>6000</v>
      </c>
      <c r="G68" s="24">
        <v>29708.94</v>
      </c>
      <c r="H68" s="24">
        <v>0.45</v>
      </c>
      <c r="I68" s="31">
        <v>7.4497999999999998</v>
      </c>
      <c r="J68" s="31"/>
      <c r="K68" s="35" t="s">
        <v>570</v>
      </c>
    </row>
    <row r="69" spans="2:11" x14ac:dyDescent="0.35">
      <c r="B69" s="8" t="s">
        <v>1227</v>
      </c>
      <c r="C69" s="57" t="s">
        <v>1228</v>
      </c>
      <c r="D69" s="54" t="s">
        <v>1229</v>
      </c>
      <c r="E69" s="6" t="s">
        <v>1151</v>
      </c>
      <c r="F69" s="19">
        <v>5000</v>
      </c>
      <c r="G69" s="24">
        <v>24909.48</v>
      </c>
      <c r="H69" s="24">
        <v>0.38</v>
      </c>
      <c r="I69" s="31">
        <v>7.3703000000000003</v>
      </c>
      <c r="J69" s="31"/>
      <c r="K69" s="35" t="s">
        <v>570</v>
      </c>
    </row>
    <row r="70" spans="2:11" x14ac:dyDescent="0.35">
      <c r="B70" s="8" t="s">
        <v>1230</v>
      </c>
      <c r="C70" s="57" t="s">
        <v>1182</v>
      </c>
      <c r="D70" s="54" t="s">
        <v>1231</v>
      </c>
      <c r="E70" s="6" t="s">
        <v>1151</v>
      </c>
      <c r="F70" s="19">
        <v>5000</v>
      </c>
      <c r="G70" s="24">
        <v>24832.73</v>
      </c>
      <c r="H70" s="24">
        <v>0.38</v>
      </c>
      <c r="I70" s="31">
        <v>7.4504999999999999</v>
      </c>
      <c r="J70" s="31"/>
      <c r="K70" s="35" t="s">
        <v>570</v>
      </c>
    </row>
    <row r="71" spans="2:11" x14ac:dyDescent="0.35">
      <c r="B71" s="8" t="s">
        <v>1232</v>
      </c>
      <c r="C71" s="57" t="s">
        <v>1233</v>
      </c>
      <c r="D71" s="54" t="s">
        <v>1234</v>
      </c>
      <c r="E71" s="6" t="s">
        <v>1151</v>
      </c>
      <c r="F71" s="19">
        <v>5000</v>
      </c>
      <c r="G71" s="24">
        <v>24756.18</v>
      </c>
      <c r="H71" s="24">
        <v>0.38</v>
      </c>
      <c r="I71" s="31">
        <v>7.4897999999999998</v>
      </c>
      <c r="J71" s="31"/>
      <c r="K71" s="35" t="s">
        <v>570</v>
      </c>
    </row>
    <row r="72" spans="2:11" x14ac:dyDescent="0.35">
      <c r="B72" s="8" t="s">
        <v>1235</v>
      </c>
      <c r="C72" s="57" t="s">
        <v>1236</v>
      </c>
      <c r="D72" s="54" t="s">
        <v>1237</v>
      </c>
      <c r="E72" s="6" t="s">
        <v>1151</v>
      </c>
      <c r="F72" s="19">
        <v>2000</v>
      </c>
      <c r="G72" s="24">
        <v>9907.44</v>
      </c>
      <c r="H72" s="24">
        <v>0.15</v>
      </c>
      <c r="I72" s="31">
        <v>7.2553000000000001</v>
      </c>
      <c r="J72" s="31"/>
      <c r="K72" s="35" t="s">
        <v>570</v>
      </c>
    </row>
    <row r="73" spans="2:11" x14ac:dyDescent="0.35">
      <c r="B73" s="8" t="s">
        <v>1238</v>
      </c>
      <c r="C73" s="57" t="s">
        <v>1239</v>
      </c>
      <c r="D73" s="54" t="s">
        <v>1240</v>
      </c>
      <c r="E73" s="6" t="s">
        <v>1151</v>
      </c>
      <c r="F73" s="19">
        <v>1500</v>
      </c>
      <c r="G73" s="24">
        <v>7491.26</v>
      </c>
      <c r="H73" s="24">
        <v>0.11</v>
      </c>
      <c r="I73" s="31">
        <v>7.1013999999999999</v>
      </c>
      <c r="J73" s="31"/>
      <c r="K73" s="35"/>
    </row>
    <row r="74" spans="2:11" x14ac:dyDescent="0.35">
      <c r="C74" s="58" t="s">
        <v>174</v>
      </c>
      <c r="D74" s="54"/>
      <c r="E74" s="6"/>
      <c r="F74" s="19"/>
      <c r="G74" s="25">
        <v>2649189.6800000002</v>
      </c>
      <c r="H74" s="25">
        <v>40.200000000000003</v>
      </c>
      <c r="I74" s="31"/>
      <c r="J74" s="31"/>
      <c r="K74" s="35"/>
    </row>
    <row r="75" spans="2:11" x14ac:dyDescent="0.35">
      <c r="C75" s="57"/>
      <c r="D75" s="54"/>
      <c r="E75" s="6"/>
      <c r="F75" s="19"/>
      <c r="G75" s="24"/>
      <c r="H75" s="24"/>
      <c r="I75" s="31"/>
      <c r="J75" s="31"/>
      <c r="K75" s="35"/>
    </row>
    <row r="76" spans="2:11" x14ac:dyDescent="0.35">
      <c r="C76" s="59" t="s">
        <v>14</v>
      </c>
      <c r="D76" s="54"/>
      <c r="E76" s="6"/>
      <c r="F76" s="19"/>
      <c r="G76" s="24"/>
      <c r="H76" s="24"/>
      <c r="I76" s="31"/>
      <c r="J76" s="31"/>
      <c r="K76" s="35"/>
    </row>
    <row r="77" spans="2:11" x14ac:dyDescent="0.35">
      <c r="B77" s="8" t="s">
        <v>1241</v>
      </c>
      <c r="C77" s="57" t="s">
        <v>1242</v>
      </c>
      <c r="D77" s="54" t="s">
        <v>1243</v>
      </c>
      <c r="E77" s="6" t="s">
        <v>1151</v>
      </c>
      <c r="F77" s="19">
        <v>70000</v>
      </c>
      <c r="G77" s="24">
        <v>346784.9</v>
      </c>
      <c r="H77" s="24">
        <v>5.26</v>
      </c>
      <c r="I77" s="31">
        <v>7.0499000000000001</v>
      </c>
      <c r="J77" s="31"/>
      <c r="K77" s="35" t="s">
        <v>570</v>
      </c>
    </row>
    <row r="78" spans="2:11" x14ac:dyDescent="0.35">
      <c r="B78" s="8" t="s">
        <v>1244</v>
      </c>
      <c r="C78" s="57" t="s">
        <v>1245</v>
      </c>
      <c r="D78" s="54" t="s">
        <v>1246</v>
      </c>
      <c r="E78" s="6" t="s">
        <v>1212</v>
      </c>
      <c r="F78" s="19">
        <v>60000</v>
      </c>
      <c r="G78" s="24">
        <v>297753.90000000002</v>
      </c>
      <c r="H78" s="24">
        <v>4.5199999999999996</v>
      </c>
      <c r="I78" s="31">
        <v>7.0598999999999998</v>
      </c>
      <c r="J78" s="31"/>
      <c r="K78" s="35" t="s">
        <v>570</v>
      </c>
    </row>
    <row r="79" spans="2:11" x14ac:dyDescent="0.35">
      <c r="B79" s="8" t="s">
        <v>1247</v>
      </c>
      <c r="C79" s="57" t="s">
        <v>1245</v>
      </c>
      <c r="D79" s="54" t="s">
        <v>1248</v>
      </c>
      <c r="E79" s="6" t="s">
        <v>1212</v>
      </c>
      <c r="F79" s="19">
        <v>60000</v>
      </c>
      <c r="G79" s="24">
        <v>297183.3</v>
      </c>
      <c r="H79" s="24">
        <v>4.51</v>
      </c>
      <c r="I79" s="31">
        <v>7.0601000000000003</v>
      </c>
      <c r="J79" s="31"/>
      <c r="K79" s="35" t="s">
        <v>570</v>
      </c>
    </row>
    <row r="80" spans="2:11" x14ac:dyDescent="0.35">
      <c r="B80" s="8" t="s">
        <v>1249</v>
      </c>
      <c r="C80" s="57" t="s">
        <v>436</v>
      </c>
      <c r="D80" s="54" t="s">
        <v>1250</v>
      </c>
      <c r="E80" s="6" t="s">
        <v>1151</v>
      </c>
      <c r="F80" s="19">
        <v>50000</v>
      </c>
      <c r="G80" s="24">
        <v>249040.75</v>
      </c>
      <c r="H80" s="24">
        <v>3.78</v>
      </c>
      <c r="I80" s="31">
        <v>7.0294999999999996</v>
      </c>
      <c r="J80" s="31"/>
      <c r="K80" s="35" t="s">
        <v>570</v>
      </c>
    </row>
    <row r="81" spans="2:11" x14ac:dyDescent="0.35">
      <c r="B81" s="8" t="s">
        <v>1251</v>
      </c>
      <c r="C81" s="57" t="s">
        <v>1252</v>
      </c>
      <c r="D81" s="54" t="s">
        <v>1253</v>
      </c>
      <c r="E81" s="6" t="s">
        <v>1254</v>
      </c>
      <c r="F81" s="19">
        <v>50000</v>
      </c>
      <c r="G81" s="24">
        <v>248186.25</v>
      </c>
      <c r="H81" s="24">
        <v>3.77</v>
      </c>
      <c r="I81" s="31">
        <v>7.0194999999999999</v>
      </c>
      <c r="J81" s="31"/>
      <c r="K81" s="35" t="s">
        <v>570</v>
      </c>
    </row>
    <row r="82" spans="2:11" x14ac:dyDescent="0.35">
      <c r="B82" s="8" t="s">
        <v>1255</v>
      </c>
      <c r="C82" s="57" t="s">
        <v>1242</v>
      </c>
      <c r="D82" s="54" t="s">
        <v>1256</v>
      </c>
      <c r="E82" s="6" t="s">
        <v>1151</v>
      </c>
      <c r="F82" s="19">
        <v>40000</v>
      </c>
      <c r="G82" s="24">
        <v>198200.8</v>
      </c>
      <c r="H82" s="24">
        <v>3.01</v>
      </c>
      <c r="I82" s="31">
        <v>7.0500999999999996</v>
      </c>
      <c r="J82" s="31"/>
      <c r="K82" s="35" t="s">
        <v>570</v>
      </c>
    </row>
    <row r="83" spans="2:11" x14ac:dyDescent="0.35">
      <c r="B83" s="8" t="s">
        <v>1257</v>
      </c>
      <c r="C83" s="57" t="s">
        <v>436</v>
      </c>
      <c r="D83" s="54" t="s">
        <v>1258</v>
      </c>
      <c r="E83" s="6" t="s">
        <v>1151</v>
      </c>
      <c r="F83" s="19">
        <v>40000</v>
      </c>
      <c r="G83" s="24">
        <v>197626.2</v>
      </c>
      <c r="H83" s="24">
        <v>3</v>
      </c>
      <c r="I83" s="31">
        <v>7.1871999999999998</v>
      </c>
      <c r="J83" s="31"/>
      <c r="K83" s="35" t="s">
        <v>570</v>
      </c>
    </row>
    <row r="84" spans="2:11" x14ac:dyDescent="0.35">
      <c r="B84" s="8" t="s">
        <v>1259</v>
      </c>
      <c r="C84" s="57" t="s">
        <v>1252</v>
      </c>
      <c r="D84" s="54" t="s">
        <v>1260</v>
      </c>
      <c r="E84" s="6" t="s">
        <v>1254</v>
      </c>
      <c r="F84" s="19">
        <v>30000</v>
      </c>
      <c r="G84" s="24">
        <v>149455.04999999999</v>
      </c>
      <c r="H84" s="24">
        <v>2.27</v>
      </c>
      <c r="I84" s="31">
        <v>7.0056000000000003</v>
      </c>
      <c r="J84" s="31"/>
      <c r="K84" s="35" t="s">
        <v>570</v>
      </c>
    </row>
    <row r="85" spans="2:11" x14ac:dyDescent="0.35">
      <c r="B85" s="8" t="s">
        <v>1261</v>
      </c>
      <c r="C85" s="57" t="s">
        <v>902</v>
      </c>
      <c r="D85" s="54" t="s">
        <v>1262</v>
      </c>
      <c r="E85" s="6" t="s">
        <v>1151</v>
      </c>
      <c r="F85" s="19">
        <v>30000</v>
      </c>
      <c r="G85" s="24">
        <v>148575.9</v>
      </c>
      <c r="H85" s="24">
        <v>2.25</v>
      </c>
      <c r="I85" s="31">
        <v>7.1398000000000001</v>
      </c>
      <c r="J85" s="31"/>
      <c r="K85" s="35" t="s">
        <v>570</v>
      </c>
    </row>
    <row r="86" spans="2:11" x14ac:dyDescent="0.35">
      <c r="B86" s="8" t="s">
        <v>1263</v>
      </c>
      <c r="C86" s="57" t="s">
        <v>1264</v>
      </c>
      <c r="D86" s="54" t="s">
        <v>1265</v>
      </c>
      <c r="E86" s="6" t="s">
        <v>1212</v>
      </c>
      <c r="F86" s="19">
        <v>20000</v>
      </c>
      <c r="G86" s="24">
        <v>99076.9</v>
      </c>
      <c r="H86" s="24">
        <v>1.5</v>
      </c>
      <c r="I86" s="31">
        <v>7.0852000000000004</v>
      </c>
      <c r="J86" s="31"/>
      <c r="K86" s="35" t="s">
        <v>570</v>
      </c>
    </row>
    <row r="87" spans="2:11" x14ac:dyDescent="0.35">
      <c r="B87" s="8" t="s">
        <v>1266</v>
      </c>
      <c r="C87" s="57" t="s">
        <v>1264</v>
      </c>
      <c r="D87" s="54" t="s">
        <v>1267</v>
      </c>
      <c r="E87" s="6" t="s">
        <v>1212</v>
      </c>
      <c r="F87" s="19">
        <v>10000</v>
      </c>
      <c r="G87" s="24">
        <v>49614.8</v>
      </c>
      <c r="H87" s="24">
        <v>0.75</v>
      </c>
      <c r="I87" s="31">
        <v>7.0849000000000002</v>
      </c>
      <c r="J87" s="31"/>
      <c r="K87" s="35" t="s">
        <v>570</v>
      </c>
    </row>
    <row r="88" spans="2:11" x14ac:dyDescent="0.35">
      <c r="B88" s="8" t="s">
        <v>1268</v>
      </c>
      <c r="C88" s="57" t="s">
        <v>1269</v>
      </c>
      <c r="D88" s="54" t="s">
        <v>1270</v>
      </c>
      <c r="E88" s="6" t="s">
        <v>1151</v>
      </c>
      <c r="F88" s="19">
        <v>10000</v>
      </c>
      <c r="G88" s="24">
        <v>49554.65</v>
      </c>
      <c r="H88" s="24">
        <v>0.75</v>
      </c>
      <c r="I88" s="31">
        <v>7.1314000000000002</v>
      </c>
      <c r="J88" s="31"/>
      <c r="K88" s="35" t="s">
        <v>570</v>
      </c>
    </row>
    <row r="89" spans="2:11" x14ac:dyDescent="0.35">
      <c r="B89" s="8" t="s">
        <v>1271</v>
      </c>
      <c r="C89" s="57" t="s">
        <v>1269</v>
      </c>
      <c r="D89" s="54" t="s">
        <v>1272</v>
      </c>
      <c r="E89" s="6" t="s">
        <v>1151</v>
      </c>
      <c r="F89" s="19">
        <v>10000</v>
      </c>
      <c r="G89" s="24">
        <v>49545.05</v>
      </c>
      <c r="H89" s="24">
        <v>0.75</v>
      </c>
      <c r="I89" s="31">
        <v>7.1315</v>
      </c>
      <c r="J89" s="31"/>
      <c r="K89" s="35" t="s">
        <v>570</v>
      </c>
    </row>
    <row r="90" spans="2:11" x14ac:dyDescent="0.35">
      <c r="B90" s="8" t="s">
        <v>1273</v>
      </c>
      <c r="C90" s="57" t="s">
        <v>1274</v>
      </c>
      <c r="D90" s="54" t="s">
        <v>1275</v>
      </c>
      <c r="E90" s="6" t="s">
        <v>1151</v>
      </c>
      <c r="F90" s="19">
        <v>10000</v>
      </c>
      <c r="G90" s="24">
        <v>49527.6</v>
      </c>
      <c r="H90" s="24">
        <v>0.75</v>
      </c>
      <c r="I90" s="31">
        <v>7.1048999999999998</v>
      </c>
      <c r="J90" s="31"/>
      <c r="K90" s="35" t="s">
        <v>570</v>
      </c>
    </row>
    <row r="91" spans="2:11" x14ac:dyDescent="0.35">
      <c r="B91" s="8" t="s">
        <v>1276</v>
      </c>
      <c r="C91" s="57" t="s">
        <v>1242</v>
      </c>
      <c r="D91" s="54" t="s">
        <v>1277</v>
      </c>
      <c r="E91" s="6" t="s">
        <v>1151</v>
      </c>
      <c r="F91" s="19">
        <v>9000</v>
      </c>
      <c r="G91" s="24">
        <v>44654.99</v>
      </c>
      <c r="H91" s="24">
        <v>0.68</v>
      </c>
      <c r="I91" s="31">
        <v>7.0502000000000002</v>
      </c>
      <c r="J91" s="31"/>
      <c r="K91" s="35" t="s">
        <v>570</v>
      </c>
    </row>
    <row r="92" spans="2:11" x14ac:dyDescent="0.35">
      <c r="B92" s="8" t="s">
        <v>1278</v>
      </c>
      <c r="C92" s="57" t="s">
        <v>52</v>
      </c>
      <c r="D92" s="54" t="s">
        <v>1279</v>
      </c>
      <c r="E92" s="6" t="s">
        <v>1151</v>
      </c>
      <c r="F92" s="19">
        <v>6100</v>
      </c>
      <c r="G92" s="24">
        <v>30342.22</v>
      </c>
      <c r="H92" s="24">
        <v>0.46</v>
      </c>
      <c r="I92" s="31">
        <v>7.0294999999999996</v>
      </c>
      <c r="J92" s="31"/>
      <c r="K92" s="35" t="s">
        <v>570</v>
      </c>
    </row>
    <row r="93" spans="2:11" x14ac:dyDescent="0.35">
      <c r="B93" s="8" t="s">
        <v>1280</v>
      </c>
      <c r="C93" s="57" t="s">
        <v>1281</v>
      </c>
      <c r="D93" s="54" t="s">
        <v>1282</v>
      </c>
      <c r="E93" s="6" t="s">
        <v>1151</v>
      </c>
      <c r="F93" s="19">
        <v>5000</v>
      </c>
      <c r="G93" s="24">
        <v>24918.75</v>
      </c>
      <c r="H93" s="24">
        <v>0.38</v>
      </c>
      <c r="I93" s="31">
        <v>7.0007000000000001</v>
      </c>
      <c r="J93" s="31"/>
      <c r="K93" s="35" t="s">
        <v>570</v>
      </c>
    </row>
    <row r="94" spans="2:11" x14ac:dyDescent="0.35">
      <c r="B94" s="8" t="s">
        <v>1283</v>
      </c>
      <c r="C94" s="57" t="s">
        <v>1264</v>
      </c>
      <c r="D94" s="54" t="s">
        <v>1284</v>
      </c>
      <c r="E94" s="6" t="s">
        <v>1212</v>
      </c>
      <c r="F94" s="19">
        <v>5000</v>
      </c>
      <c r="G94" s="24">
        <v>24816.95</v>
      </c>
      <c r="H94" s="24">
        <v>0.38</v>
      </c>
      <c r="I94" s="31">
        <v>7.0848000000000004</v>
      </c>
      <c r="J94" s="31"/>
      <c r="K94" s="35" t="s">
        <v>570</v>
      </c>
    </row>
    <row r="95" spans="2:11" x14ac:dyDescent="0.35">
      <c r="B95" s="8" t="s">
        <v>1285</v>
      </c>
      <c r="C95" s="57" t="s">
        <v>1153</v>
      </c>
      <c r="D95" s="54" t="s">
        <v>1286</v>
      </c>
      <c r="E95" s="6" t="s">
        <v>1151</v>
      </c>
      <c r="F95" s="19">
        <v>4500</v>
      </c>
      <c r="G95" s="24">
        <v>22326.77</v>
      </c>
      <c r="H95" s="24">
        <v>0.34</v>
      </c>
      <c r="I95" s="31">
        <v>7.0803000000000003</v>
      </c>
      <c r="J95" s="31"/>
      <c r="K95" s="35" t="s">
        <v>570</v>
      </c>
    </row>
    <row r="96" spans="2:11" x14ac:dyDescent="0.35">
      <c r="B96" s="8" t="s">
        <v>1287</v>
      </c>
      <c r="C96" s="57" t="s">
        <v>52</v>
      </c>
      <c r="D96" s="54" t="s">
        <v>1288</v>
      </c>
      <c r="E96" s="6" t="s">
        <v>1151</v>
      </c>
      <c r="F96" s="19">
        <v>3500</v>
      </c>
      <c r="G96" s="24">
        <v>17406.13</v>
      </c>
      <c r="H96" s="24">
        <v>0.26</v>
      </c>
      <c r="I96" s="31">
        <v>7.0301</v>
      </c>
      <c r="J96" s="31"/>
      <c r="K96" s="35" t="s">
        <v>570</v>
      </c>
    </row>
    <row r="97" spans="2:11" x14ac:dyDescent="0.35">
      <c r="B97" s="8" t="s">
        <v>1289</v>
      </c>
      <c r="C97" s="57" t="s">
        <v>436</v>
      </c>
      <c r="D97" s="54" t="s">
        <v>1290</v>
      </c>
      <c r="E97" s="6" t="s">
        <v>1151</v>
      </c>
      <c r="F97" s="19">
        <v>1500</v>
      </c>
      <c r="G97" s="24">
        <v>7451.07</v>
      </c>
      <c r="H97" s="24">
        <v>0.11</v>
      </c>
      <c r="I97" s="31">
        <v>7.0496999999999996</v>
      </c>
      <c r="J97" s="31"/>
      <c r="K97" s="35" t="s">
        <v>570</v>
      </c>
    </row>
    <row r="98" spans="2:11" x14ac:dyDescent="0.35">
      <c r="B98" s="8" t="s">
        <v>1291</v>
      </c>
      <c r="C98" s="57" t="s">
        <v>1292</v>
      </c>
      <c r="D98" s="54" t="s">
        <v>1293</v>
      </c>
      <c r="E98" s="6" t="s">
        <v>1212</v>
      </c>
      <c r="F98" s="19">
        <v>400</v>
      </c>
      <c r="G98" s="24">
        <v>1997.3</v>
      </c>
      <c r="H98" s="24">
        <v>0.03</v>
      </c>
      <c r="I98" s="31">
        <v>7.0488</v>
      </c>
      <c r="J98" s="31"/>
      <c r="K98" s="35" t="s">
        <v>570</v>
      </c>
    </row>
    <row r="99" spans="2:11" x14ac:dyDescent="0.35">
      <c r="C99" s="58" t="s">
        <v>174</v>
      </c>
      <c r="D99" s="54"/>
      <c r="E99" s="6"/>
      <c r="F99" s="19"/>
      <c r="G99" s="25">
        <v>2604040.23</v>
      </c>
      <c r="H99" s="25">
        <v>39.51</v>
      </c>
      <c r="I99" s="31"/>
      <c r="J99" s="31"/>
      <c r="K99" s="35"/>
    </row>
    <row r="100" spans="2:11" x14ac:dyDescent="0.35">
      <c r="C100" s="57"/>
      <c r="D100" s="54"/>
      <c r="E100" s="6"/>
      <c r="F100" s="19"/>
      <c r="G100" s="24"/>
      <c r="H100" s="24"/>
      <c r="I100" s="31"/>
      <c r="J100" s="31"/>
      <c r="K100" s="35"/>
    </row>
    <row r="101" spans="2:11" x14ac:dyDescent="0.35">
      <c r="C101" s="59" t="s">
        <v>15</v>
      </c>
      <c r="D101" s="54"/>
      <c r="E101" s="6"/>
      <c r="F101" s="19"/>
      <c r="G101" s="24"/>
      <c r="H101" s="24"/>
      <c r="I101" s="31"/>
      <c r="J101" s="31"/>
      <c r="K101" s="35"/>
    </row>
    <row r="102" spans="2:11" x14ac:dyDescent="0.35">
      <c r="B102" s="8" t="s">
        <v>1294</v>
      </c>
      <c r="C102" s="57" t="s">
        <v>1295</v>
      </c>
      <c r="D102" s="54" t="s">
        <v>1296</v>
      </c>
      <c r="E102" s="6" t="s">
        <v>677</v>
      </c>
      <c r="F102" s="19">
        <v>250000000</v>
      </c>
      <c r="G102" s="24">
        <v>246661.5</v>
      </c>
      <c r="H102" s="24">
        <v>3.74</v>
      </c>
      <c r="I102" s="31">
        <v>6.5002000000000004</v>
      </c>
      <c r="J102" s="31"/>
      <c r="K102" s="35"/>
    </row>
    <row r="103" spans="2:11" x14ac:dyDescent="0.35">
      <c r="B103" s="8" t="s">
        <v>1297</v>
      </c>
      <c r="C103" s="57" t="s">
        <v>1298</v>
      </c>
      <c r="D103" s="54" t="s">
        <v>1299</v>
      </c>
      <c r="E103" s="6" t="s">
        <v>677</v>
      </c>
      <c r="F103" s="19">
        <v>200000000</v>
      </c>
      <c r="G103" s="24">
        <v>197572.2</v>
      </c>
      <c r="H103" s="24">
        <v>3</v>
      </c>
      <c r="I103" s="31">
        <v>6.5003000000000002</v>
      </c>
      <c r="J103" s="31"/>
      <c r="K103" s="35"/>
    </row>
    <row r="104" spans="2:11" x14ac:dyDescent="0.35">
      <c r="B104" s="8" t="s">
        <v>1300</v>
      </c>
      <c r="C104" s="57" t="s">
        <v>1301</v>
      </c>
      <c r="D104" s="54" t="s">
        <v>1302</v>
      </c>
      <c r="E104" s="6" t="s">
        <v>677</v>
      </c>
      <c r="F104" s="19">
        <v>100000000</v>
      </c>
      <c r="G104" s="24">
        <v>99755.1</v>
      </c>
      <c r="H104" s="24">
        <v>1.51</v>
      </c>
      <c r="I104" s="31">
        <v>6.4005999999999998</v>
      </c>
      <c r="J104" s="31"/>
      <c r="K104" s="35"/>
    </row>
    <row r="105" spans="2:11" x14ac:dyDescent="0.35">
      <c r="B105" s="8" t="s">
        <v>1303</v>
      </c>
      <c r="C105" s="57" t="s">
        <v>1304</v>
      </c>
      <c r="D105" s="54" t="s">
        <v>1305</v>
      </c>
      <c r="E105" s="6" t="s">
        <v>677</v>
      </c>
      <c r="F105" s="19">
        <v>100000000</v>
      </c>
      <c r="G105" s="24">
        <v>98543.6</v>
      </c>
      <c r="H105" s="24">
        <v>1.5</v>
      </c>
      <c r="I105" s="31">
        <v>6.4992999999999999</v>
      </c>
      <c r="J105" s="31"/>
      <c r="K105" s="35"/>
    </row>
    <row r="106" spans="2:11" x14ac:dyDescent="0.35">
      <c r="B106" s="8" t="s">
        <v>1306</v>
      </c>
      <c r="C106" s="57" t="s">
        <v>1307</v>
      </c>
      <c r="D106" s="54" t="s">
        <v>1308</v>
      </c>
      <c r="E106" s="6" t="s">
        <v>677</v>
      </c>
      <c r="F106" s="19">
        <v>75500000</v>
      </c>
      <c r="G106" s="24">
        <v>75141.45</v>
      </c>
      <c r="H106" s="24">
        <v>1.1399999999999999</v>
      </c>
      <c r="I106" s="31">
        <v>6.4505999999999997</v>
      </c>
      <c r="J106" s="31"/>
      <c r="K106" s="35"/>
    </row>
    <row r="107" spans="2:11" x14ac:dyDescent="0.35">
      <c r="B107" s="8" t="s">
        <v>1309</v>
      </c>
      <c r="C107" s="57" t="s">
        <v>1310</v>
      </c>
      <c r="D107" s="54" t="s">
        <v>1311</v>
      </c>
      <c r="E107" s="6" t="s">
        <v>677</v>
      </c>
      <c r="F107" s="19">
        <v>52500000</v>
      </c>
      <c r="G107" s="24">
        <v>51993.11</v>
      </c>
      <c r="H107" s="24">
        <v>0.79</v>
      </c>
      <c r="I107" s="31">
        <v>6.4699</v>
      </c>
      <c r="J107" s="31"/>
      <c r="K107" s="35"/>
    </row>
    <row r="108" spans="2:11" x14ac:dyDescent="0.35">
      <c r="B108" s="8" t="s">
        <v>1312</v>
      </c>
      <c r="C108" s="57" t="s">
        <v>1313</v>
      </c>
      <c r="D108" s="54" t="s">
        <v>1314</v>
      </c>
      <c r="E108" s="6" t="s">
        <v>677</v>
      </c>
      <c r="F108" s="19">
        <v>32500000</v>
      </c>
      <c r="G108" s="24">
        <v>32305.91</v>
      </c>
      <c r="H108" s="24">
        <v>0.49</v>
      </c>
      <c r="I108" s="31">
        <v>6.4496000000000002</v>
      </c>
      <c r="J108" s="31"/>
      <c r="K108" s="35"/>
    </row>
    <row r="109" spans="2:11" x14ac:dyDescent="0.35">
      <c r="B109" s="8" t="s">
        <v>1315</v>
      </c>
      <c r="C109" s="57" t="s">
        <v>1316</v>
      </c>
      <c r="D109" s="54" t="s">
        <v>1317</v>
      </c>
      <c r="E109" s="6" t="s">
        <v>677</v>
      </c>
      <c r="F109" s="19">
        <v>25000000</v>
      </c>
      <c r="G109" s="24">
        <v>24758.63</v>
      </c>
      <c r="H109" s="24">
        <v>0.38</v>
      </c>
      <c r="I109" s="31">
        <v>6.4699</v>
      </c>
      <c r="J109" s="31"/>
      <c r="K109" s="35"/>
    </row>
    <row r="110" spans="2:11" x14ac:dyDescent="0.35">
      <c r="B110" s="8" t="s">
        <v>1318</v>
      </c>
      <c r="C110" s="57" t="s">
        <v>1319</v>
      </c>
      <c r="D110" s="54" t="s">
        <v>1320</v>
      </c>
      <c r="E110" s="6" t="s">
        <v>677</v>
      </c>
      <c r="F110" s="19">
        <v>12500000</v>
      </c>
      <c r="G110" s="24">
        <v>12425.35</v>
      </c>
      <c r="H110" s="24">
        <v>0.19</v>
      </c>
      <c r="I110" s="31">
        <v>6.4496000000000002</v>
      </c>
      <c r="J110" s="31"/>
      <c r="K110" s="35"/>
    </row>
    <row r="111" spans="2:11" x14ac:dyDescent="0.35">
      <c r="B111" s="8" t="s">
        <v>1321</v>
      </c>
      <c r="C111" s="57" t="s">
        <v>1322</v>
      </c>
      <c r="D111" s="54" t="s">
        <v>1323</v>
      </c>
      <c r="E111" s="6" t="s">
        <v>677</v>
      </c>
      <c r="F111" s="19">
        <v>7500000</v>
      </c>
      <c r="G111" s="24">
        <v>7446.03</v>
      </c>
      <c r="H111" s="24">
        <v>0.11</v>
      </c>
      <c r="I111" s="31">
        <v>6.4526000000000003</v>
      </c>
      <c r="J111" s="31"/>
      <c r="K111" s="35"/>
    </row>
    <row r="112" spans="2:11" x14ac:dyDescent="0.35">
      <c r="B112" s="8" t="s">
        <v>986</v>
      </c>
      <c r="C112" s="57" t="s">
        <v>987</v>
      </c>
      <c r="D112" s="54" t="s">
        <v>988</v>
      </c>
      <c r="E112" s="6" t="s">
        <v>677</v>
      </c>
      <c r="F112" s="19">
        <v>4500000</v>
      </c>
      <c r="G112" s="24">
        <v>4495.2299999999996</v>
      </c>
      <c r="H112" s="24">
        <v>7.0000000000000007E-2</v>
      </c>
      <c r="I112" s="31">
        <v>6.4490999999999996</v>
      </c>
      <c r="J112" s="31"/>
      <c r="K112" s="35"/>
    </row>
    <row r="113" spans="1:11" x14ac:dyDescent="0.35">
      <c r="B113" s="8" t="s">
        <v>1324</v>
      </c>
      <c r="C113" s="57" t="s">
        <v>1325</v>
      </c>
      <c r="D113" s="54" t="s">
        <v>1326</v>
      </c>
      <c r="E113" s="6" t="s">
        <v>677</v>
      </c>
      <c r="F113" s="19">
        <v>2500000</v>
      </c>
      <c r="G113" s="24">
        <v>2482.0100000000002</v>
      </c>
      <c r="H113" s="24">
        <v>0.04</v>
      </c>
      <c r="I113" s="31">
        <v>6.4526000000000003</v>
      </c>
      <c r="J113" s="31"/>
      <c r="K113" s="35"/>
    </row>
    <row r="114" spans="1:11" x14ac:dyDescent="0.35">
      <c r="C114" s="58" t="s">
        <v>174</v>
      </c>
      <c r="D114" s="54"/>
      <c r="E114" s="6"/>
      <c r="F114" s="19"/>
      <c r="G114" s="25">
        <v>853580.12</v>
      </c>
      <c r="H114" s="25">
        <v>12.96</v>
      </c>
      <c r="I114" s="31"/>
      <c r="J114" s="31"/>
      <c r="K114" s="35"/>
    </row>
    <row r="115" spans="1:11" x14ac:dyDescent="0.35">
      <c r="C115" s="57"/>
      <c r="D115" s="54"/>
      <c r="E115" s="6"/>
      <c r="F115" s="19"/>
      <c r="G115" s="24"/>
      <c r="H115" s="24"/>
      <c r="I115" s="31"/>
      <c r="J115" s="31"/>
      <c r="K115" s="35"/>
    </row>
    <row r="116" spans="1:11" x14ac:dyDescent="0.35">
      <c r="C116" s="58" t="s">
        <v>16</v>
      </c>
      <c r="D116" s="54"/>
      <c r="E116" s="6"/>
      <c r="F116" s="19"/>
      <c r="G116" s="24" t="s">
        <v>2</v>
      </c>
      <c r="H116" s="24" t="s">
        <v>2</v>
      </c>
      <c r="I116" s="31"/>
      <c r="J116" s="31"/>
      <c r="K116" s="35"/>
    </row>
    <row r="117" spans="1:11" x14ac:dyDescent="0.35">
      <c r="C117" s="57"/>
      <c r="D117" s="54"/>
      <c r="E117" s="6"/>
      <c r="F117" s="19"/>
      <c r="G117" s="24"/>
      <c r="H117" s="24"/>
      <c r="I117" s="31"/>
      <c r="J117" s="31"/>
      <c r="K117" s="35"/>
    </row>
    <row r="118" spans="1:11" x14ac:dyDescent="0.35">
      <c r="C118" s="58" t="s">
        <v>17</v>
      </c>
      <c r="D118" s="54"/>
      <c r="E118" s="6"/>
      <c r="F118" s="19"/>
      <c r="G118" s="24" t="s">
        <v>2</v>
      </c>
      <c r="H118" s="24" t="s">
        <v>2</v>
      </c>
      <c r="I118" s="31"/>
      <c r="J118" s="31"/>
      <c r="K118" s="35"/>
    </row>
    <row r="119" spans="1:11" x14ac:dyDescent="0.35">
      <c r="C119" s="57"/>
      <c r="D119" s="54"/>
      <c r="E119" s="6"/>
      <c r="F119" s="19"/>
      <c r="G119" s="24"/>
      <c r="H119" s="24"/>
      <c r="I119" s="31"/>
      <c r="J119" s="31"/>
      <c r="K119" s="35"/>
    </row>
    <row r="120" spans="1:11" x14ac:dyDescent="0.35">
      <c r="A120" s="10"/>
      <c r="B120" s="28"/>
      <c r="C120" s="58" t="s">
        <v>18</v>
      </c>
      <c r="D120" s="54"/>
      <c r="E120" s="6"/>
      <c r="F120" s="19"/>
      <c r="G120" s="24"/>
      <c r="H120" s="24"/>
      <c r="I120" s="31"/>
      <c r="J120" s="31"/>
      <c r="K120" s="35"/>
    </row>
    <row r="121" spans="1:11" x14ac:dyDescent="0.35">
      <c r="A121" s="28"/>
      <c r="B121" s="28"/>
      <c r="C121" s="58" t="s">
        <v>19</v>
      </c>
      <c r="D121" s="54"/>
      <c r="E121" s="6"/>
      <c r="F121" s="19"/>
      <c r="G121" s="24" t="s">
        <v>2</v>
      </c>
      <c r="H121" s="24" t="s">
        <v>2</v>
      </c>
      <c r="I121" s="31"/>
      <c r="J121" s="31"/>
      <c r="K121" s="35"/>
    </row>
    <row r="122" spans="1:11" x14ac:dyDescent="0.35">
      <c r="A122" s="28"/>
      <c r="B122" s="28"/>
      <c r="C122" s="58"/>
      <c r="D122" s="54"/>
      <c r="E122" s="6"/>
      <c r="F122" s="19"/>
      <c r="G122" s="24"/>
      <c r="H122" s="24"/>
      <c r="I122" s="31"/>
      <c r="J122" s="31"/>
      <c r="K122" s="35"/>
    </row>
    <row r="123" spans="1:11" x14ac:dyDescent="0.35">
      <c r="C123" s="59" t="s">
        <v>20</v>
      </c>
      <c r="D123" s="54"/>
      <c r="E123" s="6"/>
      <c r="F123" s="19"/>
      <c r="G123" s="24"/>
      <c r="H123" s="24"/>
      <c r="I123" s="31"/>
      <c r="J123" s="31"/>
      <c r="K123" s="35"/>
    </row>
    <row r="124" spans="1:11" x14ac:dyDescent="0.35">
      <c r="B124" s="8" t="s">
        <v>735</v>
      </c>
      <c r="C124" s="57" t="s">
        <v>4851</v>
      </c>
      <c r="D124" s="54" t="s">
        <v>736</v>
      </c>
      <c r="E124" s="6" t="s">
        <v>737</v>
      </c>
      <c r="F124" s="19">
        <v>158633.068</v>
      </c>
      <c r="G124" s="24">
        <v>16551.740000000002</v>
      </c>
      <c r="H124" s="24">
        <v>0.25</v>
      </c>
      <c r="I124" s="31">
        <v>6.67</v>
      </c>
      <c r="J124" s="31"/>
      <c r="K124" s="35"/>
    </row>
    <row r="125" spans="1:11" x14ac:dyDescent="0.35">
      <c r="C125" s="58" t="s">
        <v>174</v>
      </c>
      <c r="D125" s="54"/>
      <c r="E125" s="6"/>
      <c r="F125" s="19"/>
      <c r="G125" s="25">
        <v>16551.740000000002</v>
      </c>
      <c r="H125" s="25">
        <v>0.25</v>
      </c>
      <c r="I125" s="31"/>
      <c r="J125" s="31"/>
      <c r="K125" s="35"/>
    </row>
    <row r="126" spans="1:11" x14ac:dyDescent="0.35">
      <c r="C126" s="57"/>
      <c r="D126" s="54"/>
      <c r="E126" s="6"/>
      <c r="F126" s="19"/>
      <c r="G126" s="24"/>
      <c r="H126" s="24"/>
      <c r="I126" s="31"/>
      <c r="J126" s="31"/>
      <c r="K126" s="35"/>
    </row>
    <row r="127" spans="1:11" x14ac:dyDescent="0.35">
      <c r="C127" s="58" t="s">
        <v>21</v>
      </c>
      <c r="D127" s="54"/>
      <c r="E127" s="6"/>
      <c r="F127" s="19"/>
      <c r="G127" s="24" t="s">
        <v>2</v>
      </c>
      <c r="H127" s="24" t="s">
        <v>2</v>
      </c>
      <c r="I127" s="31"/>
      <c r="J127" s="31"/>
      <c r="K127" s="35"/>
    </row>
    <row r="128" spans="1:11" x14ac:dyDescent="0.35">
      <c r="C128" s="57"/>
      <c r="D128" s="54"/>
      <c r="E128" s="6"/>
      <c r="F128" s="19"/>
      <c r="G128" s="24"/>
      <c r="H128" s="24"/>
      <c r="I128" s="31"/>
      <c r="J128" s="31"/>
      <c r="K128" s="35"/>
    </row>
    <row r="129" spans="1:54" x14ac:dyDescent="0.35">
      <c r="C129" s="58" t="s">
        <v>22</v>
      </c>
      <c r="D129" s="54"/>
      <c r="E129" s="6"/>
      <c r="F129" s="19"/>
      <c r="G129" s="24" t="s">
        <v>2</v>
      </c>
      <c r="H129" s="24" t="s">
        <v>2</v>
      </c>
      <c r="I129" s="31"/>
      <c r="J129" s="31"/>
      <c r="K129" s="35"/>
    </row>
    <row r="130" spans="1:54" x14ac:dyDescent="0.35">
      <c r="C130" s="57"/>
      <c r="D130" s="54"/>
      <c r="E130" s="6"/>
      <c r="F130" s="19"/>
      <c r="G130" s="24"/>
      <c r="H130" s="24"/>
      <c r="I130" s="31"/>
      <c r="J130" s="31"/>
      <c r="K130" s="35"/>
    </row>
    <row r="131" spans="1:54" x14ac:dyDescent="0.35">
      <c r="C131" s="58" t="s">
        <v>23</v>
      </c>
      <c r="D131" s="54"/>
      <c r="E131" s="6"/>
      <c r="F131" s="19"/>
      <c r="G131" s="24" t="s">
        <v>2</v>
      </c>
      <c r="H131" s="24" t="s">
        <v>2</v>
      </c>
      <c r="I131" s="31"/>
      <c r="J131" s="31"/>
      <c r="K131" s="35"/>
    </row>
    <row r="132" spans="1:54" x14ac:dyDescent="0.35">
      <c r="C132" s="57"/>
      <c r="D132" s="54"/>
      <c r="E132" s="6"/>
      <c r="F132" s="19"/>
      <c r="G132" s="24"/>
      <c r="H132" s="24"/>
      <c r="I132" s="31"/>
      <c r="J132" s="31"/>
      <c r="K132" s="35"/>
    </row>
    <row r="133" spans="1:54" x14ac:dyDescent="0.35">
      <c r="C133" s="58" t="s">
        <v>24</v>
      </c>
      <c r="D133" s="54"/>
      <c r="E133" s="6"/>
      <c r="F133" s="19"/>
      <c r="G133" s="24" t="s">
        <v>2</v>
      </c>
      <c r="H133" s="24" t="s">
        <v>2</v>
      </c>
      <c r="I133" s="31"/>
      <c r="J133" s="31"/>
      <c r="K133" s="35"/>
    </row>
    <row r="134" spans="1:54" x14ac:dyDescent="0.35">
      <c r="C134" s="57"/>
      <c r="D134" s="54"/>
      <c r="E134" s="6"/>
      <c r="F134" s="19"/>
      <c r="G134" s="24"/>
      <c r="H134" s="24"/>
      <c r="I134" s="31"/>
      <c r="J134" s="31"/>
      <c r="K134" s="35"/>
    </row>
    <row r="135" spans="1:54" x14ac:dyDescent="0.35">
      <c r="A135" s="10"/>
      <c r="B135" s="28"/>
      <c r="C135" s="58" t="s">
        <v>25</v>
      </c>
      <c r="D135" s="54"/>
      <c r="E135" s="6"/>
      <c r="F135" s="19"/>
      <c r="G135" s="24"/>
      <c r="H135" s="24"/>
      <c r="I135" s="31"/>
      <c r="J135" s="31"/>
      <c r="K135" s="35"/>
    </row>
    <row r="136" spans="1:54" s="2" customFormat="1" ht="13.5" x14ac:dyDescent="0.35">
      <c r="A136" s="28"/>
      <c r="B136" s="28"/>
      <c r="C136" s="57" t="s">
        <v>4841</v>
      </c>
      <c r="D136" s="54"/>
      <c r="E136" s="6"/>
      <c r="F136" s="19"/>
      <c r="G136" s="24" t="s">
        <v>2</v>
      </c>
      <c r="H136" s="24" t="s">
        <v>2</v>
      </c>
      <c r="I136" s="31"/>
      <c r="J136" s="31"/>
      <c r="K136" s="35"/>
      <c r="L136" s="3"/>
      <c r="AI136" s="3"/>
      <c r="AV136" s="3"/>
      <c r="AX136" s="3"/>
      <c r="BB136" s="3"/>
    </row>
    <row r="137" spans="1:54" x14ac:dyDescent="0.35">
      <c r="B137" s="8"/>
      <c r="C137" s="57" t="s">
        <v>187</v>
      </c>
      <c r="D137" s="54"/>
      <c r="E137" s="6"/>
      <c r="F137" s="19"/>
      <c r="G137" s="24">
        <v>-355318.55</v>
      </c>
      <c r="H137" s="24">
        <v>-5.37</v>
      </c>
      <c r="I137" s="31"/>
      <c r="J137" s="31"/>
      <c r="K137" s="35"/>
    </row>
    <row r="138" spans="1:54" x14ac:dyDescent="0.35">
      <c r="C138" s="58" t="s">
        <v>174</v>
      </c>
      <c r="D138" s="54"/>
      <c r="E138" s="6"/>
      <c r="F138" s="19"/>
      <c r="G138" s="25">
        <v>-355318.55</v>
      </c>
      <c r="H138" s="25">
        <v>-5.37</v>
      </c>
      <c r="I138" s="31"/>
      <c r="J138" s="31"/>
      <c r="K138" s="35"/>
    </row>
    <row r="139" spans="1:54" x14ac:dyDescent="0.35">
      <c r="C139" s="57"/>
      <c r="D139" s="54"/>
      <c r="E139" s="6"/>
      <c r="F139" s="19"/>
      <c r="G139" s="24"/>
      <c r="H139" s="24"/>
      <c r="I139" s="31"/>
      <c r="J139" s="31"/>
      <c r="K139" s="35"/>
    </row>
    <row r="140" spans="1:54" x14ac:dyDescent="0.35">
      <c r="C140" s="60" t="s">
        <v>188</v>
      </c>
      <c r="D140" s="55"/>
      <c r="E140" s="5"/>
      <c r="F140" s="20"/>
      <c r="G140" s="26">
        <v>6588919.8700000001</v>
      </c>
      <c r="H140" s="26">
        <v>100</v>
      </c>
      <c r="I140" s="32"/>
      <c r="J140" s="32"/>
      <c r="K140" s="36"/>
    </row>
    <row r="143" spans="1:54" x14ac:dyDescent="0.35">
      <c r="C143" s="1" t="s">
        <v>189</v>
      </c>
    </row>
    <row r="144" spans="1:54" x14ac:dyDescent="0.35">
      <c r="C144" s="37" t="s">
        <v>190</v>
      </c>
      <c r="D144" s="37"/>
      <c r="E144" s="37"/>
      <c r="F144" s="37"/>
      <c r="G144" s="37"/>
      <c r="H144" s="37"/>
      <c r="I144" s="37"/>
      <c r="J144" s="37"/>
      <c r="K144" s="37"/>
    </row>
    <row r="145" spans="3:11" x14ac:dyDescent="0.35">
      <c r="C145" s="2" t="s">
        <v>191</v>
      </c>
    </row>
    <row r="146" spans="3:11" x14ac:dyDescent="0.35">
      <c r="C146" s="2" t="s">
        <v>192</v>
      </c>
    </row>
    <row r="147" spans="3:11" ht="30" customHeight="1" x14ac:dyDescent="0.35">
      <c r="C147" s="78" t="s">
        <v>4878</v>
      </c>
      <c r="D147" s="78"/>
      <c r="E147" s="78"/>
      <c r="F147" s="78"/>
      <c r="G147" s="78"/>
      <c r="H147" s="78"/>
      <c r="I147" s="78"/>
      <c r="J147" s="78"/>
      <c r="K147" s="78"/>
    </row>
    <row r="148" spans="3:11" x14ac:dyDescent="0.35">
      <c r="C148" s="2" t="s">
        <v>193</v>
      </c>
    </row>
    <row r="150" spans="3:11" x14ac:dyDescent="0.35">
      <c r="C150" s="75" t="s">
        <v>4922</v>
      </c>
      <c r="E150" s="75" t="s">
        <v>4923</v>
      </c>
      <c r="F150" s="76"/>
    </row>
    <row r="151" spans="3:11" x14ac:dyDescent="0.35">
      <c r="E151" s="2" t="s">
        <v>4937</v>
      </c>
    </row>
  </sheetData>
  <mergeCells count="1">
    <mergeCell ref="C147:K147"/>
  </mergeCells>
  <hyperlinks>
    <hyperlink ref="J2" location="'Index'!A1" display="'Index'!A1" xr:uid="{630CE3B8-0127-416E-9C18-CE8CDB21AE6D}"/>
  </hyperlinks>
  <pageMargins left="0.7" right="0.7" top="0.75" bottom="0.75" header="0.3" footer="0.3"/>
  <pageSetup orientation="portrait" horizontalDpi="4294967293"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DE466-8A66-422E-ACFD-1BA5257F24DD}">
  <sheetPr codeName="Sheet124"/>
  <dimension ref="A1:IV86"/>
  <sheetViews>
    <sheetView showGridLines="0" zoomScale="90" zoomScaleNormal="90" workbookViewId="0">
      <pane ySplit="6" topLeftCell="A78"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1327</v>
      </c>
      <c r="J2" s="38" t="s">
        <v>4607</v>
      </c>
    </row>
    <row r="3" spans="1:54" ht="16" x14ac:dyDescent="0.4">
      <c r="C3" s="1" t="s">
        <v>28</v>
      </c>
      <c r="D3" s="21" t="s">
        <v>1328</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1329</v>
      </c>
      <c r="C18" s="57" t="s">
        <v>1330</v>
      </c>
      <c r="D18" s="54" t="s">
        <v>1331</v>
      </c>
      <c r="E18" s="6" t="s">
        <v>591</v>
      </c>
      <c r="F18" s="19">
        <v>16250</v>
      </c>
      <c r="G18" s="24">
        <v>16431.5</v>
      </c>
      <c r="H18" s="24">
        <v>4.97</v>
      </c>
      <c r="I18" s="31">
        <v>8.0106000000000002</v>
      </c>
      <c r="J18" s="31"/>
      <c r="K18" s="35" t="s">
        <v>570</v>
      </c>
    </row>
    <row r="19" spans="2:11" x14ac:dyDescent="0.35">
      <c r="B19" s="8" t="s">
        <v>1332</v>
      </c>
      <c r="C19" s="57" t="s">
        <v>1333</v>
      </c>
      <c r="D19" s="54" t="s">
        <v>1334</v>
      </c>
      <c r="E19" s="6" t="s">
        <v>591</v>
      </c>
      <c r="F19" s="19">
        <v>15000</v>
      </c>
      <c r="G19" s="24">
        <v>15188</v>
      </c>
      <c r="H19" s="24">
        <v>4.5999999999999996</v>
      </c>
      <c r="I19" s="31">
        <v>7.22</v>
      </c>
      <c r="J19" s="31"/>
      <c r="K19" s="35" t="s">
        <v>570</v>
      </c>
    </row>
    <row r="20" spans="2:11" x14ac:dyDescent="0.35">
      <c r="B20" s="8" t="s">
        <v>1335</v>
      </c>
      <c r="C20" s="57" t="s">
        <v>1333</v>
      </c>
      <c r="D20" s="54" t="s">
        <v>1336</v>
      </c>
      <c r="E20" s="6" t="s">
        <v>591</v>
      </c>
      <c r="F20" s="19">
        <v>10000</v>
      </c>
      <c r="G20" s="24">
        <v>10157.58</v>
      </c>
      <c r="H20" s="24">
        <v>3.07</v>
      </c>
      <c r="I20" s="31">
        <v>7.19</v>
      </c>
      <c r="J20" s="31"/>
      <c r="K20" s="35" t="s">
        <v>570</v>
      </c>
    </row>
    <row r="21" spans="2:11" x14ac:dyDescent="0.35">
      <c r="B21" s="8" t="s">
        <v>1337</v>
      </c>
      <c r="C21" s="57" t="s">
        <v>1338</v>
      </c>
      <c r="D21" s="54" t="s">
        <v>1339</v>
      </c>
      <c r="E21" s="6" t="s">
        <v>591</v>
      </c>
      <c r="F21" s="19">
        <v>4000</v>
      </c>
      <c r="G21" s="24">
        <v>4019.22</v>
      </c>
      <c r="H21" s="24">
        <v>1.22</v>
      </c>
      <c r="I21" s="31">
        <v>7.1875</v>
      </c>
      <c r="J21" s="31"/>
      <c r="K21" s="35" t="s">
        <v>570</v>
      </c>
    </row>
    <row r="22" spans="2:11" x14ac:dyDescent="0.35">
      <c r="B22" s="8" t="s">
        <v>1340</v>
      </c>
      <c r="C22" s="57" t="s">
        <v>1146</v>
      </c>
      <c r="D22" s="54" t="s">
        <v>1341</v>
      </c>
      <c r="E22" s="6" t="s">
        <v>591</v>
      </c>
      <c r="F22" s="19">
        <v>2500</v>
      </c>
      <c r="G22" s="24">
        <v>2512.4699999999998</v>
      </c>
      <c r="H22" s="24">
        <v>0.76</v>
      </c>
      <c r="I22" s="31">
        <v>7.2249999999999996</v>
      </c>
      <c r="J22" s="31"/>
      <c r="K22" s="35" t="s">
        <v>570</v>
      </c>
    </row>
    <row r="23" spans="2:11" x14ac:dyDescent="0.35">
      <c r="B23" s="8" t="s">
        <v>1342</v>
      </c>
      <c r="C23" s="57" t="s">
        <v>1172</v>
      </c>
      <c r="D23" s="54" t="s">
        <v>1343</v>
      </c>
      <c r="E23" s="6" t="s">
        <v>591</v>
      </c>
      <c r="F23" s="19">
        <v>250</v>
      </c>
      <c r="G23" s="24">
        <v>2503.54</v>
      </c>
      <c r="H23" s="24">
        <v>0.76</v>
      </c>
      <c r="I23" s="31">
        <v>7.8243999999999998</v>
      </c>
      <c r="J23" s="31"/>
      <c r="K23" s="35" t="s">
        <v>570</v>
      </c>
    </row>
    <row r="24" spans="2:11" x14ac:dyDescent="0.35">
      <c r="B24" s="8" t="s">
        <v>1344</v>
      </c>
      <c r="C24" s="57" t="s">
        <v>526</v>
      </c>
      <c r="D24" s="54" t="s">
        <v>1345</v>
      </c>
      <c r="E24" s="6" t="s">
        <v>591</v>
      </c>
      <c r="F24" s="19">
        <v>500</v>
      </c>
      <c r="G24" s="24">
        <v>506.85</v>
      </c>
      <c r="H24" s="24">
        <v>0.15</v>
      </c>
      <c r="I24" s="31">
        <v>7.71</v>
      </c>
      <c r="J24" s="31"/>
      <c r="K24" s="35" t="s">
        <v>570</v>
      </c>
    </row>
    <row r="25" spans="2:11" x14ac:dyDescent="0.35">
      <c r="C25" s="58" t="s">
        <v>174</v>
      </c>
      <c r="D25" s="54"/>
      <c r="E25" s="6"/>
      <c r="F25" s="19"/>
      <c r="G25" s="25">
        <v>51319.16</v>
      </c>
      <c r="H25" s="25">
        <v>15.53</v>
      </c>
      <c r="I25" s="31"/>
      <c r="J25" s="31"/>
      <c r="K25" s="35"/>
    </row>
    <row r="26" spans="2:11" x14ac:dyDescent="0.35">
      <c r="C26" s="57"/>
      <c r="D26" s="54"/>
      <c r="E26" s="6"/>
      <c r="F26" s="19"/>
      <c r="G26" s="24"/>
      <c r="H26" s="24"/>
      <c r="I26" s="31"/>
      <c r="J26" s="31"/>
      <c r="K26" s="35"/>
    </row>
    <row r="27" spans="2:11" x14ac:dyDescent="0.35">
      <c r="C27" s="58" t="s">
        <v>7</v>
      </c>
      <c r="D27" s="54"/>
      <c r="E27" s="6"/>
      <c r="F27" s="19"/>
      <c r="G27" s="24" t="s">
        <v>2</v>
      </c>
      <c r="H27" s="24" t="s">
        <v>2</v>
      </c>
      <c r="I27" s="31"/>
      <c r="J27" s="31"/>
      <c r="K27" s="35"/>
    </row>
    <row r="28" spans="2:11" x14ac:dyDescent="0.35">
      <c r="C28" s="57"/>
      <c r="D28" s="54"/>
      <c r="E28" s="6"/>
      <c r="F28" s="19"/>
      <c r="G28" s="24"/>
      <c r="H28" s="24"/>
      <c r="I28" s="31"/>
      <c r="J28" s="31"/>
      <c r="K28" s="35"/>
    </row>
    <row r="29" spans="2:11" x14ac:dyDescent="0.35">
      <c r="C29" s="58" t="s">
        <v>8</v>
      </c>
      <c r="D29" s="54"/>
      <c r="E29" s="6"/>
      <c r="F29" s="19"/>
      <c r="G29" s="24" t="s">
        <v>2</v>
      </c>
      <c r="H29" s="24" t="s">
        <v>2</v>
      </c>
      <c r="I29" s="31"/>
      <c r="J29" s="31"/>
      <c r="K29" s="35"/>
    </row>
    <row r="30" spans="2:11" x14ac:dyDescent="0.35">
      <c r="C30" s="57"/>
      <c r="D30" s="54"/>
      <c r="E30" s="6"/>
      <c r="F30" s="19"/>
      <c r="G30" s="24"/>
      <c r="H30" s="24"/>
      <c r="I30" s="31"/>
      <c r="J30" s="31"/>
      <c r="K30" s="35"/>
    </row>
    <row r="31" spans="2:11" x14ac:dyDescent="0.35">
      <c r="C31" s="59" t="s">
        <v>9</v>
      </c>
      <c r="D31" s="54"/>
      <c r="E31" s="6"/>
      <c r="F31" s="19"/>
      <c r="G31" s="24"/>
      <c r="H31" s="24"/>
      <c r="I31" s="31"/>
      <c r="J31" s="31"/>
      <c r="K31" s="35"/>
    </row>
    <row r="32" spans="2:11" x14ac:dyDescent="0.35">
      <c r="B32" s="8" t="s">
        <v>1346</v>
      </c>
      <c r="C32" s="57" t="s">
        <v>1347</v>
      </c>
      <c r="D32" s="54" t="s">
        <v>1348</v>
      </c>
      <c r="E32" s="6" t="s">
        <v>677</v>
      </c>
      <c r="F32" s="19">
        <v>75000000</v>
      </c>
      <c r="G32" s="24">
        <v>74902.5</v>
      </c>
      <c r="H32" s="24">
        <v>22.66</v>
      </c>
      <c r="I32" s="31">
        <v>6.9231242000000002</v>
      </c>
      <c r="J32" s="31"/>
      <c r="K32" s="35"/>
    </row>
    <row r="33" spans="2:11" x14ac:dyDescent="0.35">
      <c r="B33" s="8" t="s">
        <v>681</v>
      </c>
      <c r="C33" s="57" t="s">
        <v>682</v>
      </c>
      <c r="D33" s="54" t="s">
        <v>683</v>
      </c>
      <c r="E33" s="6" t="s">
        <v>677</v>
      </c>
      <c r="F33" s="19">
        <v>66000000</v>
      </c>
      <c r="G33" s="24">
        <v>68937.789999999994</v>
      </c>
      <c r="H33" s="24">
        <v>20.86</v>
      </c>
      <c r="I33" s="31">
        <v>7.1286033</v>
      </c>
      <c r="J33" s="31"/>
      <c r="K33" s="35"/>
    </row>
    <row r="34" spans="2:11" x14ac:dyDescent="0.35">
      <c r="B34" s="8" t="s">
        <v>732</v>
      </c>
      <c r="C34" s="57" t="s">
        <v>733</v>
      </c>
      <c r="D34" s="54" t="s">
        <v>734</v>
      </c>
      <c r="E34" s="6" t="s">
        <v>677</v>
      </c>
      <c r="F34" s="19">
        <v>43138000</v>
      </c>
      <c r="G34" s="24">
        <v>44544</v>
      </c>
      <c r="H34" s="24">
        <v>13.48</v>
      </c>
      <c r="I34" s="31">
        <v>7.1263148000000003</v>
      </c>
      <c r="J34" s="31"/>
      <c r="K34" s="35"/>
    </row>
    <row r="35" spans="2:11" x14ac:dyDescent="0.35">
      <c r="B35" s="8" t="s">
        <v>684</v>
      </c>
      <c r="C35" s="57" t="s">
        <v>685</v>
      </c>
      <c r="D35" s="54" t="s">
        <v>686</v>
      </c>
      <c r="E35" s="6" t="s">
        <v>677</v>
      </c>
      <c r="F35" s="19">
        <v>29000000</v>
      </c>
      <c r="G35" s="24">
        <v>29715.29</v>
      </c>
      <c r="H35" s="24">
        <v>8.99</v>
      </c>
      <c r="I35" s="31">
        <v>7.0026903000000003</v>
      </c>
      <c r="J35" s="31"/>
      <c r="K35" s="35"/>
    </row>
    <row r="36" spans="2:11" x14ac:dyDescent="0.35">
      <c r="B36" s="8" t="s">
        <v>674</v>
      </c>
      <c r="C36" s="57" t="s">
        <v>675</v>
      </c>
      <c r="D36" s="54" t="s">
        <v>676</v>
      </c>
      <c r="E36" s="6" t="s">
        <v>677</v>
      </c>
      <c r="F36" s="19">
        <v>25000000</v>
      </c>
      <c r="G36" s="24">
        <v>26003</v>
      </c>
      <c r="H36" s="24">
        <v>7.87</v>
      </c>
      <c r="I36" s="31">
        <v>7.0950870999999998</v>
      </c>
      <c r="J36" s="31"/>
      <c r="K36" s="35"/>
    </row>
    <row r="37" spans="2:11" x14ac:dyDescent="0.35">
      <c r="C37" s="58" t="s">
        <v>174</v>
      </c>
      <c r="D37" s="54"/>
      <c r="E37" s="6"/>
      <c r="F37" s="19"/>
      <c r="G37" s="25">
        <v>244102.58</v>
      </c>
      <c r="H37" s="25">
        <v>73.86</v>
      </c>
      <c r="I37" s="31"/>
      <c r="J37" s="31"/>
      <c r="K37" s="35"/>
    </row>
    <row r="38" spans="2:11" x14ac:dyDescent="0.35">
      <c r="C38" s="57"/>
      <c r="D38" s="54"/>
      <c r="E38" s="6"/>
      <c r="F38" s="19"/>
      <c r="G38" s="24"/>
      <c r="H38" s="24"/>
      <c r="I38" s="31"/>
      <c r="J38" s="31"/>
      <c r="K38" s="35"/>
    </row>
    <row r="39" spans="2:11" x14ac:dyDescent="0.35">
      <c r="C39" s="58" t="s">
        <v>10</v>
      </c>
      <c r="D39" s="54"/>
      <c r="E39" s="6"/>
      <c r="F39" s="19"/>
      <c r="G39" s="24" t="s">
        <v>2</v>
      </c>
      <c r="H39" s="24" t="s">
        <v>2</v>
      </c>
      <c r="I39" s="31"/>
      <c r="J39" s="31"/>
      <c r="K39" s="35"/>
    </row>
    <row r="40" spans="2:11" x14ac:dyDescent="0.35">
      <c r="C40" s="57"/>
      <c r="D40" s="54"/>
      <c r="E40" s="6"/>
      <c r="F40" s="19"/>
      <c r="G40" s="24"/>
      <c r="H40" s="24"/>
      <c r="I40" s="31"/>
      <c r="J40" s="31"/>
      <c r="K40" s="35"/>
    </row>
    <row r="41" spans="2:11" x14ac:dyDescent="0.35">
      <c r="C41" s="58" t="s">
        <v>11</v>
      </c>
      <c r="D41" s="54"/>
      <c r="E41" s="6"/>
      <c r="F41" s="19"/>
      <c r="G41" s="24"/>
      <c r="H41" s="24"/>
      <c r="I41" s="31"/>
      <c r="J41" s="31"/>
      <c r="K41" s="35"/>
    </row>
    <row r="42" spans="2:11" x14ac:dyDescent="0.35">
      <c r="C42" s="57"/>
      <c r="D42" s="54"/>
      <c r="E42" s="6"/>
      <c r="F42" s="19"/>
      <c r="G42" s="24"/>
      <c r="H42" s="24"/>
      <c r="I42" s="31"/>
      <c r="J42" s="31"/>
      <c r="K42" s="35"/>
    </row>
    <row r="43" spans="2:11" x14ac:dyDescent="0.35">
      <c r="C43" s="58" t="s">
        <v>13</v>
      </c>
      <c r="D43" s="54"/>
      <c r="E43" s="6"/>
      <c r="F43" s="19"/>
      <c r="G43" s="24" t="s">
        <v>2</v>
      </c>
      <c r="H43" s="24" t="s">
        <v>2</v>
      </c>
      <c r="I43" s="31"/>
      <c r="J43" s="31"/>
      <c r="K43" s="35"/>
    </row>
    <row r="44" spans="2:11" x14ac:dyDescent="0.35">
      <c r="C44" s="57"/>
      <c r="D44" s="54"/>
      <c r="E44" s="6"/>
      <c r="F44" s="19"/>
      <c r="G44" s="24"/>
      <c r="H44" s="24"/>
      <c r="I44" s="31"/>
      <c r="J44" s="31"/>
      <c r="K44" s="35"/>
    </row>
    <row r="45" spans="2:11" x14ac:dyDescent="0.35">
      <c r="C45" s="58" t="s">
        <v>14</v>
      </c>
      <c r="D45" s="54"/>
      <c r="E45" s="6"/>
      <c r="F45" s="19"/>
      <c r="G45" s="24" t="s">
        <v>2</v>
      </c>
      <c r="H45" s="24" t="s">
        <v>2</v>
      </c>
      <c r="I45" s="31"/>
      <c r="J45" s="31"/>
      <c r="K45" s="35"/>
    </row>
    <row r="46" spans="2:11" x14ac:dyDescent="0.35">
      <c r="C46" s="57"/>
      <c r="D46" s="54"/>
      <c r="E46" s="6"/>
      <c r="F46" s="19"/>
      <c r="G46" s="24"/>
      <c r="H46" s="24"/>
      <c r="I46" s="31"/>
      <c r="J46" s="31"/>
      <c r="K46" s="35"/>
    </row>
    <row r="47" spans="2:11" x14ac:dyDescent="0.35">
      <c r="C47" s="58" t="s">
        <v>15</v>
      </c>
      <c r="D47" s="54"/>
      <c r="E47" s="6"/>
      <c r="F47" s="19"/>
      <c r="G47" s="24" t="s">
        <v>2</v>
      </c>
      <c r="H47" s="24" t="s">
        <v>2</v>
      </c>
      <c r="I47" s="31"/>
      <c r="J47" s="31"/>
      <c r="K47" s="35"/>
    </row>
    <row r="48" spans="2:11" x14ac:dyDescent="0.35">
      <c r="C48" s="57"/>
      <c r="D48" s="54"/>
      <c r="E48" s="6"/>
      <c r="F48" s="19"/>
      <c r="G48" s="24"/>
      <c r="H48" s="24"/>
      <c r="I48" s="31"/>
      <c r="J48" s="31"/>
      <c r="K48" s="35"/>
    </row>
    <row r="49" spans="1:11" x14ac:dyDescent="0.35">
      <c r="C49" s="58" t="s">
        <v>16</v>
      </c>
      <c r="D49" s="54"/>
      <c r="E49" s="6"/>
      <c r="F49" s="19"/>
      <c r="G49" s="24" t="s">
        <v>2</v>
      </c>
      <c r="H49" s="24" t="s">
        <v>2</v>
      </c>
      <c r="I49" s="31"/>
      <c r="J49" s="31"/>
      <c r="K49" s="35"/>
    </row>
    <row r="50" spans="1:11" x14ac:dyDescent="0.35">
      <c r="C50" s="57"/>
      <c r="D50" s="54"/>
      <c r="E50" s="6"/>
      <c r="F50" s="19"/>
      <c r="G50" s="24"/>
      <c r="H50" s="24"/>
      <c r="I50" s="31"/>
      <c r="J50" s="31"/>
      <c r="K50" s="35"/>
    </row>
    <row r="51" spans="1:11" x14ac:dyDescent="0.35">
      <c r="C51" s="58" t="s">
        <v>17</v>
      </c>
      <c r="D51" s="54"/>
      <c r="E51" s="6"/>
      <c r="F51" s="19"/>
      <c r="G51" s="24" t="s">
        <v>2</v>
      </c>
      <c r="H51" s="24" t="s">
        <v>2</v>
      </c>
      <c r="I51" s="31"/>
      <c r="J51" s="31"/>
      <c r="K51" s="35"/>
    </row>
    <row r="52" spans="1:11" x14ac:dyDescent="0.35">
      <c r="C52" s="57"/>
      <c r="D52" s="54"/>
      <c r="E52" s="6"/>
      <c r="F52" s="19"/>
      <c r="G52" s="24"/>
      <c r="H52" s="24"/>
      <c r="I52" s="31"/>
      <c r="J52" s="31"/>
      <c r="K52" s="35"/>
    </row>
    <row r="53" spans="1:11" x14ac:dyDescent="0.35">
      <c r="A53" s="10"/>
      <c r="B53" s="28"/>
      <c r="C53" s="58" t="s">
        <v>18</v>
      </c>
      <c r="D53" s="54"/>
      <c r="E53" s="6"/>
      <c r="F53" s="19"/>
      <c r="G53" s="24"/>
      <c r="H53" s="24"/>
      <c r="I53" s="31"/>
      <c r="J53" s="31"/>
      <c r="K53" s="35"/>
    </row>
    <row r="54" spans="1:11" x14ac:dyDescent="0.35">
      <c r="A54" s="28"/>
      <c r="B54" s="28"/>
      <c r="C54" s="58" t="s">
        <v>19</v>
      </c>
      <c r="D54" s="54"/>
      <c r="E54" s="6"/>
      <c r="F54" s="19"/>
      <c r="G54" s="24" t="s">
        <v>2</v>
      </c>
      <c r="H54" s="24" t="s">
        <v>2</v>
      </c>
      <c r="I54" s="31"/>
      <c r="J54" s="31"/>
      <c r="K54" s="35"/>
    </row>
    <row r="55" spans="1:11" x14ac:dyDescent="0.35">
      <c r="A55" s="28"/>
      <c r="B55" s="28"/>
      <c r="C55" s="58"/>
      <c r="D55" s="54"/>
      <c r="E55" s="6"/>
      <c r="F55" s="19"/>
      <c r="G55" s="24"/>
      <c r="H55" s="24"/>
      <c r="I55" s="31"/>
      <c r="J55" s="31"/>
      <c r="K55" s="35"/>
    </row>
    <row r="56" spans="1:11" x14ac:dyDescent="0.35">
      <c r="C56" s="59" t="s">
        <v>20</v>
      </c>
      <c r="D56" s="54"/>
      <c r="E56" s="6"/>
      <c r="F56" s="19"/>
      <c r="G56" s="24"/>
      <c r="H56" s="24"/>
      <c r="I56" s="31"/>
      <c r="J56" s="31"/>
      <c r="K56" s="35"/>
    </row>
    <row r="57" spans="1:11" x14ac:dyDescent="0.35">
      <c r="B57" s="8" t="s">
        <v>735</v>
      </c>
      <c r="C57" s="57" t="s">
        <v>4851</v>
      </c>
      <c r="D57" s="54" t="s">
        <v>736</v>
      </c>
      <c r="E57" s="6" t="s">
        <v>737</v>
      </c>
      <c r="F57" s="19">
        <v>7786.0150000000003</v>
      </c>
      <c r="G57" s="24">
        <v>812.39</v>
      </c>
      <c r="H57" s="24">
        <v>0.25</v>
      </c>
      <c r="I57" s="31">
        <v>6.67</v>
      </c>
      <c r="J57" s="31"/>
      <c r="K57" s="35"/>
    </row>
    <row r="58" spans="1:11" x14ac:dyDescent="0.35">
      <c r="C58" s="58" t="s">
        <v>174</v>
      </c>
      <c r="D58" s="54"/>
      <c r="E58" s="6"/>
      <c r="F58" s="19"/>
      <c r="G58" s="25">
        <v>812.39</v>
      </c>
      <c r="H58" s="25">
        <v>0.25</v>
      </c>
      <c r="I58" s="31"/>
      <c r="J58" s="31"/>
      <c r="K58" s="35"/>
    </row>
    <row r="59" spans="1:11" x14ac:dyDescent="0.35">
      <c r="C59" s="57"/>
      <c r="D59" s="54"/>
      <c r="E59" s="6"/>
      <c r="F59" s="19"/>
      <c r="G59" s="24"/>
      <c r="H59" s="24"/>
      <c r="I59" s="31"/>
      <c r="J59" s="31"/>
      <c r="K59" s="35"/>
    </row>
    <row r="60" spans="1:11" x14ac:dyDescent="0.35">
      <c r="C60" s="58" t="s">
        <v>21</v>
      </c>
      <c r="D60" s="54"/>
      <c r="E60" s="6"/>
      <c r="F60" s="19"/>
      <c r="G60" s="24" t="s">
        <v>2</v>
      </c>
      <c r="H60" s="24" t="s">
        <v>2</v>
      </c>
      <c r="I60" s="31"/>
      <c r="J60" s="31"/>
      <c r="K60" s="35"/>
    </row>
    <row r="61" spans="1:11" x14ac:dyDescent="0.35">
      <c r="C61" s="57"/>
      <c r="D61" s="54"/>
      <c r="E61" s="6"/>
      <c r="F61" s="19"/>
      <c r="G61" s="24"/>
      <c r="H61" s="24"/>
      <c r="I61" s="31"/>
      <c r="J61" s="31"/>
      <c r="K61" s="35"/>
    </row>
    <row r="62" spans="1:11" x14ac:dyDescent="0.35">
      <c r="C62" s="58" t="s">
        <v>22</v>
      </c>
      <c r="D62" s="54"/>
      <c r="E62" s="6"/>
      <c r="F62" s="19"/>
      <c r="G62" s="24" t="s">
        <v>2</v>
      </c>
      <c r="H62" s="24" t="s">
        <v>2</v>
      </c>
      <c r="I62" s="31"/>
      <c r="J62" s="31"/>
      <c r="K62" s="35"/>
    </row>
    <row r="63" spans="1:11" x14ac:dyDescent="0.35">
      <c r="C63" s="57"/>
      <c r="D63" s="54"/>
      <c r="E63" s="6"/>
      <c r="F63" s="19"/>
      <c r="G63" s="24"/>
      <c r="H63" s="24"/>
      <c r="I63" s="31"/>
      <c r="J63" s="31"/>
      <c r="K63" s="35"/>
    </row>
    <row r="64" spans="1:11" x14ac:dyDescent="0.35">
      <c r="C64" s="58" t="s">
        <v>23</v>
      </c>
      <c r="D64" s="54"/>
      <c r="E64" s="6"/>
      <c r="F64" s="19"/>
      <c r="G64" s="24" t="s">
        <v>2</v>
      </c>
      <c r="H64" s="24" t="s">
        <v>2</v>
      </c>
      <c r="I64" s="31"/>
      <c r="J64" s="31"/>
      <c r="K64" s="35"/>
    </row>
    <row r="65" spans="1:54" x14ac:dyDescent="0.35">
      <c r="C65" s="57"/>
      <c r="D65" s="54"/>
      <c r="E65" s="6"/>
      <c r="F65" s="19"/>
      <c r="G65" s="24"/>
      <c r="H65" s="24"/>
      <c r="I65" s="31"/>
      <c r="J65" s="31"/>
      <c r="K65" s="35"/>
    </row>
    <row r="66" spans="1:54" x14ac:dyDescent="0.35">
      <c r="C66" s="59" t="s">
        <v>24</v>
      </c>
      <c r="D66" s="54"/>
      <c r="E66" s="6"/>
      <c r="F66" s="19"/>
      <c r="G66" s="24"/>
      <c r="H66" s="24"/>
      <c r="I66" s="31"/>
      <c r="J66" s="31"/>
      <c r="K66" s="35"/>
    </row>
    <row r="67" spans="1:54" x14ac:dyDescent="0.35">
      <c r="B67" s="8" t="s">
        <v>185</v>
      </c>
      <c r="C67" s="57" t="s">
        <v>186</v>
      </c>
      <c r="D67" s="54"/>
      <c r="E67" s="6"/>
      <c r="F67" s="19"/>
      <c r="G67" s="24">
        <v>30745.26</v>
      </c>
      <c r="H67" s="24">
        <v>9.3000000000000007</v>
      </c>
      <c r="I67" s="31"/>
      <c r="J67" s="31"/>
      <c r="K67" s="35"/>
    </row>
    <row r="68" spans="1:54" x14ac:dyDescent="0.35">
      <c r="C68" s="58" t="s">
        <v>174</v>
      </c>
      <c r="D68" s="54"/>
      <c r="E68" s="6"/>
      <c r="F68" s="19"/>
      <c r="G68" s="25">
        <v>30745.26</v>
      </c>
      <c r="H68" s="25">
        <v>9.3000000000000007</v>
      </c>
      <c r="I68" s="31"/>
      <c r="J68" s="31"/>
      <c r="K68" s="35"/>
    </row>
    <row r="69" spans="1:54" x14ac:dyDescent="0.35">
      <c r="C69" s="57"/>
      <c r="D69" s="54"/>
      <c r="E69" s="6"/>
      <c r="F69" s="19"/>
      <c r="G69" s="24"/>
      <c r="H69" s="24"/>
      <c r="I69" s="31"/>
      <c r="J69" s="31"/>
      <c r="K69" s="35"/>
    </row>
    <row r="70" spans="1:54" x14ac:dyDescent="0.35">
      <c r="A70" s="10"/>
      <c r="B70" s="28"/>
      <c r="C70" s="58" t="s">
        <v>25</v>
      </c>
      <c r="D70" s="54"/>
      <c r="E70" s="6"/>
      <c r="F70" s="19"/>
      <c r="G70" s="24"/>
      <c r="H70" s="24"/>
      <c r="I70" s="31"/>
      <c r="J70" s="31"/>
      <c r="K70" s="35"/>
    </row>
    <row r="71" spans="1:54" s="2" customFormat="1" ht="13.5" x14ac:dyDescent="0.35">
      <c r="A71" s="28"/>
      <c r="B71" s="28"/>
      <c r="C71" s="57" t="s">
        <v>4841</v>
      </c>
      <c r="D71" s="54"/>
      <c r="E71" s="6"/>
      <c r="F71" s="19"/>
      <c r="G71" s="24" t="s">
        <v>2</v>
      </c>
      <c r="H71" s="24" t="s">
        <v>2</v>
      </c>
      <c r="I71" s="31"/>
      <c r="J71" s="31"/>
      <c r="K71" s="35"/>
      <c r="L71" s="3"/>
      <c r="AI71" s="3"/>
      <c r="AV71" s="3"/>
      <c r="AX71" s="3"/>
      <c r="BB71" s="3"/>
    </row>
    <row r="72" spans="1:54" x14ac:dyDescent="0.35">
      <c r="B72" s="8"/>
      <c r="C72" s="57" t="s">
        <v>187</v>
      </c>
      <c r="D72" s="54"/>
      <c r="E72" s="6"/>
      <c r="F72" s="19"/>
      <c r="G72" s="24">
        <v>3518.23</v>
      </c>
      <c r="H72" s="24">
        <v>1.06</v>
      </c>
      <c r="I72" s="31"/>
      <c r="J72" s="31"/>
      <c r="K72" s="35"/>
    </row>
    <row r="73" spans="1:54" x14ac:dyDescent="0.35">
      <c r="C73" s="58" t="s">
        <v>174</v>
      </c>
      <c r="D73" s="54"/>
      <c r="E73" s="6"/>
      <c r="F73" s="19"/>
      <c r="G73" s="25">
        <v>3518.23</v>
      </c>
      <c r="H73" s="25">
        <v>1.06</v>
      </c>
      <c r="I73" s="31"/>
      <c r="J73" s="31"/>
      <c r="K73" s="35"/>
    </row>
    <row r="74" spans="1:54" x14ac:dyDescent="0.35">
      <c r="C74" s="57"/>
      <c r="D74" s="54"/>
      <c r="E74" s="6"/>
      <c r="F74" s="19"/>
      <c r="G74" s="24"/>
      <c r="H74" s="24"/>
      <c r="I74" s="31"/>
      <c r="J74" s="31"/>
      <c r="K74" s="35"/>
    </row>
    <row r="75" spans="1:54" x14ac:dyDescent="0.35">
      <c r="C75" s="60" t="s">
        <v>188</v>
      </c>
      <c r="D75" s="55"/>
      <c r="E75" s="5"/>
      <c r="F75" s="20"/>
      <c r="G75" s="26">
        <v>330497.62</v>
      </c>
      <c r="H75" s="26">
        <v>100</v>
      </c>
      <c r="I75" s="32"/>
      <c r="J75" s="32"/>
      <c r="K75" s="36"/>
    </row>
    <row r="78" spans="1:54" x14ac:dyDescent="0.35">
      <c r="C78" s="1" t="s">
        <v>189</v>
      </c>
    </row>
    <row r="79" spans="1:54" x14ac:dyDescent="0.35">
      <c r="C79" s="37" t="s">
        <v>190</v>
      </c>
      <c r="D79" s="37"/>
      <c r="E79" s="37"/>
      <c r="F79" s="37"/>
      <c r="G79" s="37"/>
      <c r="H79" s="37"/>
      <c r="I79" s="37"/>
      <c r="J79" s="37"/>
      <c r="K79" s="37"/>
    </row>
    <row r="80" spans="1:54" x14ac:dyDescent="0.35">
      <c r="C80" s="2" t="s">
        <v>191</v>
      </c>
    </row>
    <row r="81" spans="3:11" x14ac:dyDescent="0.35">
      <c r="C81" s="2" t="s">
        <v>192</v>
      </c>
    </row>
    <row r="82" spans="3:11" ht="30" customHeight="1" x14ac:dyDescent="0.35">
      <c r="C82" s="78" t="s">
        <v>4878</v>
      </c>
      <c r="D82" s="78"/>
      <c r="E82" s="78"/>
      <c r="F82" s="78"/>
      <c r="G82" s="78"/>
      <c r="H82" s="78"/>
      <c r="I82" s="78"/>
      <c r="J82" s="78"/>
      <c r="K82" s="78"/>
    </row>
    <row r="83" spans="3:11" x14ac:dyDescent="0.35">
      <c r="C83" s="2" t="s">
        <v>193</v>
      </c>
    </row>
    <row r="85" spans="3:11" x14ac:dyDescent="0.35">
      <c r="C85" s="75" t="s">
        <v>4922</v>
      </c>
      <c r="E85" s="75" t="s">
        <v>4923</v>
      </c>
      <c r="F85" s="76"/>
    </row>
    <row r="86" spans="3:11" x14ac:dyDescent="0.35">
      <c r="E86" s="2" t="s">
        <v>4938</v>
      </c>
    </row>
  </sheetData>
  <mergeCells count="1">
    <mergeCell ref="C82:K82"/>
  </mergeCells>
  <hyperlinks>
    <hyperlink ref="J2" location="'Index'!A1" display="'Index'!A1" xr:uid="{2AC094CB-2267-468F-98BB-F8FA7AB098E1}"/>
  </hyperlinks>
  <pageMargins left="0.7" right="0.7" top="0.75" bottom="0.75" header="0.3" footer="0.3"/>
  <pageSetup orientation="portrait"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079B5-3F0F-4E07-AD4E-594AAE9B5347}">
  <sheetPr codeName="Sheet125"/>
  <dimension ref="A1:IV183"/>
  <sheetViews>
    <sheetView showGridLines="0" zoomScale="90" zoomScaleNormal="90" workbookViewId="0">
      <pane ySplit="6" topLeftCell="A178"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1349</v>
      </c>
      <c r="J2" s="38" t="s">
        <v>4607</v>
      </c>
    </row>
    <row r="3" spans="1:54" ht="16" x14ac:dyDescent="0.4">
      <c r="C3" s="1" t="s">
        <v>28</v>
      </c>
      <c r="D3" s="21" t="s">
        <v>1350</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C23" s="59" t="s">
        <v>9</v>
      </c>
      <c r="D23" s="54"/>
      <c r="E23" s="6"/>
      <c r="F23" s="19"/>
      <c r="G23" s="24"/>
      <c r="H23" s="24"/>
      <c r="I23" s="31"/>
      <c r="J23" s="31"/>
      <c r="K23" s="35"/>
    </row>
    <row r="24" spans="1:11" x14ac:dyDescent="0.35">
      <c r="B24" s="8" t="s">
        <v>693</v>
      </c>
      <c r="C24" s="57" t="s">
        <v>694</v>
      </c>
      <c r="D24" s="54" t="s">
        <v>695</v>
      </c>
      <c r="E24" s="6" t="s">
        <v>677</v>
      </c>
      <c r="F24" s="19">
        <v>62500000</v>
      </c>
      <c r="G24" s="24">
        <v>62496.69</v>
      </c>
      <c r="H24" s="24">
        <v>2.2000000000000002</v>
      </c>
      <c r="I24" s="31">
        <v>6.7028999999999996</v>
      </c>
      <c r="J24" s="31"/>
      <c r="K24" s="35"/>
    </row>
    <row r="25" spans="1:11" x14ac:dyDescent="0.35">
      <c r="B25" s="8" t="s">
        <v>1351</v>
      </c>
      <c r="C25" s="57" t="s">
        <v>1352</v>
      </c>
      <c r="D25" s="54" t="s">
        <v>1353</v>
      </c>
      <c r="E25" s="6" t="s">
        <v>677</v>
      </c>
      <c r="F25" s="19">
        <v>10500000</v>
      </c>
      <c r="G25" s="24">
        <v>10637.82</v>
      </c>
      <c r="H25" s="24">
        <v>0.37</v>
      </c>
      <c r="I25" s="31">
        <v>6.7667779000000001</v>
      </c>
      <c r="J25" s="31"/>
      <c r="K25" s="35"/>
    </row>
    <row r="26" spans="1:11" x14ac:dyDescent="0.35">
      <c r="B26" s="8" t="s">
        <v>1354</v>
      </c>
      <c r="C26" s="57" t="s">
        <v>1355</v>
      </c>
      <c r="D26" s="54" t="s">
        <v>1356</v>
      </c>
      <c r="E26" s="6" t="s">
        <v>677</v>
      </c>
      <c r="F26" s="19">
        <v>8310000</v>
      </c>
      <c r="G26" s="24">
        <v>8306.98</v>
      </c>
      <c r="H26" s="24">
        <v>0.28999999999999998</v>
      </c>
      <c r="I26" s="31">
        <v>6.5476999999999999</v>
      </c>
      <c r="J26" s="31"/>
      <c r="K26" s="35"/>
    </row>
    <row r="27" spans="1:11" x14ac:dyDescent="0.35">
      <c r="C27" s="58" t="s">
        <v>174</v>
      </c>
      <c r="D27" s="54"/>
      <c r="E27" s="6"/>
      <c r="F27" s="19"/>
      <c r="G27" s="25">
        <v>81441.490000000005</v>
      </c>
      <c r="H27" s="25">
        <v>2.86</v>
      </c>
      <c r="I27" s="31"/>
      <c r="J27" s="31"/>
      <c r="K27" s="35"/>
    </row>
    <row r="28" spans="1:11" x14ac:dyDescent="0.35">
      <c r="C28" s="57"/>
      <c r="D28" s="54"/>
      <c r="E28" s="6"/>
      <c r="F28" s="19"/>
      <c r="G28" s="24"/>
      <c r="H28" s="24"/>
      <c r="I28" s="31"/>
      <c r="J28" s="31"/>
      <c r="K28" s="35"/>
    </row>
    <row r="29" spans="1:11" x14ac:dyDescent="0.35">
      <c r="C29" s="59" t="s">
        <v>10</v>
      </c>
      <c r="D29" s="54"/>
      <c r="E29" s="6"/>
      <c r="F29" s="19"/>
      <c r="G29" s="24"/>
      <c r="H29" s="24"/>
      <c r="I29" s="31"/>
      <c r="J29" s="31"/>
      <c r="K29" s="35"/>
    </row>
    <row r="30" spans="1:11" x14ac:dyDescent="0.35">
      <c r="B30" s="8" t="s">
        <v>1357</v>
      </c>
      <c r="C30" s="57" t="s">
        <v>1358</v>
      </c>
      <c r="D30" s="54" t="s">
        <v>1359</v>
      </c>
      <c r="E30" s="6" t="s">
        <v>677</v>
      </c>
      <c r="F30" s="19">
        <v>78500000</v>
      </c>
      <c r="G30" s="24">
        <v>78708.81</v>
      </c>
      <c r="H30" s="24">
        <v>2.77</v>
      </c>
      <c r="I30" s="31">
        <v>6.6773999999999996</v>
      </c>
      <c r="J30" s="31"/>
      <c r="K30" s="35"/>
    </row>
    <row r="31" spans="1:11" x14ac:dyDescent="0.35">
      <c r="B31" s="8" t="s">
        <v>1360</v>
      </c>
      <c r="C31" s="57" t="s">
        <v>1361</v>
      </c>
      <c r="D31" s="54" t="s">
        <v>1362</v>
      </c>
      <c r="E31" s="6" t="s">
        <v>677</v>
      </c>
      <c r="F31" s="19">
        <v>49338700</v>
      </c>
      <c r="G31" s="24">
        <v>49483.31</v>
      </c>
      <c r="H31" s="24">
        <v>1.74</v>
      </c>
      <c r="I31" s="31">
        <v>6.68865</v>
      </c>
      <c r="J31" s="31"/>
      <c r="K31" s="35"/>
    </row>
    <row r="32" spans="1:11" x14ac:dyDescent="0.35">
      <c r="B32" s="8" t="s">
        <v>1363</v>
      </c>
      <c r="C32" s="57" t="s">
        <v>1364</v>
      </c>
      <c r="D32" s="54" t="s">
        <v>1365</v>
      </c>
      <c r="E32" s="6" t="s">
        <v>677</v>
      </c>
      <c r="F32" s="19">
        <v>40000000</v>
      </c>
      <c r="G32" s="24">
        <v>40200.559999999998</v>
      </c>
      <c r="H32" s="24">
        <v>1.41</v>
      </c>
      <c r="I32" s="31">
        <v>6.7156000000000002</v>
      </c>
      <c r="J32" s="31"/>
      <c r="K32" s="35"/>
    </row>
    <row r="33" spans="2:11" x14ac:dyDescent="0.35">
      <c r="B33" s="8" t="s">
        <v>1366</v>
      </c>
      <c r="C33" s="57" t="s">
        <v>1367</v>
      </c>
      <c r="D33" s="54" t="s">
        <v>1368</v>
      </c>
      <c r="E33" s="6" t="s">
        <v>677</v>
      </c>
      <c r="F33" s="19">
        <v>30500000</v>
      </c>
      <c r="G33" s="24">
        <v>30541.72</v>
      </c>
      <c r="H33" s="24">
        <v>1.07</v>
      </c>
      <c r="I33" s="31">
        <v>6.8226317999999999</v>
      </c>
      <c r="J33" s="31"/>
      <c r="K33" s="35"/>
    </row>
    <row r="34" spans="2:11" x14ac:dyDescent="0.35">
      <c r="B34" s="8" t="s">
        <v>1369</v>
      </c>
      <c r="C34" s="57" t="s">
        <v>1370</v>
      </c>
      <c r="D34" s="54" t="s">
        <v>1371</v>
      </c>
      <c r="E34" s="6" t="s">
        <v>677</v>
      </c>
      <c r="F34" s="19">
        <v>20000000</v>
      </c>
      <c r="G34" s="24">
        <v>20175.599999999999</v>
      </c>
      <c r="H34" s="24">
        <v>0.71</v>
      </c>
      <c r="I34" s="31">
        <v>6.8361311999999996</v>
      </c>
      <c r="J34" s="31"/>
      <c r="K34" s="35"/>
    </row>
    <row r="35" spans="2:11" x14ac:dyDescent="0.35">
      <c r="B35" s="8" t="s">
        <v>1372</v>
      </c>
      <c r="C35" s="57" t="s">
        <v>1373</v>
      </c>
      <c r="D35" s="54" t="s">
        <v>1374</v>
      </c>
      <c r="E35" s="6" t="s">
        <v>677</v>
      </c>
      <c r="F35" s="19">
        <v>16000000</v>
      </c>
      <c r="G35" s="24">
        <v>16187.34</v>
      </c>
      <c r="H35" s="24">
        <v>0.56999999999999995</v>
      </c>
      <c r="I35" s="31">
        <v>6.8725088999999997</v>
      </c>
      <c r="J35" s="31"/>
      <c r="K35" s="35"/>
    </row>
    <row r="36" spans="2:11" x14ac:dyDescent="0.35">
      <c r="B36" s="8" t="s">
        <v>1375</v>
      </c>
      <c r="C36" s="57" t="s">
        <v>1376</v>
      </c>
      <c r="D36" s="54" t="s">
        <v>1377</v>
      </c>
      <c r="E36" s="6" t="s">
        <v>677</v>
      </c>
      <c r="F36" s="19">
        <v>12500000</v>
      </c>
      <c r="G36" s="24">
        <v>12428.61</v>
      </c>
      <c r="H36" s="24">
        <v>0.44</v>
      </c>
      <c r="I36" s="31">
        <v>6.8225451000000001</v>
      </c>
      <c r="J36" s="31"/>
      <c r="K36" s="35"/>
    </row>
    <row r="37" spans="2:11" x14ac:dyDescent="0.35">
      <c r="B37" s="8" t="s">
        <v>1378</v>
      </c>
      <c r="C37" s="57" t="s">
        <v>1379</v>
      </c>
      <c r="D37" s="54" t="s">
        <v>1380</v>
      </c>
      <c r="E37" s="6" t="s">
        <v>677</v>
      </c>
      <c r="F37" s="19">
        <v>12000000</v>
      </c>
      <c r="G37" s="24">
        <v>12080.06</v>
      </c>
      <c r="H37" s="24">
        <v>0.42</v>
      </c>
      <c r="I37" s="31">
        <v>6.8740151999999997</v>
      </c>
      <c r="J37" s="31"/>
      <c r="K37" s="35"/>
    </row>
    <row r="38" spans="2:11" x14ac:dyDescent="0.35">
      <c r="B38" s="8" t="s">
        <v>1381</v>
      </c>
      <c r="C38" s="57" t="s">
        <v>1382</v>
      </c>
      <c r="D38" s="54" t="s">
        <v>1383</v>
      </c>
      <c r="E38" s="6" t="s">
        <v>677</v>
      </c>
      <c r="F38" s="19">
        <v>11000000</v>
      </c>
      <c r="G38" s="24">
        <v>11035.53</v>
      </c>
      <c r="H38" s="24">
        <v>0.39</v>
      </c>
      <c r="I38" s="31">
        <v>6.7236000000000002</v>
      </c>
      <c r="J38" s="31"/>
      <c r="K38" s="35"/>
    </row>
    <row r="39" spans="2:11" x14ac:dyDescent="0.35">
      <c r="B39" s="8" t="s">
        <v>1384</v>
      </c>
      <c r="C39" s="57" t="s">
        <v>1385</v>
      </c>
      <c r="D39" s="54" t="s">
        <v>1386</v>
      </c>
      <c r="E39" s="6" t="s">
        <v>677</v>
      </c>
      <c r="F39" s="19">
        <v>10000000</v>
      </c>
      <c r="G39" s="24">
        <v>10079.030000000001</v>
      </c>
      <c r="H39" s="24">
        <v>0.35</v>
      </c>
      <c r="I39" s="31">
        <v>6.8063545999999997</v>
      </c>
      <c r="J39" s="31"/>
      <c r="K39" s="35"/>
    </row>
    <row r="40" spans="2:11" x14ac:dyDescent="0.35">
      <c r="B40" s="8" t="s">
        <v>1387</v>
      </c>
      <c r="C40" s="57" t="s">
        <v>1388</v>
      </c>
      <c r="D40" s="54" t="s">
        <v>1389</v>
      </c>
      <c r="E40" s="6" t="s">
        <v>677</v>
      </c>
      <c r="F40" s="19">
        <v>10000000</v>
      </c>
      <c r="G40" s="24">
        <v>10061.77</v>
      </c>
      <c r="H40" s="24">
        <v>0.35</v>
      </c>
      <c r="I40" s="31">
        <v>6.8071142</v>
      </c>
      <c r="J40" s="31"/>
      <c r="K40" s="35"/>
    </row>
    <row r="41" spans="2:11" x14ac:dyDescent="0.35">
      <c r="B41" s="8" t="s">
        <v>1390</v>
      </c>
      <c r="C41" s="57" t="s">
        <v>1391</v>
      </c>
      <c r="D41" s="54" t="s">
        <v>1392</v>
      </c>
      <c r="E41" s="6" t="s">
        <v>677</v>
      </c>
      <c r="F41" s="19">
        <v>10000000</v>
      </c>
      <c r="G41" s="24">
        <v>9973.5400000000009</v>
      </c>
      <c r="H41" s="24">
        <v>0.35</v>
      </c>
      <c r="I41" s="31">
        <v>6.7140500000000003</v>
      </c>
      <c r="J41" s="31"/>
      <c r="K41" s="35"/>
    </row>
    <row r="42" spans="2:11" x14ac:dyDescent="0.35">
      <c r="B42" s="8" t="s">
        <v>1393</v>
      </c>
      <c r="C42" s="57" t="s">
        <v>1394</v>
      </c>
      <c r="D42" s="54" t="s">
        <v>1395</v>
      </c>
      <c r="E42" s="6" t="s">
        <v>677</v>
      </c>
      <c r="F42" s="19">
        <v>10000000</v>
      </c>
      <c r="G42" s="24">
        <v>9936.31</v>
      </c>
      <c r="H42" s="24">
        <v>0.35</v>
      </c>
      <c r="I42" s="31">
        <v>6.8050812000000001</v>
      </c>
      <c r="J42" s="31"/>
      <c r="K42" s="35"/>
    </row>
    <row r="43" spans="2:11" x14ac:dyDescent="0.35">
      <c r="B43" s="8" t="s">
        <v>1396</v>
      </c>
      <c r="C43" s="57" t="s">
        <v>1397</v>
      </c>
      <c r="D43" s="54" t="s">
        <v>1398</v>
      </c>
      <c r="E43" s="6" t="s">
        <v>677</v>
      </c>
      <c r="F43" s="19">
        <v>9000000</v>
      </c>
      <c r="G43" s="24">
        <v>9044.73</v>
      </c>
      <c r="H43" s="24">
        <v>0.32</v>
      </c>
      <c r="I43" s="31">
        <v>6.68865</v>
      </c>
      <c r="J43" s="31"/>
      <c r="K43" s="35"/>
    </row>
    <row r="44" spans="2:11" x14ac:dyDescent="0.35">
      <c r="B44" s="8" t="s">
        <v>1399</v>
      </c>
      <c r="C44" s="57" t="s">
        <v>1370</v>
      </c>
      <c r="D44" s="54" t="s">
        <v>1400</v>
      </c>
      <c r="E44" s="6" t="s">
        <v>677</v>
      </c>
      <c r="F44" s="19">
        <v>5000000</v>
      </c>
      <c r="G44" s="24">
        <v>5060.5200000000004</v>
      </c>
      <c r="H44" s="24">
        <v>0.18</v>
      </c>
      <c r="I44" s="31">
        <v>6.8569589000000004</v>
      </c>
      <c r="J44" s="31"/>
      <c r="K44" s="35"/>
    </row>
    <row r="45" spans="2:11" x14ac:dyDescent="0.35">
      <c r="B45" s="8" t="s">
        <v>1401</v>
      </c>
      <c r="C45" s="57" t="s">
        <v>1402</v>
      </c>
      <c r="D45" s="54" t="s">
        <v>1403</v>
      </c>
      <c r="E45" s="6" t="s">
        <v>677</v>
      </c>
      <c r="F45" s="19">
        <v>5000000</v>
      </c>
      <c r="G45" s="24">
        <v>5015.66</v>
      </c>
      <c r="H45" s="24">
        <v>0.18</v>
      </c>
      <c r="I45" s="31">
        <v>6.6409000000000002</v>
      </c>
      <c r="J45" s="31"/>
      <c r="K45" s="35"/>
    </row>
    <row r="46" spans="2:11" x14ac:dyDescent="0.35">
      <c r="B46" s="8" t="s">
        <v>1404</v>
      </c>
      <c r="C46" s="57" t="s">
        <v>1405</v>
      </c>
      <c r="D46" s="54" t="s">
        <v>1406</v>
      </c>
      <c r="E46" s="6" t="s">
        <v>677</v>
      </c>
      <c r="F46" s="19">
        <v>5000000</v>
      </c>
      <c r="G46" s="24">
        <v>5013.3999999999996</v>
      </c>
      <c r="H46" s="24">
        <v>0.18</v>
      </c>
      <c r="I46" s="31">
        <v>6.6516500000000001</v>
      </c>
      <c r="J46" s="31"/>
      <c r="K46" s="35"/>
    </row>
    <row r="47" spans="2:11" x14ac:dyDescent="0.35">
      <c r="B47" s="8" t="s">
        <v>1407</v>
      </c>
      <c r="C47" s="57" t="s">
        <v>1408</v>
      </c>
      <c r="D47" s="54" t="s">
        <v>1409</v>
      </c>
      <c r="E47" s="6" t="s">
        <v>677</v>
      </c>
      <c r="F47" s="19">
        <v>4500000</v>
      </c>
      <c r="G47" s="24">
        <v>4512.37</v>
      </c>
      <c r="H47" s="24">
        <v>0.16</v>
      </c>
      <c r="I47" s="31">
        <v>6.5987</v>
      </c>
      <c r="J47" s="31"/>
      <c r="K47" s="35"/>
    </row>
    <row r="48" spans="2:11" x14ac:dyDescent="0.35">
      <c r="B48" s="8" t="s">
        <v>1410</v>
      </c>
      <c r="C48" s="57" t="s">
        <v>1411</v>
      </c>
      <c r="D48" s="54" t="s">
        <v>1412</v>
      </c>
      <c r="E48" s="6" t="s">
        <v>677</v>
      </c>
      <c r="F48" s="19">
        <v>4222700</v>
      </c>
      <c r="G48" s="24">
        <v>4266.63</v>
      </c>
      <c r="H48" s="24">
        <v>0.15</v>
      </c>
      <c r="I48" s="31">
        <v>6.8748940000000003</v>
      </c>
      <c r="J48" s="31"/>
      <c r="K48" s="35"/>
    </row>
    <row r="49" spans="1:11" x14ac:dyDescent="0.35">
      <c r="B49" s="8" t="s">
        <v>1413</v>
      </c>
      <c r="C49" s="57" t="s">
        <v>1414</v>
      </c>
      <c r="D49" s="54" t="s">
        <v>1415</v>
      </c>
      <c r="E49" s="6" t="s">
        <v>677</v>
      </c>
      <c r="F49" s="19">
        <v>4000000</v>
      </c>
      <c r="G49" s="24">
        <v>4000.9</v>
      </c>
      <c r="H49" s="24">
        <v>0.14000000000000001</v>
      </c>
      <c r="I49" s="31">
        <v>6.66655</v>
      </c>
      <c r="J49" s="31"/>
      <c r="K49" s="35"/>
    </row>
    <row r="50" spans="1:11" x14ac:dyDescent="0.35">
      <c r="B50" s="8" t="s">
        <v>1416</v>
      </c>
      <c r="C50" s="57" t="s">
        <v>1417</v>
      </c>
      <c r="D50" s="54" t="s">
        <v>1418</v>
      </c>
      <c r="E50" s="6" t="s">
        <v>677</v>
      </c>
      <c r="F50" s="19">
        <v>3500000</v>
      </c>
      <c r="G50" s="24">
        <v>3513.28</v>
      </c>
      <c r="H50" s="24">
        <v>0.12</v>
      </c>
      <c r="I50" s="31">
        <v>6.7319000000000004</v>
      </c>
      <c r="J50" s="31"/>
      <c r="K50" s="35"/>
    </row>
    <row r="51" spans="1:11" x14ac:dyDescent="0.35">
      <c r="B51" s="8" t="s">
        <v>1419</v>
      </c>
      <c r="C51" s="57" t="s">
        <v>1420</v>
      </c>
      <c r="D51" s="54" t="s">
        <v>1421</v>
      </c>
      <c r="E51" s="6" t="s">
        <v>677</v>
      </c>
      <c r="F51" s="19">
        <v>2500000</v>
      </c>
      <c r="G51" s="24">
        <v>2530.5</v>
      </c>
      <c r="H51" s="24">
        <v>0.09</v>
      </c>
      <c r="I51" s="31">
        <v>6.8550788000000002</v>
      </c>
      <c r="J51" s="31"/>
      <c r="K51" s="35"/>
    </row>
    <row r="52" spans="1:11" x14ac:dyDescent="0.35">
      <c r="B52" s="8" t="s">
        <v>1422</v>
      </c>
      <c r="C52" s="57" t="s">
        <v>1423</v>
      </c>
      <c r="D52" s="54" t="s">
        <v>1424</v>
      </c>
      <c r="E52" s="6" t="s">
        <v>677</v>
      </c>
      <c r="F52" s="19">
        <v>2500000</v>
      </c>
      <c r="G52" s="24">
        <v>2526.36</v>
      </c>
      <c r="H52" s="24">
        <v>0.09</v>
      </c>
      <c r="I52" s="31">
        <v>6.9045166</v>
      </c>
      <c r="J52" s="31"/>
      <c r="K52" s="35"/>
    </row>
    <row r="53" spans="1:11" x14ac:dyDescent="0.35">
      <c r="B53" s="8" t="s">
        <v>1425</v>
      </c>
      <c r="C53" s="57" t="s">
        <v>1426</v>
      </c>
      <c r="D53" s="54" t="s">
        <v>1427</v>
      </c>
      <c r="E53" s="6" t="s">
        <v>677</v>
      </c>
      <c r="F53" s="19">
        <v>2000000</v>
      </c>
      <c r="G53" s="24">
        <v>2006.46</v>
      </c>
      <c r="H53" s="24">
        <v>7.0000000000000007E-2</v>
      </c>
      <c r="I53" s="31">
        <v>6.7236500000000001</v>
      </c>
      <c r="J53" s="31"/>
      <c r="K53" s="35"/>
    </row>
    <row r="54" spans="1:11" x14ac:dyDescent="0.35">
      <c r="B54" s="8" t="s">
        <v>1428</v>
      </c>
      <c r="C54" s="57" t="s">
        <v>1429</v>
      </c>
      <c r="D54" s="54" t="s">
        <v>1430</v>
      </c>
      <c r="E54" s="6" t="s">
        <v>677</v>
      </c>
      <c r="F54" s="19">
        <v>2000000</v>
      </c>
      <c r="G54" s="24">
        <v>2006.35</v>
      </c>
      <c r="H54" s="24">
        <v>7.0000000000000007E-2</v>
      </c>
      <c r="I54" s="31">
        <v>6.7331000000000003</v>
      </c>
      <c r="J54" s="31"/>
      <c r="K54" s="35"/>
    </row>
    <row r="55" spans="1:11" x14ac:dyDescent="0.35">
      <c r="B55" s="8" t="s">
        <v>1431</v>
      </c>
      <c r="C55" s="57" t="s">
        <v>1432</v>
      </c>
      <c r="D55" s="54" t="s">
        <v>1433</v>
      </c>
      <c r="E55" s="6" t="s">
        <v>677</v>
      </c>
      <c r="F55" s="19">
        <v>1552000</v>
      </c>
      <c r="G55" s="24">
        <v>1557.84</v>
      </c>
      <c r="H55" s="24">
        <v>0.05</v>
      </c>
      <c r="I55" s="31">
        <v>6.7225999999999999</v>
      </c>
      <c r="J55" s="31"/>
      <c r="K55" s="35"/>
    </row>
    <row r="56" spans="1:11" x14ac:dyDescent="0.35">
      <c r="B56" s="8" t="s">
        <v>1434</v>
      </c>
      <c r="C56" s="57" t="s">
        <v>1435</v>
      </c>
      <c r="D56" s="54" t="s">
        <v>1436</v>
      </c>
      <c r="E56" s="6" t="s">
        <v>677</v>
      </c>
      <c r="F56" s="19">
        <v>1500000</v>
      </c>
      <c r="G56" s="24">
        <v>1504</v>
      </c>
      <c r="H56" s="24">
        <v>0.05</v>
      </c>
      <c r="I56" s="31">
        <v>6.6375999999999999</v>
      </c>
      <c r="J56" s="31"/>
      <c r="K56" s="35"/>
    </row>
    <row r="57" spans="1:11" x14ac:dyDescent="0.35">
      <c r="B57" s="8" t="s">
        <v>1437</v>
      </c>
      <c r="C57" s="57" t="s">
        <v>1438</v>
      </c>
      <c r="D57" s="54" t="s">
        <v>1439</v>
      </c>
      <c r="E57" s="6" t="s">
        <v>677</v>
      </c>
      <c r="F57" s="19">
        <v>1000000</v>
      </c>
      <c r="G57" s="24">
        <v>1008.92</v>
      </c>
      <c r="H57" s="24">
        <v>0.04</v>
      </c>
      <c r="I57" s="31">
        <v>6.8588142000000003</v>
      </c>
      <c r="J57" s="31"/>
      <c r="K57" s="35"/>
    </row>
    <row r="58" spans="1:11" x14ac:dyDescent="0.35">
      <c r="C58" s="58" t="s">
        <v>174</v>
      </c>
      <c r="D58" s="54"/>
      <c r="E58" s="6"/>
      <c r="F58" s="19"/>
      <c r="G58" s="25">
        <v>364460.11</v>
      </c>
      <c r="H58" s="25">
        <v>12.81</v>
      </c>
      <c r="I58" s="31"/>
      <c r="J58" s="31"/>
      <c r="K58" s="35"/>
    </row>
    <row r="59" spans="1:11" x14ac:dyDescent="0.35">
      <c r="C59" s="57"/>
      <c r="D59" s="54"/>
      <c r="E59" s="6"/>
      <c r="F59" s="19"/>
      <c r="G59" s="24"/>
      <c r="H59" s="24"/>
      <c r="I59" s="31"/>
      <c r="J59" s="31"/>
      <c r="K59" s="35"/>
    </row>
    <row r="60" spans="1:11" x14ac:dyDescent="0.35">
      <c r="A60" s="10"/>
      <c r="B60" s="28"/>
      <c r="C60" s="58" t="s">
        <v>11</v>
      </c>
      <c r="D60" s="54"/>
      <c r="E60" s="6"/>
      <c r="F60" s="19"/>
      <c r="G60" s="24"/>
      <c r="H60" s="24"/>
      <c r="I60" s="31"/>
      <c r="J60" s="31"/>
      <c r="K60" s="35"/>
    </row>
    <row r="61" spans="1:11" x14ac:dyDescent="0.35">
      <c r="C61" s="59" t="s">
        <v>13</v>
      </c>
      <c r="D61" s="54"/>
      <c r="E61" s="6"/>
      <c r="F61" s="19"/>
      <c r="G61" s="24"/>
      <c r="H61" s="24"/>
      <c r="I61" s="31"/>
      <c r="J61" s="31"/>
      <c r="K61" s="35"/>
    </row>
    <row r="62" spans="1:11" x14ac:dyDescent="0.35">
      <c r="B62" s="8" t="s">
        <v>1440</v>
      </c>
      <c r="C62" s="57" t="s">
        <v>1441</v>
      </c>
      <c r="D62" s="54" t="s">
        <v>1442</v>
      </c>
      <c r="E62" s="6" t="s">
        <v>1443</v>
      </c>
      <c r="F62" s="19">
        <v>20000</v>
      </c>
      <c r="G62" s="24">
        <v>97160.9</v>
      </c>
      <c r="H62" s="24">
        <v>3.42</v>
      </c>
      <c r="I62" s="31">
        <v>7.7850999999999999</v>
      </c>
      <c r="J62" s="31"/>
      <c r="K62" s="35" t="s">
        <v>570</v>
      </c>
    </row>
    <row r="63" spans="1:11" x14ac:dyDescent="0.35">
      <c r="B63" s="8" t="s">
        <v>1444</v>
      </c>
      <c r="C63" s="57" t="s">
        <v>572</v>
      </c>
      <c r="D63" s="54" t="s">
        <v>1445</v>
      </c>
      <c r="E63" s="6" t="s">
        <v>1151</v>
      </c>
      <c r="F63" s="19">
        <v>20000</v>
      </c>
      <c r="G63" s="24">
        <v>93223.4</v>
      </c>
      <c r="H63" s="24">
        <v>3.28</v>
      </c>
      <c r="I63" s="31">
        <v>8.24</v>
      </c>
      <c r="J63" s="31"/>
      <c r="K63" s="35" t="s">
        <v>570</v>
      </c>
    </row>
    <row r="64" spans="1:11" x14ac:dyDescent="0.35">
      <c r="B64" s="8" t="s">
        <v>1446</v>
      </c>
      <c r="C64" s="57" t="s">
        <v>1447</v>
      </c>
      <c r="D64" s="54" t="s">
        <v>1448</v>
      </c>
      <c r="E64" s="6" t="s">
        <v>1151</v>
      </c>
      <c r="F64" s="19">
        <v>12000</v>
      </c>
      <c r="G64" s="24">
        <v>59042.22</v>
      </c>
      <c r="H64" s="24">
        <v>2.08</v>
      </c>
      <c r="I64" s="31">
        <v>7.6898999999999997</v>
      </c>
      <c r="J64" s="31"/>
      <c r="K64" s="35" t="s">
        <v>570</v>
      </c>
    </row>
    <row r="65" spans="2:11" x14ac:dyDescent="0.35">
      <c r="B65" s="8" t="s">
        <v>1449</v>
      </c>
      <c r="C65" s="57" t="s">
        <v>572</v>
      </c>
      <c r="D65" s="54" t="s">
        <v>1450</v>
      </c>
      <c r="E65" s="6" t="s">
        <v>1151</v>
      </c>
      <c r="F65" s="19">
        <v>10000</v>
      </c>
      <c r="G65" s="24">
        <v>48748.9</v>
      </c>
      <c r="H65" s="24">
        <v>1.71</v>
      </c>
      <c r="I65" s="31">
        <v>8.0062999999999995</v>
      </c>
      <c r="J65" s="31"/>
      <c r="K65" s="35" t="s">
        <v>570</v>
      </c>
    </row>
    <row r="66" spans="2:11" x14ac:dyDescent="0.35">
      <c r="B66" s="8" t="s">
        <v>1451</v>
      </c>
      <c r="C66" s="57" t="s">
        <v>1048</v>
      </c>
      <c r="D66" s="54" t="s">
        <v>1452</v>
      </c>
      <c r="E66" s="6" t="s">
        <v>1151</v>
      </c>
      <c r="F66" s="19">
        <v>10000</v>
      </c>
      <c r="G66" s="24">
        <v>46428.2</v>
      </c>
      <c r="H66" s="24">
        <v>1.63</v>
      </c>
      <c r="I66" s="31">
        <v>7.8</v>
      </c>
      <c r="J66" s="31"/>
      <c r="K66" s="35" t="s">
        <v>570</v>
      </c>
    </row>
    <row r="67" spans="2:11" x14ac:dyDescent="0.35">
      <c r="B67" s="8" t="s">
        <v>1453</v>
      </c>
      <c r="C67" s="57" t="s">
        <v>1454</v>
      </c>
      <c r="D67" s="54" t="s">
        <v>1455</v>
      </c>
      <c r="E67" s="6" t="s">
        <v>1151</v>
      </c>
      <c r="F67" s="19">
        <v>7000</v>
      </c>
      <c r="G67" s="24">
        <v>34119.72</v>
      </c>
      <c r="H67" s="24">
        <v>1.2</v>
      </c>
      <c r="I67" s="31">
        <v>7.3</v>
      </c>
      <c r="J67" s="31"/>
      <c r="K67" s="35" t="s">
        <v>570</v>
      </c>
    </row>
    <row r="68" spans="2:11" x14ac:dyDescent="0.35">
      <c r="B68" s="8" t="s">
        <v>1456</v>
      </c>
      <c r="C68" s="57" t="s">
        <v>1457</v>
      </c>
      <c r="D68" s="54" t="s">
        <v>1458</v>
      </c>
      <c r="E68" s="6" t="s">
        <v>1151</v>
      </c>
      <c r="F68" s="19">
        <v>6000</v>
      </c>
      <c r="G68" s="24">
        <v>29470.98</v>
      </c>
      <c r="H68" s="24">
        <v>1.04</v>
      </c>
      <c r="I68" s="31">
        <v>7.2798999999999996</v>
      </c>
      <c r="J68" s="31"/>
      <c r="K68" s="35" t="s">
        <v>570</v>
      </c>
    </row>
    <row r="69" spans="2:11" x14ac:dyDescent="0.35">
      <c r="B69" s="8" t="s">
        <v>1459</v>
      </c>
      <c r="C69" s="57" t="s">
        <v>1153</v>
      </c>
      <c r="D69" s="54" t="s">
        <v>1460</v>
      </c>
      <c r="E69" s="6" t="s">
        <v>1151</v>
      </c>
      <c r="F69" s="19">
        <v>6000</v>
      </c>
      <c r="G69" s="24">
        <v>29305.41</v>
      </c>
      <c r="H69" s="24">
        <v>1.03</v>
      </c>
      <c r="I69" s="31">
        <v>7.27</v>
      </c>
      <c r="J69" s="31"/>
      <c r="K69" s="35" t="s">
        <v>570</v>
      </c>
    </row>
    <row r="70" spans="2:11" x14ac:dyDescent="0.35">
      <c r="B70" s="8" t="s">
        <v>1461</v>
      </c>
      <c r="C70" s="57" t="s">
        <v>1009</v>
      </c>
      <c r="D70" s="54" t="s">
        <v>1462</v>
      </c>
      <c r="E70" s="6" t="s">
        <v>1151</v>
      </c>
      <c r="F70" s="19">
        <v>5000</v>
      </c>
      <c r="G70" s="24">
        <v>24718.43</v>
      </c>
      <c r="H70" s="24">
        <v>0.87</v>
      </c>
      <c r="I70" s="31">
        <v>7.56</v>
      </c>
      <c r="J70" s="31"/>
      <c r="K70" s="35" t="s">
        <v>570</v>
      </c>
    </row>
    <row r="71" spans="2:11" x14ac:dyDescent="0.35">
      <c r="B71" s="8" t="s">
        <v>1463</v>
      </c>
      <c r="C71" s="57" t="s">
        <v>1464</v>
      </c>
      <c r="D71" s="54" t="s">
        <v>1465</v>
      </c>
      <c r="E71" s="6" t="s">
        <v>1151</v>
      </c>
      <c r="F71" s="19">
        <v>5000</v>
      </c>
      <c r="G71" s="24">
        <v>24478.18</v>
      </c>
      <c r="H71" s="24">
        <v>0.86</v>
      </c>
      <c r="I71" s="31">
        <v>7.9401000000000002</v>
      </c>
      <c r="J71" s="31"/>
      <c r="K71" s="35" t="s">
        <v>570</v>
      </c>
    </row>
    <row r="72" spans="2:11" x14ac:dyDescent="0.35">
      <c r="B72" s="8" t="s">
        <v>1466</v>
      </c>
      <c r="C72" s="57" t="s">
        <v>1467</v>
      </c>
      <c r="D72" s="54" t="s">
        <v>1468</v>
      </c>
      <c r="E72" s="6" t="s">
        <v>1151</v>
      </c>
      <c r="F72" s="19">
        <v>5000</v>
      </c>
      <c r="G72" s="24">
        <v>24470.03</v>
      </c>
      <c r="H72" s="24">
        <v>0.86</v>
      </c>
      <c r="I72" s="31">
        <v>8.1499000000000006</v>
      </c>
      <c r="J72" s="31"/>
      <c r="K72" s="35" t="s">
        <v>570</v>
      </c>
    </row>
    <row r="73" spans="2:11" x14ac:dyDescent="0.35">
      <c r="B73" s="8" t="s">
        <v>1469</v>
      </c>
      <c r="C73" s="57" t="s">
        <v>1467</v>
      </c>
      <c r="D73" s="54" t="s">
        <v>1470</v>
      </c>
      <c r="E73" s="6" t="s">
        <v>1151</v>
      </c>
      <c r="F73" s="19">
        <v>5000</v>
      </c>
      <c r="G73" s="24">
        <v>24374.13</v>
      </c>
      <c r="H73" s="24">
        <v>0.86</v>
      </c>
      <c r="I73" s="31">
        <v>8.1499000000000006</v>
      </c>
      <c r="J73" s="31"/>
      <c r="K73" s="35" t="s">
        <v>570</v>
      </c>
    </row>
    <row r="74" spans="2:11" x14ac:dyDescent="0.35">
      <c r="B74" s="8" t="s">
        <v>1471</v>
      </c>
      <c r="C74" s="57" t="s">
        <v>208</v>
      </c>
      <c r="D74" s="54" t="s">
        <v>1472</v>
      </c>
      <c r="E74" s="6" t="s">
        <v>1151</v>
      </c>
      <c r="F74" s="19">
        <v>5000</v>
      </c>
      <c r="G74" s="24">
        <v>24323.03</v>
      </c>
      <c r="H74" s="24">
        <v>0.86</v>
      </c>
      <c r="I74" s="31">
        <v>7.8750999999999998</v>
      </c>
      <c r="J74" s="31"/>
      <c r="K74" s="35" t="s">
        <v>570</v>
      </c>
    </row>
    <row r="75" spans="2:11" x14ac:dyDescent="0.35">
      <c r="B75" s="8" t="s">
        <v>1473</v>
      </c>
      <c r="C75" s="57" t="s">
        <v>1474</v>
      </c>
      <c r="D75" s="54" t="s">
        <v>1475</v>
      </c>
      <c r="E75" s="6" t="s">
        <v>1151</v>
      </c>
      <c r="F75" s="19">
        <v>5000</v>
      </c>
      <c r="G75" s="24">
        <v>24311.8</v>
      </c>
      <c r="H75" s="24">
        <v>0.85</v>
      </c>
      <c r="I75" s="31">
        <v>8.2001000000000008</v>
      </c>
      <c r="J75" s="31"/>
      <c r="K75" s="35" t="s">
        <v>570</v>
      </c>
    </row>
    <row r="76" spans="2:11" x14ac:dyDescent="0.35">
      <c r="B76" s="8" t="s">
        <v>1476</v>
      </c>
      <c r="C76" s="57" t="s">
        <v>526</v>
      </c>
      <c r="D76" s="54" t="s">
        <v>1477</v>
      </c>
      <c r="E76" s="6" t="s">
        <v>1151</v>
      </c>
      <c r="F76" s="19">
        <v>5000</v>
      </c>
      <c r="G76" s="24">
        <v>23702.43</v>
      </c>
      <c r="H76" s="24">
        <v>0.83</v>
      </c>
      <c r="I76" s="31">
        <v>7.7750000000000004</v>
      </c>
      <c r="J76" s="31"/>
      <c r="K76" s="35" t="s">
        <v>570</v>
      </c>
    </row>
    <row r="77" spans="2:11" x14ac:dyDescent="0.35">
      <c r="B77" s="8" t="s">
        <v>1478</v>
      </c>
      <c r="C77" s="57" t="s">
        <v>1156</v>
      </c>
      <c r="D77" s="54" t="s">
        <v>1479</v>
      </c>
      <c r="E77" s="6" t="s">
        <v>1151</v>
      </c>
      <c r="F77" s="19">
        <v>4000</v>
      </c>
      <c r="G77" s="24">
        <v>19521.96</v>
      </c>
      <c r="H77" s="24">
        <v>0.69</v>
      </c>
      <c r="I77" s="31">
        <v>7.7050999999999998</v>
      </c>
      <c r="J77" s="31"/>
      <c r="K77" s="35" t="s">
        <v>570</v>
      </c>
    </row>
    <row r="78" spans="2:11" x14ac:dyDescent="0.35">
      <c r="B78" s="8" t="s">
        <v>1480</v>
      </c>
      <c r="C78" s="57" t="s">
        <v>1156</v>
      </c>
      <c r="D78" s="54" t="s">
        <v>1481</v>
      </c>
      <c r="E78" s="6" t="s">
        <v>1151</v>
      </c>
      <c r="F78" s="19">
        <v>4000</v>
      </c>
      <c r="G78" s="24">
        <v>19406.259999999998</v>
      </c>
      <c r="H78" s="24">
        <v>0.68</v>
      </c>
      <c r="I78" s="31">
        <v>7.7550999999999997</v>
      </c>
      <c r="J78" s="31"/>
      <c r="K78" s="35" t="s">
        <v>570</v>
      </c>
    </row>
    <row r="79" spans="2:11" x14ac:dyDescent="0.35">
      <c r="B79" s="8" t="s">
        <v>1482</v>
      </c>
      <c r="C79" s="57" t="s">
        <v>1153</v>
      </c>
      <c r="D79" s="54" t="s">
        <v>1483</v>
      </c>
      <c r="E79" s="6" t="s">
        <v>1151</v>
      </c>
      <c r="F79" s="19">
        <v>4000</v>
      </c>
      <c r="G79" s="24">
        <v>19078.939999999999</v>
      </c>
      <c r="H79" s="24">
        <v>0.67</v>
      </c>
      <c r="I79" s="31">
        <v>7.4349999999999996</v>
      </c>
      <c r="J79" s="31"/>
      <c r="K79" s="35" t="s">
        <v>570</v>
      </c>
    </row>
    <row r="80" spans="2:11" x14ac:dyDescent="0.35">
      <c r="B80" s="8" t="s">
        <v>1484</v>
      </c>
      <c r="C80" s="57" t="s">
        <v>526</v>
      </c>
      <c r="D80" s="54" t="s">
        <v>1485</v>
      </c>
      <c r="E80" s="6" t="s">
        <v>1151</v>
      </c>
      <c r="F80" s="19">
        <v>4000</v>
      </c>
      <c r="G80" s="24">
        <v>18965.78</v>
      </c>
      <c r="H80" s="24">
        <v>0.67</v>
      </c>
      <c r="I80" s="31">
        <v>7.7750000000000004</v>
      </c>
      <c r="J80" s="31"/>
      <c r="K80" s="35" t="s">
        <v>570</v>
      </c>
    </row>
    <row r="81" spans="2:11" x14ac:dyDescent="0.35">
      <c r="B81" s="8" t="s">
        <v>1486</v>
      </c>
      <c r="C81" s="57" t="s">
        <v>1172</v>
      </c>
      <c r="D81" s="54" t="s">
        <v>1487</v>
      </c>
      <c r="E81" s="6" t="s">
        <v>1151</v>
      </c>
      <c r="F81" s="19">
        <v>4000</v>
      </c>
      <c r="G81" s="24">
        <v>18625.98</v>
      </c>
      <c r="H81" s="24">
        <v>0.66</v>
      </c>
      <c r="I81" s="31">
        <v>7.8501000000000003</v>
      </c>
      <c r="J81" s="31"/>
      <c r="K81" s="35" t="s">
        <v>570</v>
      </c>
    </row>
    <row r="82" spans="2:11" x14ac:dyDescent="0.35">
      <c r="B82" s="8" t="s">
        <v>1488</v>
      </c>
      <c r="C82" s="57" t="s">
        <v>208</v>
      </c>
      <c r="D82" s="54" t="s">
        <v>1489</v>
      </c>
      <c r="E82" s="6" t="s">
        <v>1151</v>
      </c>
      <c r="F82" s="19">
        <v>3500</v>
      </c>
      <c r="G82" s="24">
        <v>16997.580000000002</v>
      </c>
      <c r="H82" s="24">
        <v>0.6</v>
      </c>
      <c r="I82" s="31">
        <v>7.8750999999999998</v>
      </c>
      <c r="J82" s="31"/>
      <c r="K82" s="35" t="s">
        <v>570</v>
      </c>
    </row>
    <row r="83" spans="2:11" x14ac:dyDescent="0.35">
      <c r="B83" s="8" t="s">
        <v>1221</v>
      </c>
      <c r="C83" s="57" t="s">
        <v>80</v>
      </c>
      <c r="D83" s="54" t="s">
        <v>1222</v>
      </c>
      <c r="E83" s="6" t="s">
        <v>1151</v>
      </c>
      <c r="F83" s="19">
        <v>3000</v>
      </c>
      <c r="G83" s="24">
        <v>14840.12</v>
      </c>
      <c r="H83" s="24">
        <v>0.52</v>
      </c>
      <c r="I83" s="31">
        <v>7.1498999999999997</v>
      </c>
      <c r="J83" s="31"/>
      <c r="K83" s="35" t="s">
        <v>570</v>
      </c>
    </row>
    <row r="84" spans="2:11" x14ac:dyDescent="0.35">
      <c r="B84" s="8" t="s">
        <v>1490</v>
      </c>
      <c r="C84" s="57" t="s">
        <v>1467</v>
      </c>
      <c r="D84" s="54" t="s">
        <v>1491</v>
      </c>
      <c r="E84" s="6" t="s">
        <v>1151</v>
      </c>
      <c r="F84" s="19">
        <v>3000</v>
      </c>
      <c r="G84" s="24">
        <v>14614.94</v>
      </c>
      <c r="H84" s="24">
        <v>0.51</v>
      </c>
      <c r="I84" s="31">
        <v>8.15</v>
      </c>
      <c r="J84" s="31"/>
      <c r="K84" s="35" t="s">
        <v>570</v>
      </c>
    </row>
    <row r="85" spans="2:11" x14ac:dyDescent="0.35">
      <c r="B85" s="8" t="s">
        <v>1492</v>
      </c>
      <c r="C85" s="57" t="s">
        <v>208</v>
      </c>
      <c r="D85" s="54" t="s">
        <v>1493</v>
      </c>
      <c r="E85" s="6" t="s">
        <v>1151</v>
      </c>
      <c r="F85" s="19">
        <v>3000</v>
      </c>
      <c r="G85" s="24">
        <v>14584.64</v>
      </c>
      <c r="H85" s="24">
        <v>0.51</v>
      </c>
      <c r="I85" s="31">
        <v>7.8752000000000004</v>
      </c>
      <c r="J85" s="31"/>
      <c r="K85" s="35" t="s">
        <v>570</v>
      </c>
    </row>
    <row r="86" spans="2:11" x14ac:dyDescent="0.35">
      <c r="B86" s="8" t="s">
        <v>1494</v>
      </c>
      <c r="C86" s="57" t="s">
        <v>1156</v>
      </c>
      <c r="D86" s="54" t="s">
        <v>1495</v>
      </c>
      <c r="E86" s="6" t="s">
        <v>1151</v>
      </c>
      <c r="F86" s="19">
        <v>2000</v>
      </c>
      <c r="G86" s="24">
        <v>9830.5</v>
      </c>
      <c r="H86" s="24">
        <v>0.35</v>
      </c>
      <c r="I86" s="31">
        <v>7.5823999999999998</v>
      </c>
      <c r="J86" s="31"/>
      <c r="K86" s="35" t="s">
        <v>570</v>
      </c>
    </row>
    <row r="87" spans="2:11" x14ac:dyDescent="0.35">
      <c r="B87" s="8" t="s">
        <v>1496</v>
      </c>
      <c r="C87" s="57" t="s">
        <v>1106</v>
      </c>
      <c r="D87" s="54" t="s">
        <v>1497</v>
      </c>
      <c r="E87" s="6" t="s">
        <v>1151</v>
      </c>
      <c r="F87" s="19">
        <v>2000</v>
      </c>
      <c r="G87" s="24">
        <v>9777.09</v>
      </c>
      <c r="H87" s="24">
        <v>0.34</v>
      </c>
      <c r="I87" s="31">
        <v>7.4301000000000004</v>
      </c>
      <c r="J87" s="31"/>
      <c r="K87" s="35" t="s">
        <v>570</v>
      </c>
    </row>
    <row r="88" spans="2:11" x14ac:dyDescent="0.35">
      <c r="B88" s="8" t="s">
        <v>1498</v>
      </c>
      <c r="C88" s="57" t="s">
        <v>1051</v>
      </c>
      <c r="D88" s="54" t="s">
        <v>1499</v>
      </c>
      <c r="E88" s="6" t="s">
        <v>1254</v>
      </c>
      <c r="F88" s="19">
        <v>2000</v>
      </c>
      <c r="G88" s="24">
        <v>9774.39</v>
      </c>
      <c r="H88" s="24">
        <v>0.34</v>
      </c>
      <c r="I88" s="31">
        <v>7.5899000000000001</v>
      </c>
      <c r="J88" s="31"/>
      <c r="K88" s="35" t="s">
        <v>570</v>
      </c>
    </row>
    <row r="89" spans="2:11" x14ac:dyDescent="0.35">
      <c r="B89" s="8" t="s">
        <v>1500</v>
      </c>
      <c r="C89" s="57" t="s">
        <v>1474</v>
      </c>
      <c r="D89" s="54" t="s">
        <v>1501</v>
      </c>
      <c r="E89" s="6" t="s">
        <v>1151</v>
      </c>
      <c r="F89" s="19">
        <v>2000</v>
      </c>
      <c r="G89" s="24">
        <v>9711.99</v>
      </c>
      <c r="H89" s="24">
        <v>0.34</v>
      </c>
      <c r="I89" s="31">
        <v>8.2001000000000008</v>
      </c>
      <c r="J89" s="31"/>
      <c r="K89" s="35" t="s">
        <v>570</v>
      </c>
    </row>
    <row r="90" spans="2:11" x14ac:dyDescent="0.35">
      <c r="B90" s="8" t="s">
        <v>1502</v>
      </c>
      <c r="C90" s="57" t="s">
        <v>1503</v>
      </c>
      <c r="D90" s="54" t="s">
        <v>1504</v>
      </c>
      <c r="E90" s="6" t="s">
        <v>1151</v>
      </c>
      <c r="F90" s="19">
        <v>2000</v>
      </c>
      <c r="G90" s="24">
        <v>9700.98</v>
      </c>
      <c r="H90" s="24">
        <v>0.34</v>
      </c>
      <c r="I90" s="31">
        <v>8.0363000000000007</v>
      </c>
      <c r="J90" s="31"/>
      <c r="K90" s="35" t="s">
        <v>570</v>
      </c>
    </row>
    <row r="91" spans="2:11" x14ac:dyDescent="0.35">
      <c r="B91" s="8" t="s">
        <v>1505</v>
      </c>
      <c r="C91" s="57" t="s">
        <v>1506</v>
      </c>
      <c r="D91" s="54" t="s">
        <v>1507</v>
      </c>
      <c r="E91" s="6" t="s">
        <v>1151</v>
      </c>
      <c r="F91" s="19">
        <v>2000</v>
      </c>
      <c r="G91" s="24">
        <v>9501.43</v>
      </c>
      <c r="H91" s="24">
        <v>0.33</v>
      </c>
      <c r="I91" s="31">
        <v>8.1850000000000005</v>
      </c>
      <c r="J91" s="31"/>
      <c r="K91" s="35" t="s">
        <v>570</v>
      </c>
    </row>
    <row r="92" spans="2:11" x14ac:dyDescent="0.35">
      <c r="B92" s="8" t="s">
        <v>1508</v>
      </c>
      <c r="C92" s="57" t="s">
        <v>1457</v>
      </c>
      <c r="D92" s="54" t="s">
        <v>1509</v>
      </c>
      <c r="E92" s="6" t="s">
        <v>1151</v>
      </c>
      <c r="F92" s="19">
        <v>2000</v>
      </c>
      <c r="G92" s="24">
        <v>9358.09</v>
      </c>
      <c r="H92" s="24">
        <v>0.33</v>
      </c>
      <c r="I92" s="31">
        <v>7.61</v>
      </c>
      <c r="J92" s="31"/>
      <c r="K92" s="35" t="s">
        <v>570</v>
      </c>
    </row>
    <row r="93" spans="2:11" x14ac:dyDescent="0.35">
      <c r="B93" s="8" t="s">
        <v>1510</v>
      </c>
      <c r="C93" s="57" t="s">
        <v>1156</v>
      </c>
      <c r="D93" s="54" t="s">
        <v>1511</v>
      </c>
      <c r="E93" s="6" t="s">
        <v>1151</v>
      </c>
      <c r="F93" s="19">
        <v>1500</v>
      </c>
      <c r="G93" s="24">
        <v>7416.74</v>
      </c>
      <c r="H93" s="24">
        <v>0.26</v>
      </c>
      <c r="I93" s="31">
        <v>7.4497</v>
      </c>
      <c r="J93" s="31"/>
      <c r="K93" s="35" t="s">
        <v>570</v>
      </c>
    </row>
    <row r="94" spans="2:11" x14ac:dyDescent="0.35">
      <c r="C94" s="58" t="s">
        <v>174</v>
      </c>
      <c r="D94" s="54"/>
      <c r="E94" s="6"/>
      <c r="F94" s="19"/>
      <c r="G94" s="25">
        <v>839585.17</v>
      </c>
      <c r="H94" s="25">
        <v>29.52</v>
      </c>
      <c r="I94" s="31"/>
      <c r="J94" s="31"/>
      <c r="K94" s="35"/>
    </row>
    <row r="95" spans="2:11" x14ac:dyDescent="0.35">
      <c r="C95" s="57"/>
      <c r="D95" s="54"/>
      <c r="E95" s="6"/>
      <c r="F95" s="19"/>
      <c r="G95" s="24"/>
      <c r="H95" s="24"/>
      <c r="I95" s="31"/>
      <c r="J95" s="31"/>
      <c r="K95" s="35"/>
    </row>
    <row r="96" spans="2:11" x14ac:dyDescent="0.35">
      <c r="C96" s="59" t="s">
        <v>14</v>
      </c>
      <c r="D96" s="54"/>
      <c r="E96" s="6"/>
      <c r="F96" s="19"/>
      <c r="G96" s="24"/>
      <c r="H96" s="24"/>
      <c r="I96" s="31"/>
      <c r="J96" s="31"/>
      <c r="K96" s="35"/>
    </row>
    <row r="97" spans="2:11" x14ac:dyDescent="0.35">
      <c r="B97" s="8" t="s">
        <v>1512</v>
      </c>
      <c r="C97" s="57" t="s">
        <v>52</v>
      </c>
      <c r="D97" s="54" t="s">
        <v>1513</v>
      </c>
      <c r="E97" s="6" t="s">
        <v>1151</v>
      </c>
      <c r="F97" s="19">
        <v>26000</v>
      </c>
      <c r="G97" s="24">
        <v>122310.11</v>
      </c>
      <c r="H97" s="24">
        <v>4.3</v>
      </c>
      <c r="I97" s="31">
        <v>7.4749999999999996</v>
      </c>
      <c r="J97" s="31"/>
      <c r="K97" s="35" t="s">
        <v>570</v>
      </c>
    </row>
    <row r="98" spans="2:11" x14ac:dyDescent="0.35">
      <c r="B98" s="8" t="s">
        <v>1514</v>
      </c>
      <c r="C98" s="57" t="s">
        <v>62</v>
      </c>
      <c r="D98" s="54" t="s">
        <v>1515</v>
      </c>
      <c r="E98" s="6" t="s">
        <v>1151</v>
      </c>
      <c r="F98" s="19">
        <v>24000</v>
      </c>
      <c r="G98" s="24">
        <v>114851.64</v>
      </c>
      <c r="H98" s="24">
        <v>4.04</v>
      </c>
      <c r="I98" s="31">
        <v>7.3700999999999999</v>
      </c>
      <c r="J98" s="31"/>
      <c r="K98" s="35" t="s">
        <v>570</v>
      </c>
    </row>
    <row r="99" spans="2:11" x14ac:dyDescent="0.35">
      <c r="B99" s="8" t="s">
        <v>1516</v>
      </c>
      <c r="C99" s="57" t="s">
        <v>1242</v>
      </c>
      <c r="D99" s="54" t="s">
        <v>1517</v>
      </c>
      <c r="E99" s="6" t="s">
        <v>1151</v>
      </c>
      <c r="F99" s="19">
        <v>23000</v>
      </c>
      <c r="G99" s="24">
        <v>112042.09</v>
      </c>
      <c r="H99" s="24">
        <v>3.94</v>
      </c>
      <c r="I99" s="31">
        <v>7.3</v>
      </c>
      <c r="J99" s="31"/>
      <c r="K99" s="35" t="s">
        <v>570</v>
      </c>
    </row>
    <row r="100" spans="2:11" x14ac:dyDescent="0.35">
      <c r="B100" s="8" t="s">
        <v>1518</v>
      </c>
      <c r="C100" s="57" t="s">
        <v>1245</v>
      </c>
      <c r="D100" s="54" t="s">
        <v>1519</v>
      </c>
      <c r="E100" s="6" t="s">
        <v>1212</v>
      </c>
      <c r="F100" s="19">
        <v>19000</v>
      </c>
      <c r="G100" s="24">
        <v>92457.99</v>
      </c>
      <c r="H100" s="24">
        <v>3.25</v>
      </c>
      <c r="I100" s="31">
        <v>7.3250000000000002</v>
      </c>
      <c r="J100" s="31"/>
      <c r="K100" s="35" t="s">
        <v>570</v>
      </c>
    </row>
    <row r="101" spans="2:11" x14ac:dyDescent="0.35">
      <c r="B101" s="8" t="s">
        <v>1520</v>
      </c>
      <c r="C101" s="57" t="s">
        <v>164</v>
      </c>
      <c r="D101" s="54" t="s">
        <v>1521</v>
      </c>
      <c r="E101" s="6" t="s">
        <v>1151</v>
      </c>
      <c r="F101" s="19">
        <v>17000</v>
      </c>
      <c r="G101" s="24">
        <v>82797.649999999994</v>
      </c>
      <c r="H101" s="24">
        <v>2.91</v>
      </c>
      <c r="I101" s="31">
        <v>7.3551000000000002</v>
      </c>
      <c r="J101" s="31"/>
      <c r="K101" s="35" t="s">
        <v>570</v>
      </c>
    </row>
    <row r="102" spans="2:11" x14ac:dyDescent="0.35">
      <c r="B102" s="8" t="s">
        <v>1522</v>
      </c>
      <c r="C102" s="57" t="s">
        <v>902</v>
      </c>
      <c r="D102" s="54" t="s">
        <v>1523</v>
      </c>
      <c r="E102" s="6" t="s">
        <v>1151</v>
      </c>
      <c r="F102" s="19">
        <v>17000</v>
      </c>
      <c r="G102" s="24">
        <v>81415.3</v>
      </c>
      <c r="H102" s="24">
        <v>2.86</v>
      </c>
      <c r="I102" s="31">
        <v>7.5449999999999999</v>
      </c>
      <c r="J102" s="31"/>
      <c r="K102" s="35" t="s">
        <v>570</v>
      </c>
    </row>
    <row r="103" spans="2:11" x14ac:dyDescent="0.35">
      <c r="B103" s="8" t="s">
        <v>1524</v>
      </c>
      <c r="C103" s="57" t="s">
        <v>41</v>
      </c>
      <c r="D103" s="54" t="s">
        <v>1525</v>
      </c>
      <c r="E103" s="6" t="s">
        <v>1151</v>
      </c>
      <c r="F103" s="19">
        <v>16000</v>
      </c>
      <c r="G103" s="24">
        <v>77956.160000000003</v>
      </c>
      <c r="H103" s="24">
        <v>2.74</v>
      </c>
      <c r="I103" s="31">
        <v>7.3051000000000004</v>
      </c>
      <c r="J103" s="31"/>
      <c r="K103" s="35" t="s">
        <v>570</v>
      </c>
    </row>
    <row r="104" spans="2:11" x14ac:dyDescent="0.35">
      <c r="B104" s="8" t="s">
        <v>1526</v>
      </c>
      <c r="C104" s="57" t="s">
        <v>49</v>
      </c>
      <c r="D104" s="54" t="s">
        <v>1527</v>
      </c>
      <c r="E104" s="6" t="s">
        <v>1212</v>
      </c>
      <c r="F104" s="19">
        <v>15000</v>
      </c>
      <c r="G104" s="24">
        <v>71554.350000000006</v>
      </c>
      <c r="H104" s="24">
        <v>2.52</v>
      </c>
      <c r="I104" s="31">
        <v>7.3849999999999998</v>
      </c>
      <c r="J104" s="31"/>
      <c r="K104" s="35" t="s">
        <v>570</v>
      </c>
    </row>
    <row r="105" spans="2:11" x14ac:dyDescent="0.35">
      <c r="B105" s="8" t="s">
        <v>1528</v>
      </c>
      <c r="C105" s="57" t="s">
        <v>1264</v>
      </c>
      <c r="D105" s="54" t="s">
        <v>1529</v>
      </c>
      <c r="E105" s="6" t="s">
        <v>1212</v>
      </c>
      <c r="F105" s="19">
        <v>10000</v>
      </c>
      <c r="G105" s="24">
        <v>48693.35</v>
      </c>
      <c r="H105" s="24">
        <v>1.71</v>
      </c>
      <c r="I105" s="31">
        <v>7.4200999999999997</v>
      </c>
      <c r="J105" s="31"/>
      <c r="K105" s="35" t="s">
        <v>570</v>
      </c>
    </row>
    <row r="106" spans="2:11" x14ac:dyDescent="0.35">
      <c r="B106" s="8" t="s">
        <v>1530</v>
      </c>
      <c r="C106" s="57" t="s">
        <v>1531</v>
      </c>
      <c r="D106" s="54" t="s">
        <v>1532</v>
      </c>
      <c r="E106" s="6" t="s">
        <v>1151</v>
      </c>
      <c r="F106" s="19">
        <v>10000</v>
      </c>
      <c r="G106" s="24">
        <v>48634.55</v>
      </c>
      <c r="H106" s="24">
        <v>1.71</v>
      </c>
      <c r="I106" s="31">
        <v>7.48</v>
      </c>
      <c r="J106" s="31"/>
      <c r="K106" s="35"/>
    </row>
    <row r="107" spans="2:11" x14ac:dyDescent="0.35">
      <c r="B107" s="8" t="s">
        <v>1533</v>
      </c>
      <c r="C107" s="57" t="s">
        <v>902</v>
      </c>
      <c r="D107" s="54" t="s">
        <v>1534</v>
      </c>
      <c r="E107" s="6" t="s">
        <v>1151</v>
      </c>
      <c r="F107" s="19">
        <v>10000</v>
      </c>
      <c r="G107" s="24">
        <v>47141.35</v>
      </c>
      <c r="H107" s="24">
        <v>1.66</v>
      </c>
      <c r="I107" s="31">
        <v>7.58</v>
      </c>
      <c r="J107" s="31"/>
      <c r="K107" s="35" t="s">
        <v>570</v>
      </c>
    </row>
    <row r="108" spans="2:11" x14ac:dyDescent="0.35">
      <c r="B108" s="8" t="s">
        <v>1535</v>
      </c>
      <c r="C108" s="57" t="s">
        <v>1245</v>
      </c>
      <c r="D108" s="54" t="s">
        <v>1536</v>
      </c>
      <c r="E108" s="6" t="s">
        <v>1212</v>
      </c>
      <c r="F108" s="19">
        <v>9500</v>
      </c>
      <c r="G108" s="24">
        <v>46412.2</v>
      </c>
      <c r="H108" s="24">
        <v>1.63</v>
      </c>
      <c r="I108" s="31">
        <v>7.25</v>
      </c>
      <c r="J108" s="31"/>
      <c r="K108" s="35" t="s">
        <v>570</v>
      </c>
    </row>
    <row r="109" spans="2:11" x14ac:dyDescent="0.35">
      <c r="B109" s="8" t="s">
        <v>1537</v>
      </c>
      <c r="C109" s="57" t="s">
        <v>593</v>
      </c>
      <c r="D109" s="54" t="s">
        <v>1538</v>
      </c>
      <c r="E109" s="6" t="s">
        <v>1151</v>
      </c>
      <c r="F109" s="19">
        <v>9000</v>
      </c>
      <c r="G109" s="24">
        <v>44328.56</v>
      </c>
      <c r="H109" s="24">
        <v>1.56</v>
      </c>
      <c r="I109" s="31">
        <v>7.1801000000000004</v>
      </c>
      <c r="J109" s="31"/>
      <c r="K109" s="35"/>
    </row>
    <row r="110" spans="2:11" x14ac:dyDescent="0.35">
      <c r="B110" s="8" t="s">
        <v>1539</v>
      </c>
      <c r="C110" s="57" t="s">
        <v>41</v>
      </c>
      <c r="D110" s="54" t="s">
        <v>1540</v>
      </c>
      <c r="E110" s="6" t="s">
        <v>1151</v>
      </c>
      <c r="F110" s="19">
        <v>8000</v>
      </c>
      <c r="G110" s="24">
        <v>39023.760000000002</v>
      </c>
      <c r="H110" s="24">
        <v>1.37</v>
      </c>
      <c r="I110" s="31">
        <v>7.3049999999999997</v>
      </c>
      <c r="J110" s="31"/>
      <c r="K110" s="35" t="s">
        <v>570</v>
      </c>
    </row>
    <row r="111" spans="2:11" x14ac:dyDescent="0.35">
      <c r="B111" s="8" t="s">
        <v>1541</v>
      </c>
      <c r="C111" s="57" t="s">
        <v>1542</v>
      </c>
      <c r="D111" s="54" t="s">
        <v>1543</v>
      </c>
      <c r="E111" s="6" t="s">
        <v>1151</v>
      </c>
      <c r="F111" s="19">
        <v>7500</v>
      </c>
      <c r="G111" s="24">
        <v>36802.199999999997</v>
      </c>
      <c r="H111" s="24">
        <v>1.29</v>
      </c>
      <c r="I111" s="31">
        <v>7.2849000000000004</v>
      </c>
      <c r="J111" s="31"/>
      <c r="K111" s="35" t="s">
        <v>570</v>
      </c>
    </row>
    <row r="112" spans="2:11" x14ac:dyDescent="0.35">
      <c r="B112" s="8" t="s">
        <v>1544</v>
      </c>
      <c r="C112" s="57" t="s">
        <v>445</v>
      </c>
      <c r="D112" s="54" t="s">
        <v>1545</v>
      </c>
      <c r="E112" s="6" t="s">
        <v>1151</v>
      </c>
      <c r="F112" s="19">
        <v>6000</v>
      </c>
      <c r="G112" s="24">
        <v>29313.69</v>
      </c>
      <c r="H112" s="24">
        <v>1.03</v>
      </c>
      <c r="I112" s="31">
        <v>7.6986999999999997</v>
      </c>
      <c r="J112" s="31"/>
      <c r="K112" s="35" t="s">
        <v>570</v>
      </c>
    </row>
    <row r="113" spans="2:11" x14ac:dyDescent="0.35">
      <c r="B113" s="8" t="s">
        <v>1546</v>
      </c>
      <c r="C113" s="57" t="s">
        <v>1281</v>
      </c>
      <c r="D113" s="54" t="s">
        <v>1547</v>
      </c>
      <c r="E113" s="6" t="s">
        <v>1151</v>
      </c>
      <c r="F113" s="19">
        <v>6000</v>
      </c>
      <c r="G113" s="24">
        <v>29245.47</v>
      </c>
      <c r="H113" s="24">
        <v>1.03</v>
      </c>
      <c r="I113" s="31">
        <v>7.3</v>
      </c>
      <c r="J113" s="31"/>
      <c r="K113" s="35"/>
    </row>
    <row r="114" spans="2:11" x14ac:dyDescent="0.35">
      <c r="B114" s="8" t="s">
        <v>1548</v>
      </c>
      <c r="C114" s="57" t="s">
        <v>41</v>
      </c>
      <c r="D114" s="54" t="s">
        <v>1549</v>
      </c>
      <c r="E114" s="6" t="s">
        <v>1151</v>
      </c>
      <c r="F114" s="19">
        <v>6000</v>
      </c>
      <c r="G114" s="24">
        <v>28142.94</v>
      </c>
      <c r="H114" s="24">
        <v>0.99</v>
      </c>
      <c r="I114" s="31">
        <v>7.4798999999999998</v>
      </c>
      <c r="J114" s="31"/>
      <c r="K114" s="35"/>
    </row>
    <row r="115" spans="2:11" x14ac:dyDescent="0.35">
      <c r="B115" s="8" t="s">
        <v>1550</v>
      </c>
      <c r="C115" s="57" t="s">
        <v>593</v>
      </c>
      <c r="D115" s="54" t="s">
        <v>1551</v>
      </c>
      <c r="E115" s="6" t="s">
        <v>1151</v>
      </c>
      <c r="F115" s="19">
        <v>5500</v>
      </c>
      <c r="G115" s="24">
        <v>26875.59</v>
      </c>
      <c r="H115" s="24">
        <v>0.95</v>
      </c>
      <c r="I115" s="31">
        <v>7.2481999999999998</v>
      </c>
      <c r="J115" s="31"/>
      <c r="K115" s="35" t="s">
        <v>570</v>
      </c>
    </row>
    <row r="116" spans="2:11" x14ac:dyDescent="0.35">
      <c r="B116" s="8" t="s">
        <v>1552</v>
      </c>
      <c r="C116" s="57" t="s">
        <v>1245</v>
      </c>
      <c r="D116" s="54" t="s">
        <v>1553</v>
      </c>
      <c r="E116" s="6" t="s">
        <v>1212</v>
      </c>
      <c r="F116" s="19">
        <v>5500</v>
      </c>
      <c r="G116" s="24">
        <v>26722.41</v>
      </c>
      <c r="H116" s="24">
        <v>0.94</v>
      </c>
      <c r="I116" s="31">
        <v>7.3250000000000002</v>
      </c>
      <c r="J116" s="31"/>
      <c r="K116" s="35" t="s">
        <v>570</v>
      </c>
    </row>
    <row r="117" spans="2:11" x14ac:dyDescent="0.35">
      <c r="B117" s="8" t="s">
        <v>1554</v>
      </c>
      <c r="C117" s="57" t="s">
        <v>52</v>
      </c>
      <c r="D117" s="54" t="s">
        <v>1555</v>
      </c>
      <c r="E117" s="6" t="s">
        <v>1151</v>
      </c>
      <c r="F117" s="19">
        <v>5000</v>
      </c>
      <c r="G117" s="24">
        <v>24565.7</v>
      </c>
      <c r="H117" s="24">
        <v>0.86</v>
      </c>
      <c r="I117" s="31">
        <v>7.1699000000000002</v>
      </c>
      <c r="J117" s="31"/>
      <c r="K117" s="35"/>
    </row>
    <row r="118" spans="2:11" x14ac:dyDescent="0.35">
      <c r="B118" s="8" t="s">
        <v>1556</v>
      </c>
      <c r="C118" s="57" t="s">
        <v>41</v>
      </c>
      <c r="D118" s="54" t="s">
        <v>1557</v>
      </c>
      <c r="E118" s="6" t="s">
        <v>1151</v>
      </c>
      <c r="F118" s="19">
        <v>5000</v>
      </c>
      <c r="G118" s="24">
        <v>24463.25</v>
      </c>
      <c r="H118" s="24">
        <v>0.86</v>
      </c>
      <c r="I118" s="31">
        <v>7.2149000000000001</v>
      </c>
      <c r="J118" s="31"/>
      <c r="K118" s="35" t="s">
        <v>570</v>
      </c>
    </row>
    <row r="119" spans="2:11" x14ac:dyDescent="0.35">
      <c r="B119" s="8" t="s">
        <v>1558</v>
      </c>
      <c r="C119" s="57" t="s">
        <v>1153</v>
      </c>
      <c r="D119" s="54" t="s">
        <v>1559</v>
      </c>
      <c r="E119" s="6" t="s">
        <v>1151</v>
      </c>
      <c r="F119" s="19">
        <v>5000</v>
      </c>
      <c r="G119" s="24">
        <v>24427.23</v>
      </c>
      <c r="H119" s="24">
        <v>0.86</v>
      </c>
      <c r="I119" s="31">
        <v>7.2531999999999996</v>
      </c>
      <c r="J119" s="31"/>
      <c r="K119" s="35" t="s">
        <v>570</v>
      </c>
    </row>
    <row r="120" spans="2:11" x14ac:dyDescent="0.35">
      <c r="B120" s="8" t="s">
        <v>1560</v>
      </c>
      <c r="C120" s="57" t="s">
        <v>1242</v>
      </c>
      <c r="D120" s="54" t="s">
        <v>1561</v>
      </c>
      <c r="E120" s="6" t="s">
        <v>1151</v>
      </c>
      <c r="F120" s="19">
        <v>5000</v>
      </c>
      <c r="G120" s="24">
        <v>24366.48</v>
      </c>
      <c r="H120" s="24">
        <v>0.86</v>
      </c>
      <c r="I120" s="31">
        <v>7.3</v>
      </c>
      <c r="J120" s="31"/>
      <c r="K120" s="35" t="s">
        <v>570</v>
      </c>
    </row>
    <row r="121" spans="2:11" x14ac:dyDescent="0.35">
      <c r="B121" s="8" t="s">
        <v>1562</v>
      </c>
      <c r="C121" s="57" t="s">
        <v>1245</v>
      </c>
      <c r="D121" s="54" t="s">
        <v>1563</v>
      </c>
      <c r="E121" s="6" t="s">
        <v>1212</v>
      </c>
      <c r="F121" s="19">
        <v>4500</v>
      </c>
      <c r="G121" s="24">
        <v>22134.26</v>
      </c>
      <c r="H121" s="24">
        <v>0.78</v>
      </c>
      <c r="I121" s="31">
        <v>7.1798999999999999</v>
      </c>
      <c r="J121" s="31"/>
      <c r="K121" s="35" t="s">
        <v>570</v>
      </c>
    </row>
    <row r="122" spans="2:11" x14ac:dyDescent="0.35">
      <c r="B122" s="8" t="s">
        <v>1564</v>
      </c>
      <c r="C122" s="57" t="s">
        <v>593</v>
      </c>
      <c r="D122" s="54" t="s">
        <v>1565</v>
      </c>
      <c r="E122" s="6" t="s">
        <v>1151</v>
      </c>
      <c r="F122" s="19">
        <v>4500</v>
      </c>
      <c r="G122" s="24">
        <v>21945.47</v>
      </c>
      <c r="H122" s="24">
        <v>0.77</v>
      </c>
      <c r="I122" s="31">
        <v>7.3198999999999996</v>
      </c>
      <c r="J122" s="31"/>
      <c r="K122" s="35" t="s">
        <v>570</v>
      </c>
    </row>
    <row r="123" spans="2:11" x14ac:dyDescent="0.35">
      <c r="B123" s="8" t="s">
        <v>1566</v>
      </c>
      <c r="C123" s="57" t="s">
        <v>1281</v>
      </c>
      <c r="D123" s="54" t="s">
        <v>1567</v>
      </c>
      <c r="E123" s="6" t="s">
        <v>1151</v>
      </c>
      <c r="F123" s="19">
        <v>4500</v>
      </c>
      <c r="G123" s="24">
        <v>21921.279999999999</v>
      </c>
      <c r="H123" s="24">
        <v>0.77</v>
      </c>
      <c r="I123" s="31">
        <v>7.3</v>
      </c>
      <c r="J123" s="31"/>
      <c r="K123" s="35" t="s">
        <v>570</v>
      </c>
    </row>
    <row r="124" spans="2:11" x14ac:dyDescent="0.35">
      <c r="B124" s="8" t="s">
        <v>1568</v>
      </c>
      <c r="C124" s="57" t="s">
        <v>1542</v>
      </c>
      <c r="D124" s="54" t="s">
        <v>1569</v>
      </c>
      <c r="E124" s="6" t="s">
        <v>1151</v>
      </c>
      <c r="F124" s="19">
        <v>4000</v>
      </c>
      <c r="G124" s="24">
        <v>19488.78</v>
      </c>
      <c r="H124" s="24">
        <v>0.69</v>
      </c>
      <c r="I124" s="31">
        <v>7.3650000000000002</v>
      </c>
      <c r="J124" s="31"/>
      <c r="K124" s="35" t="s">
        <v>570</v>
      </c>
    </row>
    <row r="125" spans="2:11" x14ac:dyDescent="0.35">
      <c r="B125" s="8" t="s">
        <v>1570</v>
      </c>
      <c r="C125" s="57" t="s">
        <v>902</v>
      </c>
      <c r="D125" s="54" t="s">
        <v>1571</v>
      </c>
      <c r="E125" s="6" t="s">
        <v>1151</v>
      </c>
      <c r="F125" s="19">
        <v>4000</v>
      </c>
      <c r="G125" s="24">
        <v>19478.38</v>
      </c>
      <c r="H125" s="24">
        <v>0.68</v>
      </c>
      <c r="I125" s="31">
        <v>7.4048999999999996</v>
      </c>
      <c r="J125" s="31"/>
      <c r="K125" s="35" t="s">
        <v>570</v>
      </c>
    </row>
    <row r="126" spans="2:11" x14ac:dyDescent="0.35">
      <c r="B126" s="8" t="s">
        <v>1572</v>
      </c>
      <c r="C126" s="57" t="s">
        <v>62</v>
      </c>
      <c r="D126" s="54" t="s">
        <v>1573</v>
      </c>
      <c r="E126" s="6" t="s">
        <v>1151</v>
      </c>
      <c r="F126" s="19">
        <v>3500</v>
      </c>
      <c r="G126" s="24">
        <v>17077.5</v>
      </c>
      <c r="H126" s="24">
        <v>0.6</v>
      </c>
      <c r="I126" s="31">
        <v>7.2826000000000004</v>
      </c>
      <c r="J126" s="31"/>
      <c r="K126" s="35" t="s">
        <v>570</v>
      </c>
    </row>
    <row r="127" spans="2:11" x14ac:dyDescent="0.35">
      <c r="B127" s="8" t="s">
        <v>1574</v>
      </c>
      <c r="C127" s="57" t="s">
        <v>49</v>
      </c>
      <c r="D127" s="54" t="s">
        <v>1575</v>
      </c>
      <c r="E127" s="6" t="s">
        <v>1212</v>
      </c>
      <c r="F127" s="19">
        <v>3500</v>
      </c>
      <c r="G127" s="24">
        <v>17037.84</v>
      </c>
      <c r="H127" s="24">
        <v>0.6</v>
      </c>
      <c r="I127" s="31">
        <v>7.28</v>
      </c>
      <c r="J127" s="31"/>
      <c r="K127" s="35" t="s">
        <v>570</v>
      </c>
    </row>
    <row r="128" spans="2:11" x14ac:dyDescent="0.35">
      <c r="B128" s="8" t="s">
        <v>1576</v>
      </c>
      <c r="C128" s="57" t="s">
        <v>445</v>
      </c>
      <c r="D128" s="54" t="s">
        <v>1577</v>
      </c>
      <c r="E128" s="6" t="s">
        <v>1151</v>
      </c>
      <c r="F128" s="19">
        <v>3000</v>
      </c>
      <c r="G128" s="24">
        <v>14861.16</v>
      </c>
      <c r="H128" s="24">
        <v>0.52</v>
      </c>
      <c r="I128" s="31">
        <v>7.2553000000000001</v>
      </c>
      <c r="J128" s="31"/>
      <c r="K128" s="35" t="s">
        <v>570</v>
      </c>
    </row>
    <row r="129" spans="2:11" x14ac:dyDescent="0.35">
      <c r="B129" s="8" t="s">
        <v>1578</v>
      </c>
      <c r="C129" s="57" t="s">
        <v>902</v>
      </c>
      <c r="D129" s="54" t="s">
        <v>1579</v>
      </c>
      <c r="E129" s="6" t="s">
        <v>1151</v>
      </c>
      <c r="F129" s="19">
        <v>3000</v>
      </c>
      <c r="G129" s="24">
        <v>14757.05</v>
      </c>
      <c r="H129" s="24">
        <v>0.52</v>
      </c>
      <c r="I129" s="31">
        <v>7.24</v>
      </c>
      <c r="J129" s="31"/>
      <c r="K129" s="35" t="s">
        <v>570</v>
      </c>
    </row>
    <row r="130" spans="2:11" x14ac:dyDescent="0.35">
      <c r="B130" s="8" t="s">
        <v>1580</v>
      </c>
      <c r="C130" s="57" t="s">
        <v>1252</v>
      </c>
      <c r="D130" s="54" t="s">
        <v>1581</v>
      </c>
      <c r="E130" s="6" t="s">
        <v>1254</v>
      </c>
      <c r="F130" s="19">
        <v>3000</v>
      </c>
      <c r="G130" s="24">
        <v>14677.08</v>
      </c>
      <c r="H130" s="24">
        <v>0.52</v>
      </c>
      <c r="I130" s="31">
        <v>7.2347999999999999</v>
      </c>
      <c r="J130" s="31"/>
      <c r="K130" s="35"/>
    </row>
    <row r="131" spans="2:11" x14ac:dyDescent="0.35">
      <c r="B131" s="8" t="s">
        <v>1582</v>
      </c>
      <c r="C131" s="57" t="s">
        <v>436</v>
      </c>
      <c r="D131" s="54" t="s">
        <v>1583</v>
      </c>
      <c r="E131" s="6" t="s">
        <v>1151</v>
      </c>
      <c r="F131" s="19">
        <v>3000</v>
      </c>
      <c r="G131" s="24">
        <v>14429.91</v>
      </c>
      <c r="H131" s="24">
        <v>0.51</v>
      </c>
      <c r="I131" s="31">
        <v>7.3949999999999996</v>
      </c>
      <c r="J131" s="31"/>
      <c r="K131" s="35" t="s">
        <v>570</v>
      </c>
    </row>
    <row r="132" spans="2:11" x14ac:dyDescent="0.35">
      <c r="B132" s="8" t="s">
        <v>1584</v>
      </c>
      <c r="C132" s="57" t="s">
        <v>445</v>
      </c>
      <c r="D132" s="54" t="s">
        <v>1585</v>
      </c>
      <c r="E132" s="6" t="s">
        <v>1151</v>
      </c>
      <c r="F132" s="19">
        <v>2500</v>
      </c>
      <c r="G132" s="24">
        <v>12211.53</v>
      </c>
      <c r="H132" s="24">
        <v>0.43</v>
      </c>
      <c r="I132" s="31">
        <v>7.6988000000000003</v>
      </c>
      <c r="J132" s="31"/>
      <c r="K132" s="35" t="s">
        <v>570</v>
      </c>
    </row>
    <row r="133" spans="2:11" x14ac:dyDescent="0.35">
      <c r="B133" s="8" t="s">
        <v>1586</v>
      </c>
      <c r="C133" s="57" t="s">
        <v>436</v>
      </c>
      <c r="D133" s="54" t="s">
        <v>1587</v>
      </c>
      <c r="E133" s="6" t="s">
        <v>1151</v>
      </c>
      <c r="F133" s="19">
        <v>2000</v>
      </c>
      <c r="G133" s="24">
        <v>9746.59</v>
      </c>
      <c r="H133" s="24">
        <v>0.34</v>
      </c>
      <c r="I133" s="31">
        <v>7.3</v>
      </c>
      <c r="J133" s="31"/>
      <c r="K133" s="35" t="s">
        <v>570</v>
      </c>
    </row>
    <row r="134" spans="2:11" x14ac:dyDescent="0.35">
      <c r="B134" s="8" t="s">
        <v>1588</v>
      </c>
      <c r="C134" s="57" t="s">
        <v>62</v>
      </c>
      <c r="D134" s="54" t="s">
        <v>1589</v>
      </c>
      <c r="E134" s="6" t="s">
        <v>1151</v>
      </c>
      <c r="F134" s="19">
        <v>2000</v>
      </c>
      <c r="G134" s="24">
        <v>9728.26</v>
      </c>
      <c r="H134" s="24">
        <v>0.34</v>
      </c>
      <c r="I134" s="31">
        <v>7.2824999999999998</v>
      </c>
      <c r="J134" s="31"/>
      <c r="K134" s="35" t="s">
        <v>570</v>
      </c>
    </row>
    <row r="135" spans="2:11" x14ac:dyDescent="0.35">
      <c r="B135" s="8" t="s">
        <v>1590</v>
      </c>
      <c r="C135" s="57" t="s">
        <v>49</v>
      </c>
      <c r="D135" s="54" t="s">
        <v>1591</v>
      </c>
      <c r="E135" s="6" t="s">
        <v>1212</v>
      </c>
      <c r="F135" s="19">
        <v>1500</v>
      </c>
      <c r="G135" s="24">
        <v>7332.11</v>
      </c>
      <c r="H135" s="24">
        <v>0.26</v>
      </c>
      <c r="I135" s="31">
        <v>7.2047999999999996</v>
      </c>
      <c r="J135" s="31"/>
      <c r="K135" s="35" t="s">
        <v>570</v>
      </c>
    </row>
    <row r="136" spans="2:11" x14ac:dyDescent="0.35">
      <c r="B136" s="8" t="s">
        <v>1592</v>
      </c>
      <c r="C136" s="57" t="s">
        <v>49</v>
      </c>
      <c r="D136" s="54" t="s">
        <v>1593</v>
      </c>
      <c r="E136" s="6" t="s">
        <v>1212</v>
      </c>
      <c r="F136" s="19">
        <v>1000</v>
      </c>
      <c r="G136" s="24">
        <v>4912.1899999999996</v>
      </c>
      <c r="H136" s="24">
        <v>0.17</v>
      </c>
      <c r="I136" s="31">
        <v>7.17</v>
      </c>
      <c r="J136" s="31"/>
      <c r="K136" s="35" t="s">
        <v>570</v>
      </c>
    </row>
    <row r="137" spans="2:11" x14ac:dyDescent="0.35">
      <c r="B137" s="8" t="s">
        <v>1594</v>
      </c>
      <c r="C137" s="57" t="s">
        <v>436</v>
      </c>
      <c r="D137" s="54" t="s">
        <v>1595</v>
      </c>
      <c r="E137" s="6" t="s">
        <v>1151</v>
      </c>
      <c r="F137" s="19">
        <v>1000</v>
      </c>
      <c r="G137" s="24">
        <v>4911.95</v>
      </c>
      <c r="H137" s="24">
        <v>0.17</v>
      </c>
      <c r="I137" s="31">
        <v>7.19</v>
      </c>
      <c r="J137" s="31"/>
      <c r="K137" s="35"/>
    </row>
    <row r="138" spans="2:11" x14ac:dyDescent="0.35">
      <c r="B138" s="8" t="s">
        <v>1596</v>
      </c>
      <c r="C138" s="57" t="s">
        <v>1252</v>
      </c>
      <c r="D138" s="54" t="s">
        <v>1597</v>
      </c>
      <c r="E138" s="6" t="s">
        <v>1254</v>
      </c>
      <c r="F138" s="19">
        <v>1000</v>
      </c>
      <c r="G138" s="24">
        <v>4905.18</v>
      </c>
      <c r="H138" s="24">
        <v>0.17</v>
      </c>
      <c r="I138" s="31">
        <v>7.2</v>
      </c>
      <c r="J138" s="31"/>
      <c r="K138" s="35"/>
    </row>
    <row r="139" spans="2:11" x14ac:dyDescent="0.35">
      <c r="B139" s="8" t="s">
        <v>1598</v>
      </c>
      <c r="C139" s="57" t="s">
        <v>1242</v>
      </c>
      <c r="D139" s="54" t="s">
        <v>1599</v>
      </c>
      <c r="E139" s="6" t="s">
        <v>1151</v>
      </c>
      <c r="F139" s="19">
        <v>1000</v>
      </c>
      <c r="G139" s="24">
        <v>4864.76</v>
      </c>
      <c r="H139" s="24">
        <v>0.17</v>
      </c>
      <c r="I139" s="31">
        <v>7.3</v>
      </c>
      <c r="J139" s="31"/>
      <c r="K139" s="35" t="s">
        <v>570</v>
      </c>
    </row>
    <row r="140" spans="2:11" x14ac:dyDescent="0.35">
      <c r="B140" s="8" t="s">
        <v>1600</v>
      </c>
      <c r="C140" s="57" t="s">
        <v>1242</v>
      </c>
      <c r="D140" s="54" t="s">
        <v>1601</v>
      </c>
      <c r="E140" s="6" t="s">
        <v>1151</v>
      </c>
      <c r="F140" s="19">
        <v>500</v>
      </c>
      <c r="G140" s="24">
        <v>2463.2399999999998</v>
      </c>
      <c r="H140" s="24">
        <v>0.09</v>
      </c>
      <c r="I140" s="31">
        <v>7.1684000000000001</v>
      </c>
      <c r="J140" s="31"/>
      <c r="K140" s="35" t="s">
        <v>570</v>
      </c>
    </row>
    <row r="141" spans="2:11" x14ac:dyDescent="0.35">
      <c r="C141" s="58" t="s">
        <v>174</v>
      </c>
      <c r="D141" s="54"/>
      <c r="E141" s="6"/>
      <c r="F141" s="19"/>
      <c r="G141" s="25">
        <v>1563428.54</v>
      </c>
      <c r="H141" s="25">
        <v>54.97</v>
      </c>
      <c r="I141" s="31"/>
      <c r="J141" s="31"/>
      <c r="K141" s="35"/>
    </row>
    <row r="142" spans="2:11" x14ac:dyDescent="0.35">
      <c r="C142" s="57"/>
      <c r="D142" s="54"/>
      <c r="E142" s="6"/>
      <c r="F142" s="19"/>
      <c r="G142" s="24"/>
      <c r="H142" s="24"/>
      <c r="I142" s="31"/>
      <c r="J142" s="31"/>
      <c r="K142" s="35"/>
    </row>
    <row r="143" spans="2:11" x14ac:dyDescent="0.35">
      <c r="C143" s="59" t="s">
        <v>15</v>
      </c>
      <c r="D143" s="54"/>
      <c r="E143" s="6"/>
      <c r="F143" s="19"/>
      <c r="G143" s="24"/>
      <c r="H143" s="24"/>
      <c r="I143" s="31"/>
      <c r="J143" s="31"/>
      <c r="K143" s="35"/>
    </row>
    <row r="144" spans="2:11" x14ac:dyDescent="0.35">
      <c r="B144" s="8" t="s">
        <v>1306</v>
      </c>
      <c r="C144" s="57" t="s">
        <v>1307</v>
      </c>
      <c r="D144" s="54" t="s">
        <v>1308</v>
      </c>
      <c r="E144" s="6" t="s">
        <v>677</v>
      </c>
      <c r="F144" s="19">
        <v>36000000</v>
      </c>
      <c r="G144" s="24">
        <v>35829.040000000001</v>
      </c>
      <c r="H144" s="24">
        <v>1.26</v>
      </c>
      <c r="I144" s="31">
        <v>6.4505999999999997</v>
      </c>
      <c r="J144" s="31"/>
      <c r="K144" s="35"/>
    </row>
    <row r="145" spans="1:11" x14ac:dyDescent="0.35">
      <c r="C145" s="58" t="s">
        <v>174</v>
      </c>
      <c r="D145" s="54"/>
      <c r="E145" s="6"/>
      <c r="F145" s="19"/>
      <c r="G145" s="25">
        <v>35829.040000000001</v>
      </c>
      <c r="H145" s="25">
        <v>1.26</v>
      </c>
      <c r="I145" s="31"/>
      <c r="J145" s="31"/>
      <c r="K145" s="35"/>
    </row>
    <row r="146" spans="1:11" x14ac:dyDescent="0.35">
      <c r="C146" s="57"/>
      <c r="D146" s="54"/>
      <c r="E146" s="6"/>
      <c r="F146" s="19"/>
      <c r="G146" s="24"/>
      <c r="H146" s="24"/>
      <c r="I146" s="31"/>
      <c r="J146" s="31"/>
      <c r="K146" s="35"/>
    </row>
    <row r="147" spans="1:11" x14ac:dyDescent="0.35">
      <c r="C147" s="58" t="s">
        <v>16</v>
      </c>
      <c r="D147" s="54"/>
      <c r="E147" s="6"/>
      <c r="F147" s="19"/>
      <c r="G147" s="24" t="s">
        <v>2</v>
      </c>
      <c r="H147" s="24" t="s">
        <v>2</v>
      </c>
      <c r="I147" s="31"/>
      <c r="J147" s="31"/>
      <c r="K147" s="35"/>
    </row>
    <row r="148" spans="1:11" x14ac:dyDescent="0.35">
      <c r="C148" s="57"/>
      <c r="D148" s="54"/>
      <c r="E148" s="6"/>
      <c r="F148" s="19"/>
      <c r="G148" s="24"/>
      <c r="H148" s="24"/>
      <c r="I148" s="31"/>
      <c r="J148" s="31"/>
      <c r="K148" s="35"/>
    </row>
    <row r="149" spans="1:11" x14ac:dyDescent="0.35">
      <c r="C149" s="58" t="s">
        <v>17</v>
      </c>
      <c r="D149" s="54"/>
      <c r="E149" s="6"/>
      <c r="F149" s="19"/>
      <c r="G149" s="24" t="s">
        <v>2</v>
      </c>
      <c r="H149" s="24" t="s">
        <v>2</v>
      </c>
      <c r="I149" s="31"/>
      <c r="J149" s="31"/>
      <c r="K149" s="35"/>
    </row>
    <row r="150" spans="1:11" x14ac:dyDescent="0.35">
      <c r="C150" s="57"/>
      <c r="D150" s="54"/>
      <c r="E150" s="6"/>
      <c r="F150" s="19"/>
      <c r="G150" s="24"/>
      <c r="H150" s="24"/>
      <c r="I150" s="31"/>
      <c r="J150" s="31"/>
      <c r="K150" s="35"/>
    </row>
    <row r="151" spans="1:11" x14ac:dyDescent="0.35">
      <c r="A151" s="10"/>
      <c r="B151" s="28"/>
      <c r="C151" s="58" t="s">
        <v>18</v>
      </c>
      <c r="D151" s="54"/>
      <c r="E151" s="6"/>
      <c r="F151" s="19"/>
      <c r="G151" s="24"/>
      <c r="H151" s="24"/>
      <c r="I151" s="31"/>
      <c r="J151" s="31"/>
      <c r="K151" s="35"/>
    </row>
    <row r="152" spans="1:11" x14ac:dyDescent="0.35">
      <c r="A152" s="28"/>
      <c r="B152" s="28"/>
      <c r="C152" s="58" t="s">
        <v>19</v>
      </c>
      <c r="D152" s="54"/>
      <c r="E152" s="6"/>
      <c r="F152" s="19"/>
      <c r="G152" s="24" t="s">
        <v>2</v>
      </c>
      <c r="H152" s="24" t="s">
        <v>2</v>
      </c>
      <c r="I152" s="31"/>
      <c r="J152" s="31"/>
      <c r="K152" s="35"/>
    </row>
    <row r="153" spans="1:11" x14ac:dyDescent="0.35">
      <c r="A153" s="28"/>
      <c r="B153" s="28"/>
      <c r="C153" s="58"/>
      <c r="D153" s="54"/>
      <c r="E153" s="6"/>
      <c r="F153" s="19"/>
      <c r="G153" s="24"/>
      <c r="H153" s="24"/>
      <c r="I153" s="31"/>
      <c r="J153" s="31"/>
      <c r="K153" s="35"/>
    </row>
    <row r="154" spans="1:11" x14ac:dyDescent="0.35">
      <c r="C154" s="59" t="s">
        <v>20</v>
      </c>
      <c r="D154" s="54"/>
      <c r="E154" s="6"/>
      <c r="F154" s="19"/>
      <c r="G154" s="24"/>
      <c r="H154" s="24"/>
      <c r="I154" s="31"/>
      <c r="J154" s="31"/>
      <c r="K154" s="35"/>
    </row>
    <row r="155" spans="1:11" x14ac:dyDescent="0.35">
      <c r="B155" s="8" t="s">
        <v>735</v>
      </c>
      <c r="C155" s="57" t="s">
        <v>4851</v>
      </c>
      <c r="D155" s="54" t="s">
        <v>736</v>
      </c>
      <c r="E155" s="6" t="s">
        <v>737</v>
      </c>
      <c r="F155" s="19">
        <v>70200.721999999994</v>
      </c>
      <c r="G155" s="24">
        <v>7324.73</v>
      </c>
      <c r="H155" s="24">
        <v>0.26</v>
      </c>
      <c r="I155" s="31">
        <v>6.67</v>
      </c>
      <c r="J155" s="31"/>
      <c r="K155" s="35"/>
    </row>
    <row r="156" spans="1:11" x14ac:dyDescent="0.35">
      <c r="C156" s="58" t="s">
        <v>174</v>
      </c>
      <c r="D156" s="54"/>
      <c r="E156" s="6"/>
      <c r="F156" s="19"/>
      <c r="G156" s="25">
        <v>7324.73</v>
      </c>
      <c r="H156" s="25">
        <v>0.26</v>
      </c>
      <c r="I156" s="31"/>
      <c r="J156" s="31"/>
      <c r="K156" s="35"/>
    </row>
    <row r="157" spans="1:11" x14ac:dyDescent="0.35">
      <c r="C157" s="57"/>
      <c r="D157" s="54"/>
      <c r="E157" s="6"/>
      <c r="F157" s="19"/>
      <c r="G157" s="24"/>
      <c r="H157" s="24"/>
      <c r="I157" s="31"/>
      <c r="J157" s="31"/>
      <c r="K157" s="35"/>
    </row>
    <row r="158" spans="1:11" x14ac:dyDescent="0.35">
      <c r="C158" s="58" t="s">
        <v>21</v>
      </c>
      <c r="D158" s="54"/>
      <c r="E158" s="6"/>
      <c r="F158" s="19"/>
      <c r="G158" s="24" t="s">
        <v>2</v>
      </c>
      <c r="H158" s="24" t="s">
        <v>2</v>
      </c>
      <c r="I158" s="31"/>
      <c r="J158" s="31"/>
      <c r="K158" s="35"/>
    </row>
    <row r="159" spans="1:11" x14ac:dyDescent="0.35">
      <c r="C159" s="57"/>
      <c r="D159" s="54"/>
      <c r="E159" s="6"/>
      <c r="F159" s="19"/>
      <c r="G159" s="24"/>
      <c r="H159" s="24"/>
      <c r="I159" s="31"/>
      <c r="J159" s="31"/>
      <c r="K159" s="35"/>
    </row>
    <row r="160" spans="1:11" x14ac:dyDescent="0.35">
      <c r="C160" s="58" t="s">
        <v>22</v>
      </c>
      <c r="D160" s="54"/>
      <c r="E160" s="6"/>
      <c r="F160" s="19"/>
      <c r="G160" s="24" t="s">
        <v>2</v>
      </c>
      <c r="H160" s="24" t="s">
        <v>2</v>
      </c>
      <c r="I160" s="31"/>
      <c r="J160" s="31"/>
      <c r="K160" s="35"/>
    </row>
    <row r="161" spans="1:54" x14ac:dyDescent="0.35">
      <c r="C161" s="57"/>
      <c r="D161" s="54"/>
      <c r="E161" s="6"/>
      <c r="F161" s="19"/>
      <c r="G161" s="24"/>
      <c r="H161" s="24"/>
      <c r="I161" s="31"/>
      <c r="J161" s="31"/>
      <c r="K161" s="35"/>
    </row>
    <row r="162" spans="1:54" x14ac:dyDescent="0.35">
      <c r="C162" s="58" t="s">
        <v>23</v>
      </c>
      <c r="D162" s="54"/>
      <c r="E162" s="6"/>
      <c r="F162" s="19"/>
      <c r="G162" s="24" t="s">
        <v>2</v>
      </c>
      <c r="H162" s="24" t="s">
        <v>2</v>
      </c>
      <c r="I162" s="31"/>
      <c r="J162" s="31"/>
      <c r="K162" s="35"/>
    </row>
    <row r="163" spans="1:54" x14ac:dyDescent="0.35">
      <c r="C163" s="57"/>
      <c r="D163" s="54"/>
      <c r="E163" s="6"/>
      <c r="F163" s="19"/>
      <c r="G163" s="24"/>
      <c r="H163" s="24"/>
      <c r="I163" s="31"/>
      <c r="J163" s="31"/>
      <c r="K163" s="35"/>
    </row>
    <row r="164" spans="1:54" x14ac:dyDescent="0.35">
      <c r="C164" s="58" t="s">
        <v>24</v>
      </c>
      <c r="D164" s="54"/>
      <c r="E164" s="6"/>
      <c r="F164" s="19"/>
      <c r="G164" s="24" t="s">
        <v>2</v>
      </c>
      <c r="H164" s="24" t="s">
        <v>2</v>
      </c>
      <c r="I164" s="31"/>
      <c r="J164" s="31"/>
      <c r="K164" s="35"/>
    </row>
    <row r="165" spans="1:54" x14ac:dyDescent="0.35">
      <c r="C165" s="57"/>
      <c r="D165" s="54"/>
      <c r="E165" s="6"/>
      <c r="F165" s="19"/>
      <c r="G165" s="24"/>
      <c r="H165" s="24"/>
      <c r="I165" s="31"/>
      <c r="J165" s="31"/>
      <c r="K165" s="35"/>
    </row>
    <row r="166" spans="1:54" x14ac:dyDescent="0.35">
      <c r="A166" s="10"/>
      <c r="B166" s="28"/>
      <c r="C166" s="58" t="s">
        <v>25</v>
      </c>
      <c r="D166" s="54"/>
      <c r="E166" s="6"/>
      <c r="F166" s="19"/>
      <c r="G166" s="24"/>
      <c r="H166" s="24"/>
      <c r="I166" s="31"/>
      <c r="J166" s="31"/>
      <c r="K166" s="35"/>
    </row>
    <row r="167" spans="1:54" s="2" customFormat="1" ht="13.5" x14ac:dyDescent="0.35">
      <c r="A167" s="28"/>
      <c r="B167" s="28"/>
      <c r="C167" s="57" t="s">
        <v>4841</v>
      </c>
      <c r="D167" s="54"/>
      <c r="E167" s="6"/>
      <c r="F167" s="19"/>
      <c r="G167" s="24" t="s">
        <v>2</v>
      </c>
      <c r="H167" s="24" t="s">
        <v>2</v>
      </c>
      <c r="I167" s="31"/>
      <c r="J167" s="31"/>
      <c r="K167" s="35"/>
      <c r="L167" s="3"/>
      <c r="AI167" s="3"/>
      <c r="AV167" s="3"/>
      <c r="AX167" s="3"/>
      <c r="BB167" s="3"/>
    </row>
    <row r="168" spans="1:54" x14ac:dyDescent="0.35">
      <c r="B168" s="8"/>
      <c r="C168" s="57" t="s">
        <v>187</v>
      </c>
      <c r="D168" s="54"/>
      <c r="E168" s="6"/>
      <c r="F168" s="19"/>
      <c r="G168" s="24">
        <v>-48413.01</v>
      </c>
      <c r="H168" s="24">
        <v>-1.68</v>
      </c>
      <c r="I168" s="31"/>
      <c r="J168" s="31"/>
      <c r="K168" s="35"/>
    </row>
    <row r="169" spans="1:54" x14ac:dyDescent="0.35">
      <c r="C169" s="58" t="s">
        <v>174</v>
      </c>
      <c r="D169" s="54"/>
      <c r="E169" s="6"/>
      <c r="F169" s="19"/>
      <c r="G169" s="25">
        <v>-48413.01</v>
      </c>
      <c r="H169" s="25">
        <v>-1.68</v>
      </c>
      <c r="I169" s="31"/>
      <c r="J169" s="31"/>
      <c r="K169" s="35"/>
    </row>
    <row r="170" spans="1:54" x14ac:dyDescent="0.35">
      <c r="C170" s="57"/>
      <c r="D170" s="54"/>
      <c r="E170" s="6"/>
      <c r="F170" s="19"/>
      <c r="G170" s="24"/>
      <c r="H170" s="24"/>
      <c r="I170" s="31"/>
      <c r="J170" s="31"/>
      <c r="K170" s="35"/>
    </row>
    <row r="171" spans="1:54" x14ac:dyDescent="0.35">
      <c r="C171" s="60" t="s">
        <v>188</v>
      </c>
      <c r="D171" s="55"/>
      <c r="E171" s="5"/>
      <c r="F171" s="20"/>
      <c r="G171" s="26">
        <v>2843656.07</v>
      </c>
      <c r="H171" s="26">
        <v>100</v>
      </c>
      <c r="I171" s="32"/>
      <c r="J171" s="32"/>
      <c r="K171" s="36"/>
    </row>
    <row r="174" spans="1:54" x14ac:dyDescent="0.35">
      <c r="C174" s="1" t="s">
        <v>189</v>
      </c>
    </row>
    <row r="175" spans="1:54" x14ac:dyDescent="0.35">
      <c r="C175" s="37" t="s">
        <v>190</v>
      </c>
      <c r="D175" s="37"/>
      <c r="E175" s="37"/>
      <c r="F175" s="37"/>
      <c r="G175" s="37"/>
      <c r="H175" s="37"/>
      <c r="I175" s="37"/>
      <c r="J175" s="37"/>
      <c r="K175" s="37"/>
    </row>
    <row r="176" spans="1:54" x14ac:dyDescent="0.35">
      <c r="C176" s="2" t="s">
        <v>191</v>
      </c>
    </row>
    <row r="177" spans="3:11" x14ac:dyDescent="0.35">
      <c r="C177" s="2" t="s">
        <v>192</v>
      </c>
    </row>
    <row r="178" spans="3:11" ht="30" customHeight="1" x14ac:dyDescent="0.35">
      <c r="C178" s="78" t="s">
        <v>4878</v>
      </c>
      <c r="D178" s="78"/>
      <c r="E178" s="78"/>
      <c r="F178" s="78"/>
      <c r="G178" s="78"/>
      <c r="H178" s="78"/>
      <c r="I178" s="78"/>
      <c r="J178" s="78"/>
      <c r="K178" s="78"/>
    </row>
    <row r="179" spans="3:11" x14ac:dyDescent="0.35">
      <c r="C179" s="2" t="s">
        <v>193</v>
      </c>
    </row>
    <row r="180" spans="3:11" x14ac:dyDescent="0.35">
      <c r="C180" s="2" t="s">
        <v>4847</v>
      </c>
    </row>
    <row r="182" spans="3:11" x14ac:dyDescent="0.35">
      <c r="C182" s="75" t="s">
        <v>4922</v>
      </c>
      <c r="E182" s="75" t="s">
        <v>4923</v>
      </c>
      <c r="F182" s="76"/>
    </row>
    <row r="183" spans="3:11" x14ac:dyDescent="0.35">
      <c r="E183" s="2" t="s">
        <v>4939</v>
      </c>
    </row>
  </sheetData>
  <mergeCells count="1">
    <mergeCell ref="C178:K178"/>
  </mergeCells>
  <hyperlinks>
    <hyperlink ref="J2" location="'Index'!A1" display="'Index'!A1" xr:uid="{2442C596-992B-4EEC-8297-F6979D1B5BE4}"/>
  </hyperlinks>
  <pageMargins left="0.7" right="0.7" top="0.75" bottom="0.75" header="0.3" footer="0.3"/>
  <pageSetup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C04DE-1A5F-4B5E-AEBE-59DBB465CB4C}">
  <sheetPr codeName="Sheet126"/>
  <dimension ref="A1:IV112"/>
  <sheetViews>
    <sheetView showGridLines="0" zoomScale="90" zoomScaleNormal="90" workbookViewId="0">
      <pane ySplit="6" topLeftCell="A104"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1602</v>
      </c>
      <c r="J2" s="38" t="s">
        <v>4607</v>
      </c>
    </row>
    <row r="3" spans="1:54" ht="16" x14ac:dyDescent="0.4">
      <c r="C3" s="1" t="s">
        <v>28</v>
      </c>
      <c r="D3" s="21" t="s">
        <v>1603</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8" t="s">
        <v>1</v>
      </c>
      <c r="D9" s="54"/>
      <c r="E9" s="6"/>
      <c r="F9" s="19"/>
      <c r="G9" s="24" t="s">
        <v>2</v>
      </c>
      <c r="H9" s="24" t="s">
        <v>2</v>
      </c>
      <c r="I9" s="31"/>
      <c r="J9" s="31"/>
      <c r="K9" s="35"/>
    </row>
    <row r="10" spans="1:54" x14ac:dyDescent="0.35">
      <c r="C10" s="57"/>
      <c r="D10" s="54"/>
      <c r="E10" s="6"/>
      <c r="F10" s="19"/>
      <c r="G10" s="24"/>
      <c r="H10" s="24"/>
      <c r="I10" s="31"/>
      <c r="J10" s="31"/>
      <c r="K10" s="35"/>
    </row>
    <row r="11" spans="1:54" x14ac:dyDescent="0.35">
      <c r="C11" s="58" t="s">
        <v>3</v>
      </c>
      <c r="D11" s="54"/>
      <c r="E11" s="6"/>
      <c r="F11" s="19"/>
      <c r="G11" s="24" t="s">
        <v>2</v>
      </c>
      <c r="H11" s="24" t="s">
        <v>2</v>
      </c>
      <c r="I11" s="31"/>
      <c r="J11" s="31"/>
      <c r="K11" s="35"/>
    </row>
    <row r="12" spans="1:54" x14ac:dyDescent="0.35">
      <c r="C12" s="57"/>
      <c r="D12" s="54"/>
      <c r="E12" s="6"/>
      <c r="F12" s="19"/>
      <c r="G12" s="24"/>
      <c r="H12" s="24"/>
      <c r="I12" s="31"/>
      <c r="J12" s="31"/>
      <c r="K12" s="35"/>
    </row>
    <row r="13" spans="1:54" x14ac:dyDescent="0.35">
      <c r="C13" s="58" t="s">
        <v>4</v>
      </c>
      <c r="D13" s="54"/>
      <c r="E13" s="6"/>
      <c r="F13" s="19"/>
      <c r="G13" s="24" t="s">
        <v>2</v>
      </c>
      <c r="H13" s="24" t="s">
        <v>2</v>
      </c>
      <c r="I13" s="31"/>
      <c r="J13" s="31"/>
      <c r="K13" s="35"/>
    </row>
    <row r="14" spans="1:54" x14ac:dyDescent="0.35">
      <c r="C14" s="57"/>
      <c r="D14" s="54"/>
      <c r="E14" s="6"/>
      <c r="F14" s="19"/>
      <c r="G14" s="24"/>
      <c r="H14" s="24"/>
      <c r="I14" s="31"/>
      <c r="J14" s="31"/>
      <c r="K14" s="35"/>
    </row>
    <row r="15" spans="1:54" x14ac:dyDescent="0.35">
      <c r="C15" s="59" t="s">
        <v>554</v>
      </c>
      <c r="D15" s="54"/>
      <c r="E15" s="6"/>
      <c r="F15" s="19"/>
      <c r="G15" s="24"/>
      <c r="H15" s="24"/>
      <c r="I15" s="31"/>
      <c r="J15" s="31"/>
      <c r="K15" s="35"/>
    </row>
    <row r="16" spans="1:54" x14ac:dyDescent="0.35">
      <c r="B16" s="8" t="s">
        <v>555</v>
      </c>
      <c r="C16" s="57" t="s">
        <v>556</v>
      </c>
      <c r="D16" s="54" t="s">
        <v>557</v>
      </c>
      <c r="E16" s="6" t="s">
        <v>558</v>
      </c>
      <c r="F16" s="19">
        <v>5000000</v>
      </c>
      <c r="G16" s="24">
        <v>6250</v>
      </c>
      <c r="H16" s="24">
        <v>2.7</v>
      </c>
      <c r="I16" s="31"/>
      <c r="J16" s="31"/>
      <c r="K16" s="35"/>
    </row>
    <row r="17" spans="1:11" x14ac:dyDescent="0.35">
      <c r="C17" s="58" t="s">
        <v>174</v>
      </c>
      <c r="D17" s="54"/>
      <c r="E17" s="6"/>
      <c r="F17" s="19"/>
      <c r="G17" s="25">
        <v>6250</v>
      </c>
      <c r="H17" s="25">
        <v>2.7</v>
      </c>
      <c r="I17" s="31"/>
      <c r="J17" s="31"/>
      <c r="K17" s="35"/>
    </row>
    <row r="18" spans="1:11" x14ac:dyDescent="0.35">
      <c r="C18" s="57"/>
      <c r="D18" s="54"/>
      <c r="E18" s="6"/>
      <c r="F18" s="19"/>
      <c r="G18" s="24"/>
      <c r="H18" s="24"/>
      <c r="I18" s="31"/>
      <c r="J18" s="31"/>
      <c r="K18" s="35"/>
    </row>
    <row r="19" spans="1:11" x14ac:dyDescent="0.35">
      <c r="A19" s="10"/>
      <c r="B19" s="28"/>
      <c r="C19" s="58" t="s">
        <v>5</v>
      </c>
      <c r="D19" s="54"/>
      <c r="E19" s="6"/>
      <c r="F19" s="19"/>
      <c r="G19" s="24"/>
      <c r="H19" s="24"/>
      <c r="I19" s="31"/>
      <c r="J19" s="31"/>
      <c r="K19" s="35"/>
    </row>
    <row r="20" spans="1:11" x14ac:dyDescent="0.35">
      <c r="C20" s="59" t="s">
        <v>6</v>
      </c>
      <c r="D20" s="54"/>
      <c r="E20" s="6"/>
      <c r="F20" s="19"/>
      <c r="G20" s="24"/>
      <c r="H20" s="24"/>
      <c r="I20" s="31"/>
      <c r="J20" s="31"/>
      <c r="K20" s="35"/>
    </row>
    <row r="21" spans="1:11" x14ac:dyDescent="0.35">
      <c r="B21" s="8" t="s">
        <v>1604</v>
      </c>
      <c r="C21" s="57" t="s">
        <v>727</v>
      </c>
      <c r="D21" s="54" t="s">
        <v>1605</v>
      </c>
      <c r="E21" s="6" t="s">
        <v>620</v>
      </c>
      <c r="F21" s="19">
        <v>11200</v>
      </c>
      <c r="G21" s="24">
        <v>11224.53</v>
      </c>
      <c r="H21" s="24">
        <v>4.8600000000000003</v>
      </c>
      <c r="I21" s="31">
        <v>8.2843</v>
      </c>
      <c r="J21" s="31"/>
      <c r="K21" s="35" t="s">
        <v>570</v>
      </c>
    </row>
    <row r="22" spans="1:11" x14ac:dyDescent="0.35">
      <c r="B22" s="8" t="s">
        <v>1123</v>
      </c>
      <c r="C22" s="57" t="s">
        <v>1124</v>
      </c>
      <c r="D22" s="54" t="s">
        <v>1125</v>
      </c>
      <c r="E22" s="6" t="s">
        <v>577</v>
      </c>
      <c r="F22" s="19">
        <v>11000</v>
      </c>
      <c r="G22" s="24">
        <v>11086.12</v>
      </c>
      <c r="H22" s="24">
        <v>4.8</v>
      </c>
      <c r="I22" s="31">
        <v>8.08</v>
      </c>
      <c r="J22" s="31"/>
      <c r="K22" s="35" t="s">
        <v>570</v>
      </c>
    </row>
    <row r="23" spans="1:11" x14ac:dyDescent="0.35">
      <c r="B23" s="8" t="s">
        <v>709</v>
      </c>
      <c r="C23" s="57" t="s">
        <v>710</v>
      </c>
      <c r="D23" s="54" t="s">
        <v>711</v>
      </c>
      <c r="E23" s="6" t="s">
        <v>712</v>
      </c>
      <c r="F23" s="19">
        <v>11000</v>
      </c>
      <c r="G23" s="24">
        <v>10862.21</v>
      </c>
      <c r="H23" s="24">
        <v>4.7</v>
      </c>
      <c r="I23" s="31">
        <v>8.7293000000000003</v>
      </c>
      <c r="J23" s="31"/>
      <c r="K23" s="35" t="s">
        <v>570</v>
      </c>
    </row>
    <row r="24" spans="1:11" x14ac:dyDescent="0.35">
      <c r="B24" s="8" t="s">
        <v>1606</v>
      </c>
      <c r="C24" s="57" t="s">
        <v>1607</v>
      </c>
      <c r="D24" s="54" t="s">
        <v>1608</v>
      </c>
      <c r="E24" s="6" t="s">
        <v>653</v>
      </c>
      <c r="F24" s="19">
        <v>10500</v>
      </c>
      <c r="G24" s="24">
        <v>10536.5</v>
      </c>
      <c r="H24" s="24">
        <v>4.5599999999999996</v>
      </c>
      <c r="I24" s="31">
        <v>8.3091000000000008</v>
      </c>
      <c r="J24" s="31"/>
      <c r="K24" s="35" t="s">
        <v>570</v>
      </c>
    </row>
    <row r="25" spans="1:11" x14ac:dyDescent="0.35">
      <c r="B25" s="8" t="s">
        <v>721</v>
      </c>
      <c r="C25" s="57" t="s">
        <v>353</v>
      </c>
      <c r="D25" s="54" t="s">
        <v>722</v>
      </c>
      <c r="E25" s="6" t="s">
        <v>577</v>
      </c>
      <c r="F25" s="19">
        <v>900</v>
      </c>
      <c r="G25" s="24">
        <v>8744.82</v>
      </c>
      <c r="H25" s="24">
        <v>3.78</v>
      </c>
      <c r="I25" s="31">
        <v>9.1637500000000003</v>
      </c>
      <c r="J25" s="31"/>
      <c r="K25" s="35" t="s">
        <v>570</v>
      </c>
    </row>
    <row r="26" spans="1:11" x14ac:dyDescent="0.35">
      <c r="B26" s="8" t="s">
        <v>623</v>
      </c>
      <c r="C26" s="57" t="s">
        <v>624</v>
      </c>
      <c r="D26" s="54" t="s">
        <v>625</v>
      </c>
      <c r="E26" s="6" t="s">
        <v>577</v>
      </c>
      <c r="F26" s="19">
        <v>8500</v>
      </c>
      <c r="G26" s="24">
        <v>8504.64</v>
      </c>
      <c r="H26" s="24">
        <v>3.68</v>
      </c>
      <c r="I26" s="31">
        <v>8.3080999999999996</v>
      </c>
      <c r="J26" s="31"/>
      <c r="K26" s="35" t="s">
        <v>570</v>
      </c>
    </row>
    <row r="27" spans="1:11" x14ac:dyDescent="0.35">
      <c r="B27" s="8" t="s">
        <v>1609</v>
      </c>
      <c r="C27" s="57" t="s">
        <v>1610</v>
      </c>
      <c r="D27" s="54" t="s">
        <v>1611</v>
      </c>
      <c r="E27" s="6" t="s">
        <v>1122</v>
      </c>
      <c r="F27" s="19">
        <v>8500</v>
      </c>
      <c r="G27" s="24">
        <v>8413</v>
      </c>
      <c r="H27" s="24">
        <v>3.64</v>
      </c>
      <c r="I27" s="31">
        <v>12.066000000000001</v>
      </c>
      <c r="J27" s="31"/>
      <c r="K27" s="35" t="s">
        <v>570</v>
      </c>
    </row>
    <row r="28" spans="1:11" x14ac:dyDescent="0.35">
      <c r="B28" s="8" t="s">
        <v>668</v>
      </c>
      <c r="C28" s="57" t="s">
        <v>651</v>
      </c>
      <c r="D28" s="54" t="s">
        <v>669</v>
      </c>
      <c r="E28" s="6" t="s">
        <v>653</v>
      </c>
      <c r="F28" s="19">
        <v>8000</v>
      </c>
      <c r="G28" s="24">
        <v>8009.22</v>
      </c>
      <c r="H28" s="24">
        <v>3.47</v>
      </c>
      <c r="I28" s="31">
        <v>9.0103000000000009</v>
      </c>
      <c r="J28" s="31"/>
      <c r="K28" s="35" t="s">
        <v>570</v>
      </c>
    </row>
    <row r="29" spans="1:11" x14ac:dyDescent="0.35">
      <c r="B29" s="8" t="s">
        <v>637</v>
      </c>
      <c r="C29" s="57" t="s">
        <v>638</v>
      </c>
      <c r="D29" s="54" t="s">
        <v>639</v>
      </c>
      <c r="E29" s="6" t="s">
        <v>640</v>
      </c>
      <c r="F29" s="19">
        <v>8000</v>
      </c>
      <c r="G29" s="24">
        <v>7994.89</v>
      </c>
      <c r="H29" s="24">
        <v>3.46</v>
      </c>
      <c r="I29" s="31">
        <v>9.7255000000000003</v>
      </c>
      <c r="J29" s="31"/>
      <c r="K29" s="35" t="s">
        <v>570</v>
      </c>
    </row>
    <row r="30" spans="1:11" x14ac:dyDescent="0.35">
      <c r="B30" s="8" t="s">
        <v>585</v>
      </c>
      <c r="C30" s="57" t="s">
        <v>586</v>
      </c>
      <c r="D30" s="54" t="s">
        <v>587</v>
      </c>
      <c r="E30" s="6" t="s">
        <v>577</v>
      </c>
      <c r="F30" s="19">
        <v>7500</v>
      </c>
      <c r="G30" s="24">
        <v>7515.22</v>
      </c>
      <c r="H30" s="24">
        <v>3.25</v>
      </c>
      <c r="I30" s="31">
        <v>8.5048999999999992</v>
      </c>
      <c r="J30" s="31"/>
      <c r="K30" s="35" t="s">
        <v>570</v>
      </c>
    </row>
    <row r="31" spans="1:11" x14ac:dyDescent="0.35">
      <c r="B31" s="8" t="s">
        <v>1612</v>
      </c>
      <c r="C31" s="57" t="s">
        <v>1015</v>
      </c>
      <c r="D31" s="54" t="s">
        <v>1613</v>
      </c>
      <c r="E31" s="6" t="s">
        <v>720</v>
      </c>
      <c r="F31" s="19">
        <v>750</v>
      </c>
      <c r="G31" s="24">
        <v>7501.34</v>
      </c>
      <c r="H31" s="24">
        <v>3.25</v>
      </c>
      <c r="I31" s="31">
        <v>8.1950000000000003</v>
      </c>
      <c r="J31" s="31"/>
      <c r="K31" s="35" t="s">
        <v>570</v>
      </c>
    </row>
    <row r="32" spans="1:11" x14ac:dyDescent="0.35">
      <c r="B32" s="8" t="s">
        <v>1614</v>
      </c>
      <c r="C32" s="57" t="s">
        <v>321</v>
      </c>
      <c r="D32" s="54" t="s">
        <v>1615</v>
      </c>
      <c r="E32" s="6" t="s">
        <v>577</v>
      </c>
      <c r="F32" s="19">
        <v>750</v>
      </c>
      <c r="G32" s="24">
        <v>7478.87</v>
      </c>
      <c r="H32" s="24">
        <v>3.24</v>
      </c>
      <c r="I32" s="31">
        <v>8.0050000000000008</v>
      </c>
      <c r="J32" s="31"/>
      <c r="K32" s="35" t="s">
        <v>570</v>
      </c>
    </row>
    <row r="33" spans="2:11" x14ac:dyDescent="0.35">
      <c r="B33" s="8" t="s">
        <v>1119</v>
      </c>
      <c r="C33" s="57" t="s">
        <v>1120</v>
      </c>
      <c r="D33" s="54" t="s">
        <v>1121</v>
      </c>
      <c r="E33" s="6" t="s">
        <v>1122</v>
      </c>
      <c r="F33" s="19">
        <v>7500</v>
      </c>
      <c r="G33" s="24">
        <v>7477.82</v>
      </c>
      <c r="H33" s="24">
        <v>3.24</v>
      </c>
      <c r="I33" s="31">
        <v>10.164999999999999</v>
      </c>
      <c r="J33" s="31"/>
      <c r="K33" s="35" t="s">
        <v>570</v>
      </c>
    </row>
    <row r="34" spans="2:11" x14ac:dyDescent="0.35">
      <c r="B34" s="8" t="s">
        <v>713</v>
      </c>
      <c r="C34" s="57" t="s">
        <v>714</v>
      </c>
      <c r="D34" s="54" t="s">
        <v>715</v>
      </c>
      <c r="E34" s="6" t="s">
        <v>716</v>
      </c>
      <c r="F34" s="19">
        <v>7000</v>
      </c>
      <c r="G34" s="24">
        <v>6996.7</v>
      </c>
      <c r="H34" s="24">
        <v>3.03</v>
      </c>
      <c r="I34" s="31">
        <v>10.3925</v>
      </c>
      <c r="J34" s="31"/>
      <c r="K34" s="35" t="s">
        <v>570</v>
      </c>
    </row>
    <row r="35" spans="2:11" x14ac:dyDescent="0.35">
      <c r="B35" s="8" t="s">
        <v>1616</v>
      </c>
      <c r="C35" s="57" t="s">
        <v>1617</v>
      </c>
      <c r="D35" s="54" t="s">
        <v>1618</v>
      </c>
      <c r="E35" s="6" t="s">
        <v>1092</v>
      </c>
      <c r="F35" s="19">
        <v>650</v>
      </c>
      <c r="G35" s="24">
        <v>6244.95</v>
      </c>
      <c r="H35" s="24">
        <v>2.7</v>
      </c>
      <c r="I35" s="31">
        <v>12.09</v>
      </c>
      <c r="J35" s="31"/>
      <c r="K35" s="35" t="s">
        <v>570</v>
      </c>
    </row>
    <row r="36" spans="2:11" x14ac:dyDescent="0.35">
      <c r="B36" s="8" t="s">
        <v>1620</v>
      </c>
      <c r="C36" s="57" t="s">
        <v>1621</v>
      </c>
      <c r="D36" s="54" t="s">
        <v>1622</v>
      </c>
      <c r="E36" s="6" t="s">
        <v>577</v>
      </c>
      <c r="F36" s="19">
        <v>6000</v>
      </c>
      <c r="G36" s="24">
        <v>5995.34</v>
      </c>
      <c r="H36" s="24">
        <v>2.59</v>
      </c>
      <c r="I36" s="31">
        <v>9.1999999999999993</v>
      </c>
      <c r="J36" s="31"/>
      <c r="K36" s="35" t="s">
        <v>570</v>
      </c>
    </row>
    <row r="37" spans="2:11" x14ac:dyDescent="0.35">
      <c r="B37" s="8" t="s">
        <v>617</v>
      </c>
      <c r="C37" s="57" t="s">
        <v>618</v>
      </c>
      <c r="D37" s="54" t="s">
        <v>619</v>
      </c>
      <c r="E37" s="6" t="s">
        <v>620</v>
      </c>
      <c r="F37" s="19">
        <v>5000</v>
      </c>
      <c r="G37" s="24">
        <v>5024.47</v>
      </c>
      <c r="H37" s="24">
        <v>2.17</v>
      </c>
      <c r="I37" s="31">
        <v>8.0848999999999993</v>
      </c>
      <c r="J37" s="31"/>
      <c r="K37" s="35" t="s">
        <v>570</v>
      </c>
    </row>
    <row r="38" spans="2:11" x14ac:dyDescent="0.35">
      <c r="B38" s="8" t="s">
        <v>1623</v>
      </c>
      <c r="C38" s="57" t="s">
        <v>1116</v>
      </c>
      <c r="D38" s="54" t="s">
        <v>1624</v>
      </c>
      <c r="E38" s="6" t="s">
        <v>1118</v>
      </c>
      <c r="F38" s="19">
        <v>4500</v>
      </c>
      <c r="G38" s="24">
        <v>4530.1400000000003</v>
      </c>
      <c r="H38" s="24">
        <v>1.96</v>
      </c>
      <c r="I38" s="31">
        <v>8.3948999999999998</v>
      </c>
      <c r="J38" s="31"/>
      <c r="K38" s="35" t="s">
        <v>570</v>
      </c>
    </row>
    <row r="39" spans="2:11" x14ac:dyDescent="0.35">
      <c r="B39" s="8" t="s">
        <v>1625</v>
      </c>
      <c r="C39" s="57" t="s">
        <v>1626</v>
      </c>
      <c r="D39" s="54" t="s">
        <v>1627</v>
      </c>
      <c r="E39" s="6" t="s">
        <v>1628</v>
      </c>
      <c r="F39" s="19">
        <v>4370</v>
      </c>
      <c r="G39" s="24">
        <v>4373.57</v>
      </c>
      <c r="H39" s="24">
        <v>1.89</v>
      </c>
      <c r="I39" s="31">
        <v>10.483499999999999</v>
      </c>
      <c r="J39" s="31"/>
      <c r="K39" s="35" t="s">
        <v>570</v>
      </c>
    </row>
    <row r="40" spans="2:11" x14ac:dyDescent="0.35">
      <c r="B40" s="8" t="s">
        <v>1115</v>
      </c>
      <c r="C40" s="57" t="s">
        <v>1116</v>
      </c>
      <c r="D40" s="54" t="s">
        <v>1117</v>
      </c>
      <c r="E40" s="6" t="s">
        <v>1118</v>
      </c>
      <c r="F40" s="19">
        <v>4000</v>
      </c>
      <c r="G40" s="24">
        <v>4020.34</v>
      </c>
      <c r="H40" s="24">
        <v>1.74</v>
      </c>
      <c r="I40" s="31">
        <v>8.4499999999999993</v>
      </c>
      <c r="J40" s="31"/>
      <c r="K40" s="35" t="s">
        <v>570</v>
      </c>
    </row>
    <row r="41" spans="2:11" x14ac:dyDescent="0.35">
      <c r="B41" s="8" t="s">
        <v>1112</v>
      </c>
      <c r="C41" s="57" t="s">
        <v>1113</v>
      </c>
      <c r="D41" s="54" t="s">
        <v>1114</v>
      </c>
      <c r="E41" s="6" t="s">
        <v>577</v>
      </c>
      <c r="F41" s="19">
        <v>3500</v>
      </c>
      <c r="G41" s="24">
        <v>3508.85</v>
      </c>
      <c r="H41" s="24">
        <v>1.52</v>
      </c>
      <c r="I41" s="31">
        <v>8.9008000000000003</v>
      </c>
      <c r="J41" s="31"/>
      <c r="K41" s="35" t="s">
        <v>570</v>
      </c>
    </row>
    <row r="42" spans="2:11" x14ac:dyDescent="0.35">
      <c r="B42" s="8" t="s">
        <v>723</v>
      </c>
      <c r="C42" s="57" t="s">
        <v>724</v>
      </c>
      <c r="D42" s="54" t="s">
        <v>725</v>
      </c>
      <c r="E42" s="6" t="s">
        <v>653</v>
      </c>
      <c r="F42" s="19">
        <v>3500</v>
      </c>
      <c r="G42" s="24">
        <v>3503.39</v>
      </c>
      <c r="H42" s="24">
        <v>1.52</v>
      </c>
      <c r="I42" s="31">
        <v>8.9672000000000001</v>
      </c>
      <c r="J42" s="31"/>
      <c r="K42" s="35" t="s">
        <v>570</v>
      </c>
    </row>
    <row r="43" spans="2:11" x14ac:dyDescent="0.35">
      <c r="B43" s="8" t="s">
        <v>1629</v>
      </c>
      <c r="C43" s="57" t="s">
        <v>618</v>
      </c>
      <c r="D43" s="54" t="s">
        <v>1630</v>
      </c>
      <c r="E43" s="6" t="s">
        <v>620</v>
      </c>
      <c r="F43" s="19">
        <v>350</v>
      </c>
      <c r="G43" s="24">
        <v>3499.91</v>
      </c>
      <c r="H43" s="24">
        <v>1.51</v>
      </c>
      <c r="I43" s="31">
        <v>8.4077000000000002</v>
      </c>
      <c r="J43" s="31"/>
      <c r="K43" s="35" t="s">
        <v>570</v>
      </c>
    </row>
    <row r="44" spans="2:11" x14ac:dyDescent="0.35">
      <c r="B44" s="8" t="s">
        <v>1089</v>
      </c>
      <c r="C44" s="57" t="s">
        <v>1090</v>
      </c>
      <c r="D44" s="54" t="s">
        <v>1091</v>
      </c>
      <c r="E44" s="6" t="s">
        <v>1092</v>
      </c>
      <c r="F44" s="19">
        <v>200</v>
      </c>
      <c r="G44" s="24">
        <v>1954.44</v>
      </c>
      <c r="H44" s="24">
        <v>0.85</v>
      </c>
      <c r="I44" s="31">
        <v>9.3388000000000009</v>
      </c>
      <c r="J44" s="31"/>
      <c r="K44" s="35" t="s">
        <v>570</v>
      </c>
    </row>
    <row r="45" spans="2:11" x14ac:dyDescent="0.35">
      <c r="B45" s="8" t="s">
        <v>1631</v>
      </c>
      <c r="C45" s="57" t="s">
        <v>334</v>
      </c>
      <c r="D45" s="54" t="s">
        <v>1632</v>
      </c>
      <c r="E45" s="6" t="s">
        <v>620</v>
      </c>
      <c r="F45" s="19">
        <v>1875</v>
      </c>
      <c r="G45" s="24">
        <v>1880.54</v>
      </c>
      <c r="H45" s="24">
        <v>0.81</v>
      </c>
      <c r="I45" s="31">
        <v>8.2653999999999996</v>
      </c>
      <c r="J45" s="31"/>
      <c r="K45" s="35" t="s">
        <v>570</v>
      </c>
    </row>
    <row r="46" spans="2:11" x14ac:dyDescent="0.35">
      <c r="B46" s="8" t="s">
        <v>1633</v>
      </c>
      <c r="C46" s="57" t="s">
        <v>334</v>
      </c>
      <c r="D46" s="54" t="s">
        <v>1634</v>
      </c>
      <c r="E46" s="6" t="s">
        <v>620</v>
      </c>
      <c r="F46" s="19">
        <v>1875</v>
      </c>
      <c r="G46" s="24">
        <v>1879.88</v>
      </c>
      <c r="H46" s="24">
        <v>0.81</v>
      </c>
      <c r="I46" s="31">
        <v>8.2903000000000002</v>
      </c>
      <c r="J46" s="31"/>
      <c r="K46" s="35" t="s">
        <v>570</v>
      </c>
    </row>
    <row r="47" spans="2:11" x14ac:dyDescent="0.35">
      <c r="B47" s="8" t="s">
        <v>1635</v>
      </c>
      <c r="C47" s="57" t="s">
        <v>334</v>
      </c>
      <c r="D47" s="54" t="s">
        <v>1636</v>
      </c>
      <c r="E47" s="6" t="s">
        <v>620</v>
      </c>
      <c r="F47" s="19">
        <v>1875</v>
      </c>
      <c r="G47" s="24">
        <v>1876.44</v>
      </c>
      <c r="H47" s="24">
        <v>0.81</v>
      </c>
      <c r="I47" s="31">
        <v>8.3108000000000004</v>
      </c>
      <c r="J47" s="31"/>
      <c r="K47" s="35" t="s">
        <v>570</v>
      </c>
    </row>
    <row r="48" spans="2:11" x14ac:dyDescent="0.35">
      <c r="B48" s="8" t="s">
        <v>1637</v>
      </c>
      <c r="C48" s="57" t="s">
        <v>334</v>
      </c>
      <c r="D48" s="54" t="s">
        <v>1638</v>
      </c>
      <c r="E48" s="6" t="s">
        <v>620</v>
      </c>
      <c r="F48" s="19">
        <v>1875</v>
      </c>
      <c r="G48" s="24">
        <v>1875.87</v>
      </c>
      <c r="H48" s="24">
        <v>0.81</v>
      </c>
      <c r="I48" s="31">
        <v>8.2860999999999994</v>
      </c>
      <c r="J48" s="31"/>
      <c r="K48" s="35" t="s">
        <v>570</v>
      </c>
    </row>
    <row r="49" spans="2:11" x14ac:dyDescent="0.35">
      <c r="B49" s="8" t="s">
        <v>1099</v>
      </c>
      <c r="C49" s="57" t="s">
        <v>1100</v>
      </c>
      <c r="D49" s="54" t="s">
        <v>1101</v>
      </c>
      <c r="E49" s="6" t="s">
        <v>1102</v>
      </c>
      <c r="F49" s="19">
        <v>170</v>
      </c>
      <c r="G49" s="24">
        <v>1699.36</v>
      </c>
      <c r="H49" s="24">
        <v>0.74</v>
      </c>
      <c r="I49" s="31">
        <v>8.1898999999999997</v>
      </c>
      <c r="J49" s="31"/>
      <c r="K49" s="35" t="s">
        <v>570</v>
      </c>
    </row>
    <row r="50" spans="2:11" x14ac:dyDescent="0.35">
      <c r="B50" s="8" t="s">
        <v>1103</v>
      </c>
      <c r="C50" s="57" t="s">
        <v>1100</v>
      </c>
      <c r="D50" s="54" t="s">
        <v>1104</v>
      </c>
      <c r="E50" s="6" t="s">
        <v>1102</v>
      </c>
      <c r="F50" s="19">
        <v>170</v>
      </c>
      <c r="G50" s="24">
        <v>1669.6</v>
      </c>
      <c r="H50" s="24">
        <v>0.72</v>
      </c>
      <c r="I50" s="31">
        <v>8.5844000000000005</v>
      </c>
      <c r="J50" s="31"/>
      <c r="K50" s="35" t="s">
        <v>570</v>
      </c>
    </row>
    <row r="51" spans="2:11" x14ac:dyDescent="0.35">
      <c r="B51" s="8" t="s">
        <v>1639</v>
      </c>
      <c r="C51" s="57" t="s">
        <v>1640</v>
      </c>
      <c r="D51" s="54" t="s">
        <v>1641</v>
      </c>
      <c r="E51" s="6" t="s">
        <v>574</v>
      </c>
      <c r="F51" s="19">
        <v>1500</v>
      </c>
      <c r="G51" s="24">
        <v>1503.72</v>
      </c>
      <c r="H51" s="24">
        <v>0.65</v>
      </c>
      <c r="I51" s="31">
        <v>8.1336999999999993</v>
      </c>
      <c r="J51" s="31"/>
      <c r="K51" s="35" t="s">
        <v>570</v>
      </c>
    </row>
    <row r="52" spans="2:11" x14ac:dyDescent="0.35">
      <c r="B52" s="8" t="s">
        <v>1642</v>
      </c>
      <c r="C52" s="57" t="s">
        <v>1060</v>
      </c>
      <c r="D52" s="54" t="s">
        <v>1643</v>
      </c>
      <c r="E52" s="6" t="s">
        <v>1062</v>
      </c>
      <c r="F52" s="19">
        <v>150</v>
      </c>
      <c r="G52" s="24">
        <v>1467.95</v>
      </c>
      <c r="H52" s="24">
        <v>0.64</v>
      </c>
      <c r="I52" s="31">
        <v>8.4049999999999994</v>
      </c>
      <c r="J52" s="31"/>
      <c r="K52" s="35" t="s">
        <v>570</v>
      </c>
    </row>
    <row r="53" spans="2:11" x14ac:dyDescent="0.35">
      <c r="C53" s="58" t="s">
        <v>174</v>
      </c>
      <c r="D53" s="54"/>
      <c r="E53" s="6"/>
      <c r="F53" s="19"/>
      <c r="G53" s="25">
        <v>178854.64</v>
      </c>
      <c r="H53" s="25">
        <v>77.400000000000006</v>
      </c>
      <c r="I53" s="31"/>
      <c r="J53" s="31"/>
      <c r="K53" s="35"/>
    </row>
    <row r="54" spans="2:11" x14ac:dyDescent="0.35">
      <c r="C54" s="57"/>
      <c r="D54" s="54"/>
      <c r="E54" s="6"/>
      <c r="F54" s="19"/>
      <c r="G54" s="24"/>
      <c r="H54" s="24"/>
      <c r="I54" s="31"/>
      <c r="J54" s="31"/>
      <c r="K54" s="35"/>
    </row>
    <row r="55" spans="2:11" x14ac:dyDescent="0.35">
      <c r="C55" s="58" t="s">
        <v>7</v>
      </c>
      <c r="D55" s="54"/>
      <c r="E55" s="6"/>
      <c r="F55" s="19"/>
      <c r="G55" s="24" t="s">
        <v>2</v>
      </c>
      <c r="H55" s="24" t="s">
        <v>2</v>
      </c>
      <c r="I55" s="31"/>
      <c r="J55" s="31"/>
      <c r="K55" s="35"/>
    </row>
    <row r="56" spans="2:11" x14ac:dyDescent="0.35">
      <c r="C56" s="57"/>
      <c r="D56" s="54"/>
      <c r="E56" s="6"/>
      <c r="F56" s="19"/>
      <c r="G56" s="24"/>
      <c r="H56" s="24"/>
      <c r="I56" s="31"/>
      <c r="J56" s="31"/>
      <c r="K56" s="35"/>
    </row>
    <row r="57" spans="2:11" x14ac:dyDescent="0.35">
      <c r="C57" s="58" t="s">
        <v>8</v>
      </c>
      <c r="D57" s="54"/>
      <c r="E57" s="6"/>
      <c r="F57" s="19"/>
      <c r="G57" s="24" t="s">
        <v>2</v>
      </c>
      <c r="H57" s="24" t="s">
        <v>2</v>
      </c>
      <c r="I57" s="31"/>
      <c r="J57" s="31"/>
      <c r="K57" s="35"/>
    </row>
    <row r="58" spans="2:11" x14ac:dyDescent="0.35">
      <c r="C58" s="57"/>
      <c r="D58" s="54"/>
      <c r="E58" s="6"/>
      <c r="F58" s="19"/>
      <c r="G58" s="24"/>
      <c r="H58" s="24"/>
      <c r="I58" s="31"/>
      <c r="J58" s="31"/>
      <c r="K58" s="35"/>
    </row>
    <row r="59" spans="2:11" x14ac:dyDescent="0.35">
      <c r="C59" s="59" t="s">
        <v>9</v>
      </c>
      <c r="D59" s="54"/>
      <c r="E59" s="6"/>
      <c r="F59" s="19"/>
      <c r="G59" s="24"/>
      <c r="H59" s="24"/>
      <c r="I59" s="31"/>
      <c r="J59" s="31"/>
      <c r="K59" s="35"/>
    </row>
    <row r="60" spans="2:11" x14ac:dyDescent="0.35">
      <c r="B60" s="8" t="s">
        <v>729</v>
      </c>
      <c r="C60" s="57" t="s">
        <v>730</v>
      </c>
      <c r="D60" s="54" t="s">
        <v>731</v>
      </c>
      <c r="E60" s="6" t="s">
        <v>677</v>
      </c>
      <c r="F60" s="19">
        <v>19000000</v>
      </c>
      <c r="G60" s="24">
        <v>19617.22</v>
      </c>
      <c r="H60" s="24">
        <v>8.49</v>
      </c>
      <c r="I60" s="31">
        <v>6.9894201999999996</v>
      </c>
      <c r="J60" s="31"/>
      <c r="K60" s="35"/>
    </row>
    <row r="61" spans="2:11" x14ac:dyDescent="0.35">
      <c r="B61" s="8" t="s">
        <v>678</v>
      </c>
      <c r="C61" s="57" t="s">
        <v>679</v>
      </c>
      <c r="D61" s="54" t="s">
        <v>680</v>
      </c>
      <c r="E61" s="6" t="s">
        <v>677</v>
      </c>
      <c r="F61" s="19">
        <v>8500000</v>
      </c>
      <c r="G61" s="24">
        <v>8650.9</v>
      </c>
      <c r="H61" s="24">
        <v>3.74</v>
      </c>
      <c r="I61" s="31">
        <v>6.9575923</v>
      </c>
      <c r="J61" s="31"/>
      <c r="K61" s="35"/>
    </row>
    <row r="62" spans="2:11" x14ac:dyDescent="0.35">
      <c r="B62" s="8" t="s">
        <v>696</v>
      </c>
      <c r="C62" s="57" t="s">
        <v>697</v>
      </c>
      <c r="D62" s="54" t="s">
        <v>698</v>
      </c>
      <c r="E62" s="6" t="s">
        <v>677</v>
      </c>
      <c r="F62" s="19">
        <v>4000000</v>
      </c>
      <c r="G62" s="24">
        <v>4101.3</v>
      </c>
      <c r="H62" s="24">
        <v>1.77</v>
      </c>
      <c r="I62" s="31">
        <v>6.9504242999999999</v>
      </c>
      <c r="J62" s="31"/>
      <c r="K62" s="35"/>
    </row>
    <row r="63" spans="2:11" x14ac:dyDescent="0.35">
      <c r="C63" s="58" t="s">
        <v>174</v>
      </c>
      <c r="D63" s="54"/>
      <c r="E63" s="6"/>
      <c r="F63" s="19"/>
      <c r="G63" s="25">
        <v>32369.42</v>
      </c>
      <c r="H63" s="25">
        <v>14</v>
      </c>
      <c r="I63" s="31"/>
      <c r="J63" s="31"/>
      <c r="K63" s="35"/>
    </row>
    <row r="64" spans="2:11" x14ac:dyDescent="0.35">
      <c r="C64" s="57"/>
      <c r="D64" s="54"/>
      <c r="E64" s="6"/>
      <c r="F64" s="19"/>
      <c r="G64" s="24"/>
      <c r="H64" s="24"/>
      <c r="I64" s="31"/>
      <c r="J64" s="31"/>
      <c r="K64" s="35"/>
    </row>
    <row r="65" spans="1:11" x14ac:dyDescent="0.35">
      <c r="C65" s="58" t="s">
        <v>10</v>
      </c>
      <c r="D65" s="54"/>
      <c r="E65" s="6"/>
      <c r="F65" s="19"/>
      <c r="G65" s="24" t="s">
        <v>2</v>
      </c>
      <c r="H65" s="24" t="s">
        <v>2</v>
      </c>
      <c r="I65" s="31"/>
      <c r="J65" s="31"/>
      <c r="K65" s="35"/>
    </row>
    <row r="66" spans="1:11" x14ac:dyDescent="0.35">
      <c r="C66" s="57"/>
      <c r="D66" s="54"/>
      <c r="E66" s="6"/>
      <c r="F66" s="19"/>
      <c r="G66" s="24"/>
      <c r="H66" s="24"/>
      <c r="I66" s="31"/>
      <c r="J66" s="31"/>
      <c r="K66" s="35"/>
    </row>
    <row r="67" spans="1:11" x14ac:dyDescent="0.35">
      <c r="C67" s="58" t="s">
        <v>11</v>
      </c>
      <c r="D67" s="54"/>
      <c r="E67" s="6"/>
      <c r="F67" s="19"/>
      <c r="G67" s="24"/>
      <c r="H67" s="24"/>
      <c r="I67" s="31"/>
      <c r="J67" s="31"/>
      <c r="K67" s="35"/>
    </row>
    <row r="68" spans="1:11" x14ac:dyDescent="0.35">
      <c r="C68" s="57"/>
      <c r="D68" s="54"/>
      <c r="E68" s="6"/>
      <c r="F68" s="19"/>
      <c r="G68" s="24"/>
      <c r="H68" s="24"/>
      <c r="I68" s="31"/>
      <c r="J68" s="31"/>
      <c r="K68" s="35"/>
    </row>
    <row r="69" spans="1:11" x14ac:dyDescent="0.35">
      <c r="C69" s="58" t="s">
        <v>13</v>
      </c>
      <c r="D69" s="54"/>
      <c r="E69" s="6"/>
      <c r="F69" s="19"/>
      <c r="G69" s="24" t="s">
        <v>2</v>
      </c>
      <c r="H69" s="24" t="s">
        <v>2</v>
      </c>
      <c r="I69" s="31"/>
      <c r="J69" s="31"/>
      <c r="K69" s="35"/>
    </row>
    <row r="70" spans="1:11" x14ac:dyDescent="0.35">
      <c r="C70" s="57"/>
      <c r="D70" s="54"/>
      <c r="E70" s="6"/>
      <c r="F70" s="19"/>
      <c r="G70" s="24"/>
      <c r="H70" s="24"/>
      <c r="I70" s="31"/>
      <c r="J70" s="31"/>
      <c r="K70" s="35"/>
    </row>
    <row r="71" spans="1:11" x14ac:dyDescent="0.35">
      <c r="C71" s="58" t="s">
        <v>14</v>
      </c>
      <c r="D71" s="54"/>
      <c r="E71" s="6"/>
      <c r="F71" s="19"/>
      <c r="G71" s="24" t="s">
        <v>2</v>
      </c>
      <c r="H71" s="24" t="s">
        <v>2</v>
      </c>
      <c r="I71" s="31"/>
      <c r="J71" s="31"/>
      <c r="K71" s="35"/>
    </row>
    <row r="72" spans="1:11" x14ac:dyDescent="0.35">
      <c r="C72" s="57"/>
      <c r="D72" s="54"/>
      <c r="E72" s="6"/>
      <c r="F72" s="19"/>
      <c r="G72" s="24"/>
      <c r="H72" s="24"/>
      <c r="I72" s="31"/>
      <c r="J72" s="31"/>
      <c r="K72" s="35"/>
    </row>
    <row r="73" spans="1:11" x14ac:dyDescent="0.35">
      <c r="C73" s="58" t="s">
        <v>15</v>
      </c>
      <c r="D73" s="54"/>
      <c r="E73" s="6"/>
      <c r="F73" s="19"/>
      <c r="G73" s="24" t="s">
        <v>2</v>
      </c>
      <c r="H73" s="24" t="s">
        <v>2</v>
      </c>
      <c r="I73" s="31"/>
      <c r="J73" s="31"/>
      <c r="K73" s="35"/>
    </row>
    <row r="74" spans="1:11" x14ac:dyDescent="0.35">
      <c r="C74" s="57"/>
      <c r="D74" s="54"/>
      <c r="E74" s="6"/>
      <c r="F74" s="19"/>
      <c r="G74" s="24"/>
      <c r="H74" s="24"/>
      <c r="I74" s="31"/>
      <c r="J74" s="31"/>
      <c r="K74" s="35"/>
    </row>
    <row r="75" spans="1:11" x14ac:dyDescent="0.35">
      <c r="C75" s="58" t="s">
        <v>16</v>
      </c>
      <c r="D75" s="54"/>
      <c r="E75" s="6"/>
      <c r="F75" s="19"/>
      <c r="G75" s="24" t="s">
        <v>2</v>
      </c>
      <c r="H75" s="24" t="s">
        <v>2</v>
      </c>
      <c r="I75" s="31"/>
      <c r="J75" s="31"/>
      <c r="K75" s="35"/>
    </row>
    <row r="76" spans="1:11" x14ac:dyDescent="0.35">
      <c r="C76" s="57"/>
      <c r="D76" s="54"/>
      <c r="E76" s="6"/>
      <c r="F76" s="19"/>
      <c r="G76" s="24"/>
      <c r="H76" s="24"/>
      <c r="I76" s="31"/>
      <c r="J76" s="31"/>
      <c r="K76" s="35"/>
    </row>
    <row r="77" spans="1:11" x14ac:dyDescent="0.35">
      <c r="C77" s="58" t="s">
        <v>17</v>
      </c>
      <c r="D77" s="54"/>
      <c r="E77" s="6"/>
      <c r="F77" s="19"/>
      <c r="G77" s="24" t="s">
        <v>2</v>
      </c>
      <c r="H77" s="24" t="s">
        <v>2</v>
      </c>
      <c r="I77" s="31"/>
      <c r="J77" s="31"/>
      <c r="K77" s="35"/>
    </row>
    <row r="78" spans="1:11" x14ac:dyDescent="0.35">
      <c r="C78" s="57"/>
      <c r="D78" s="54"/>
      <c r="E78" s="6"/>
      <c r="F78" s="19"/>
      <c r="G78" s="24"/>
      <c r="H78" s="24"/>
      <c r="I78" s="31"/>
      <c r="J78" s="31"/>
      <c r="K78" s="35"/>
    </row>
    <row r="79" spans="1:11" x14ac:dyDescent="0.35">
      <c r="A79" s="10"/>
      <c r="B79" s="28"/>
      <c r="C79" s="58" t="s">
        <v>18</v>
      </c>
      <c r="D79" s="54"/>
      <c r="E79" s="6"/>
      <c r="F79" s="19"/>
      <c r="G79" s="24"/>
      <c r="H79" s="24"/>
      <c r="I79" s="31"/>
      <c r="J79" s="31"/>
      <c r="K79" s="35"/>
    </row>
    <row r="80" spans="1:11" x14ac:dyDescent="0.35">
      <c r="A80" s="28"/>
      <c r="B80" s="28"/>
      <c r="C80" s="58" t="s">
        <v>19</v>
      </c>
      <c r="D80" s="54"/>
      <c r="E80" s="6"/>
      <c r="F80" s="19"/>
      <c r="G80" s="24" t="s">
        <v>2</v>
      </c>
      <c r="H80" s="24" t="s">
        <v>2</v>
      </c>
      <c r="I80" s="31"/>
      <c r="J80" s="31"/>
      <c r="K80" s="35"/>
    </row>
    <row r="81" spans="1:11" x14ac:dyDescent="0.35">
      <c r="A81" s="28"/>
      <c r="B81" s="28"/>
      <c r="C81" s="58"/>
      <c r="D81" s="54"/>
      <c r="E81" s="6"/>
      <c r="F81" s="19"/>
      <c r="G81" s="24"/>
      <c r="H81" s="24"/>
      <c r="I81" s="31"/>
      <c r="J81" s="31"/>
      <c r="K81" s="35"/>
    </row>
    <row r="82" spans="1:11" x14ac:dyDescent="0.35">
      <c r="C82" s="59" t="s">
        <v>20</v>
      </c>
      <c r="D82" s="54"/>
      <c r="E82" s="6"/>
      <c r="F82" s="19"/>
      <c r="G82" s="24"/>
      <c r="H82" s="24"/>
      <c r="I82" s="31"/>
      <c r="J82" s="31"/>
      <c r="K82" s="35"/>
    </row>
    <row r="83" spans="1:11" x14ac:dyDescent="0.35">
      <c r="B83" s="8" t="s">
        <v>735</v>
      </c>
      <c r="C83" s="57" t="s">
        <v>4851</v>
      </c>
      <c r="D83" s="54" t="s">
        <v>736</v>
      </c>
      <c r="E83" s="6" t="s">
        <v>737</v>
      </c>
      <c r="F83" s="19">
        <v>7082.6459999999997</v>
      </c>
      <c r="G83" s="24">
        <v>739</v>
      </c>
      <c r="H83" s="24">
        <v>0.32</v>
      </c>
      <c r="I83" s="31">
        <v>6.67</v>
      </c>
      <c r="J83" s="31"/>
      <c r="K83" s="35"/>
    </row>
    <row r="84" spans="1:11" x14ac:dyDescent="0.35">
      <c r="C84" s="58" t="s">
        <v>174</v>
      </c>
      <c r="D84" s="54"/>
      <c r="E84" s="6"/>
      <c r="F84" s="19"/>
      <c r="G84" s="25">
        <v>739</v>
      </c>
      <c r="H84" s="25">
        <v>0.32</v>
      </c>
      <c r="I84" s="31"/>
      <c r="J84" s="31"/>
      <c r="K84" s="35"/>
    </row>
    <row r="85" spans="1:11" x14ac:dyDescent="0.35">
      <c r="C85" s="57"/>
      <c r="D85" s="54"/>
      <c r="E85" s="6"/>
      <c r="F85" s="19"/>
      <c r="G85" s="24"/>
      <c r="H85" s="24"/>
      <c r="I85" s="31"/>
      <c r="J85" s="31"/>
      <c r="K85" s="35"/>
    </row>
    <row r="86" spans="1:11" x14ac:dyDescent="0.35">
      <c r="C86" s="58" t="s">
        <v>21</v>
      </c>
      <c r="D86" s="54"/>
      <c r="E86" s="6"/>
      <c r="F86" s="19"/>
      <c r="G86" s="24" t="s">
        <v>2</v>
      </c>
      <c r="H86" s="24" t="s">
        <v>2</v>
      </c>
      <c r="I86" s="31"/>
      <c r="J86" s="31"/>
      <c r="K86" s="35"/>
    </row>
    <row r="87" spans="1:11" x14ac:dyDescent="0.35">
      <c r="C87" s="57"/>
      <c r="D87" s="54"/>
      <c r="E87" s="6"/>
      <c r="F87" s="19"/>
      <c r="G87" s="24"/>
      <c r="H87" s="24"/>
      <c r="I87" s="31"/>
      <c r="J87" s="31"/>
      <c r="K87" s="35"/>
    </row>
    <row r="88" spans="1:11" x14ac:dyDescent="0.35">
      <c r="C88" s="58" t="s">
        <v>22</v>
      </c>
      <c r="D88" s="54"/>
      <c r="E88" s="6"/>
      <c r="F88" s="19"/>
      <c r="G88" s="24" t="s">
        <v>2</v>
      </c>
      <c r="H88" s="24" t="s">
        <v>2</v>
      </c>
      <c r="I88" s="31"/>
      <c r="J88" s="31"/>
      <c r="K88" s="35"/>
    </row>
    <row r="89" spans="1:11" x14ac:dyDescent="0.35">
      <c r="C89" s="57"/>
      <c r="D89" s="54"/>
      <c r="E89" s="6"/>
      <c r="F89" s="19"/>
      <c r="G89" s="24"/>
      <c r="H89" s="24"/>
      <c r="I89" s="31"/>
      <c r="J89" s="31"/>
      <c r="K89" s="35"/>
    </row>
    <row r="90" spans="1:11" x14ac:dyDescent="0.35">
      <c r="C90" s="58" t="s">
        <v>23</v>
      </c>
      <c r="D90" s="54"/>
      <c r="E90" s="6"/>
      <c r="F90" s="19"/>
      <c r="G90" s="24" t="s">
        <v>2</v>
      </c>
      <c r="H90" s="24" t="s">
        <v>2</v>
      </c>
      <c r="I90" s="31"/>
      <c r="J90" s="31"/>
      <c r="K90" s="35"/>
    </row>
    <row r="91" spans="1:11" x14ac:dyDescent="0.35">
      <c r="C91" s="57"/>
      <c r="D91" s="54"/>
      <c r="E91" s="6"/>
      <c r="F91" s="19"/>
      <c r="G91" s="24"/>
      <c r="H91" s="24"/>
      <c r="I91" s="31"/>
      <c r="J91" s="31"/>
      <c r="K91" s="35"/>
    </row>
    <row r="92" spans="1:11" x14ac:dyDescent="0.35">
      <c r="C92" s="59" t="s">
        <v>24</v>
      </c>
      <c r="D92" s="54"/>
      <c r="E92" s="6"/>
      <c r="F92" s="19"/>
      <c r="G92" s="24"/>
      <c r="H92" s="24"/>
      <c r="I92" s="31"/>
      <c r="J92" s="31"/>
      <c r="K92" s="35"/>
    </row>
    <row r="93" spans="1:11" x14ac:dyDescent="0.35">
      <c r="B93" s="8" t="s">
        <v>185</v>
      </c>
      <c r="C93" s="57" t="s">
        <v>186</v>
      </c>
      <c r="D93" s="54"/>
      <c r="E93" s="6"/>
      <c r="F93" s="19"/>
      <c r="G93" s="24">
        <v>7569.08</v>
      </c>
      <c r="H93" s="24">
        <v>3.27</v>
      </c>
      <c r="I93" s="31"/>
      <c r="J93" s="31"/>
      <c r="K93" s="35"/>
    </row>
    <row r="94" spans="1:11" x14ac:dyDescent="0.35">
      <c r="C94" s="58" t="s">
        <v>174</v>
      </c>
      <c r="D94" s="54"/>
      <c r="E94" s="6"/>
      <c r="F94" s="19"/>
      <c r="G94" s="25">
        <v>7569.08</v>
      </c>
      <c r="H94" s="25">
        <v>3.27</v>
      </c>
      <c r="I94" s="31"/>
      <c r="J94" s="31"/>
      <c r="K94" s="35"/>
    </row>
    <row r="95" spans="1:11" x14ac:dyDescent="0.35">
      <c r="C95" s="57"/>
      <c r="D95" s="54"/>
      <c r="E95" s="6"/>
      <c r="F95" s="19"/>
      <c r="G95" s="24"/>
      <c r="H95" s="24"/>
      <c r="I95" s="31"/>
      <c r="J95" s="31"/>
      <c r="K95" s="35"/>
    </row>
    <row r="96" spans="1:11" x14ac:dyDescent="0.35">
      <c r="A96" s="10"/>
      <c r="B96" s="28"/>
      <c r="C96" s="58" t="s">
        <v>25</v>
      </c>
      <c r="D96" s="54"/>
      <c r="E96" s="6"/>
      <c r="F96" s="19"/>
      <c r="G96" s="24"/>
      <c r="H96" s="24"/>
      <c r="I96" s="31"/>
      <c r="J96" s="31"/>
      <c r="K96" s="35"/>
    </row>
    <row r="97" spans="1:54" s="2" customFormat="1" ht="13.5" x14ac:dyDescent="0.35">
      <c r="A97" s="28"/>
      <c r="B97" s="28"/>
      <c r="C97" s="57" t="s">
        <v>4841</v>
      </c>
      <c r="D97" s="54"/>
      <c r="E97" s="6"/>
      <c r="F97" s="19"/>
      <c r="G97" s="24" t="s">
        <v>2</v>
      </c>
      <c r="H97" s="24" t="s">
        <v>2</v>
      </c>
      <c r="I97" s="31"/>
      <c r="J97" s="31"/>
      <c r="K97" s="35"/>
      <c r="L97" s="3"/>
      <c r="AI97" s="3"/>
      <c r="AV97" s="3"/>
      <c r="AX97" s="3"/>
      <c r="BB97" s="3"/>
    </row>
    <row r="98" spans="1:54" x14ac:dyDescent="0.35">
      <c r="B98" s="8"/>
      <c r="C98" s="57" t="s">
        <v>187</v>
      </c>
      <c r="D98" s="54"/>
      <c r="E98" s="6"/>
      <c r="F98" s="19"/>
      <c r="G98" s="24">
        <v>5354.26</v>
      </c>
      <c r="H98" s="24">
        <v>2.31</v>
      </c>
      <c r="I98" s="31"/>
      <c r="J98" s="31"/>
      <c r="K98" s="35"/>
    </row>
    <row r="99" spans="1:54" x14ac:dyDescent="0.35">
      <c r="C99" s="58" t="s">
        <v>174</v>
      </c>
      <c r="D99" s="54"/>
      <c r="E99" s="6"/>
      <c r="F99" s="19"/>
      <c r="G99" s="25">
        <v>5354.26</v>
      </c>
      <c r="H99" s="25">
        <v>2.31</v>
      </c>
      <c r="I99" s="31"/>
      <c r="J99" s="31"/>
      <c r="K99" s="35"/>
    </row>
    <row r="100" spans="1:54" x14ac:dyDescent="0.35">
      <c r="C100" s="57"/>
      <c r="D100" s="54"/>
      <c r="E100" s="6"/>
      <c r="F100" s="19"/>
      <c r="G100" s="24"/>
      <c r="H100" s="24"/>
      <c r="I100" s="31"/>
      <c r="J100" s="31"/>
      <c r="K100" s="35"/>
    </row>
    <row r="101" spans="1:54" x14ac:dyDescent="0.35">
      <c r="C101" s="60" t="s">
        <v>188</v>
      </c>
      <c r="D101" s="55"/>
      <c r="E101" s="5"/>
      <c r="F101" s="20"/>
      <c r="G101" s="26">
        <v>231136.4</v>
      </c>
      <c r="H101" s="26">
        <v>100</v>
      </c>
      <c r="I101" s="32"/>
      <c r="J101" s="32"/>
      <c r="K101" s="36"/>
    </row>
    <row r="104" spans="1:54" x14ac:dyDescent="0.35">
      <c r="C104" s="1" t="s">
        <v>189</v>
      </c>
    </row>
    <row r="105" spans="1:54" x14ac:dyDescent="0.35">
      <c r="C105" s="37" t="s">
        <v>190</v>
      </c>
      <c r="D105" s="37"/>
      <c r="E105" s="37"/>
      <c r="F105" s="37"/>
      <c r="G105" s="37"/>
      <c r="H105" s="37"/>
      <c r="I105" s="37"/>
      <c r="J105" s="37"/>
      <c r="K105" s="37"/>
    </row>
    <row r="106" spans="1:54" x14ac:dyDescent="0.35">
      <c r="C106" s="2" t="s">
        <v>191</v>
      </c>
    </row>
    <row r="107" spans="1:54" x14ac:dyDescent="0.35">
      <c r="C107" s="2" t="s">
        <v>192</v>
      </c>
    </row>
    <row r="108" spans="1:54" ht="30" customHeight="1" x14ac:dyDescent="0.35">
      <c r="C108" s="78" t="s">
        <v>4878</v>
      </c>
      <c r="D108" s="78"/>
      <c r="E108" s="78"/>
      <c r="F108" s="78"/>
      <c r="G108" s="78"/>
      <c r="H108" s="78"/>
      <c r="I108" s="78"/>
      <c r="J108" s="78"/>
      <c r="K108" s="78"/>
    </row>
    <row r="109" spans="1:54" x14ac:dyDescent="0.35">
      <c r="C109" s="2" t="s">
        <v>193</v>
      </c>
    </row>
    <row r="111" spans="1:54" x14ac:dyDescent="0.35">
      <c r="C111" s="75" t="s">
        <v>4922</v>
      </c>
      <c r="E111" s="75" t="s">
        <v>4923</v>
      </c>
      <c r="F111" s="76"/>
    </row>
    <row r="112" spans="1:54" x14ac:dyDescent="0.35">
      <c r="E112" s="2" t="s">
        <v>4940</v>
      </c>
    </row>
  </sheetData>
  <mergeCells count="1">
    <mergeCell ref="C108:K108"/>
  </mergeCells>
  <hyperlinks>
    <hyperlink ref="J2" location="'Index'!A1" display="'Index'!A1" xr:uid="{EBC9C7BA-A91A-4F86-99E3-B34A3B0CDD76}"/>
  </hyperlinks>
  <pageMargins left="0.7" right="0.7" top="0.75" bottom="0.75" header="0.3" footer="0.3"/>
  <pageSetup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74A0C-D55B-47C2-B1BC-1250A64CDA01}">
  <sheetPr codeName="Sheet1"/>
  <dimension ref="A1:IY114"/>
  <sheetViews>
    <sheetView showGridLines="0" zoomScale="90" zoomScaleNormal="90" workbookViewId="0">
      <pane ySplit="6" topLeftCell="A104" activePane="bottomLeft" state="frozen"/>
      <selection activeCell="C8" sqref="C8"/>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3" width="19.54296875" style="13" customWidth="1"/>
    <col min="14" max="14" width="19.54296875" style="3" customWidth="1"/>
    <col min="15" max="15" width="9.1796875" style="3" bestFit="1" customWidth="1"/>
    <col min="16" max="16" width="7.453125" style="2" bestFit="1" customWidth="1"/>
    <col min="17" max="17" width="6.7265625" style="2" bestFit="1" customWidth="1"/>
    <col min="18" max="18" width="9.81640625" style="2" bestFit="1" customWidth="1"/>
    <col min="19" max="19" width="21.1796875" style="2" bestFit="1" customWidth="1"/>
    <col min="20" max="20" width="16.453125" style="2" bestFit="1" customWidth="1"/>
    <col min="21" max="21" width="7.26953125" style="2" bestFit="1" customWidth="1"/>
    <col min="22" max="22" width="9.26953125" style="2" bestFit="1" customWidth="1"/>
    <col min="23" max="23" width="17.81640625" style="2" bestFit="1" customWidth="1"/>
    <col min="24" max="24" width="6.7265625" style="2" bestFit="1" customWidth="1"/>
    <col min="25" max="25" width="19.1796875" style="2" bestFit="1" customWidth="1"/>
    <col min="26" max="26" width="25.1796875" style="2" bestFit="1" customWidth="1"/>
    <col min="27" max="27" width="21.453125" style="2" bestFit="1" customWidth="1"/>
    <col min="28" max="28" width="19.7265625" style="2" bestFit="1" customWidth="1"/>
    <col min="29" max="29" width="14" style="2" bestFit="1" customWidth="1"/>
    <col min="30" max="30" width="13.1796875" style="2" bestFit="1" customWidth="1"/>
    <col min="31" max="31" width="9.26953125" style="2" bestFit="1" customWidth="1"/>
    <col min="32" max="32" width="13.1796875" style="2" bestFit="1" customWidth="1"/>
    <col min="33" max="33" width="7.453125" style="2" bestFit="1" customWidth="1"/>
    <col min="34" max="34" width="19.453125" style="2" bestFit="1" customWidth="1"/>
    <col min="35" max="35" width="20.81640625" style="2" bestFit="1" customWidth="1"/>
    <col min="36" max="36" width="19" style="2" bestFit="1" customWidth="1"/>
    <col min="37" max="37" width="25.81640625" style="2" bestFit="1" customWidth="1"/>
    <col min="38" max="38" width="14.54296875" style="3" bestFit="1" customWidth="1"/>
    <col min="39" max="39" width="14.453125" style="2" bestFit="1" customWidth="1"/>
    <col min="40" max="40" width="27.26953125" style="2" bestFit="1" customWidth="1"/>
    <col min="41" max="41" width="11.54296875" style="2" bestFit="1" customWidth="1"/>
    <col min="42" max="42" width="6.26953125" style="2" bestFit="1" customWidth="1"/>
    <col min="43" max="43" width="7" style="2" bestFit="1" customWidth="1"/>
    <col min="44" max="44" width="23.81640625" style="2" bestFit="1" customWidth="1"/>
    <col min="45" max="45" width="12.81640625" style="2" bestFit="1" customWidth="1"/>
    <col min="46" max="46" width="11.26953125" style="2" bestFit="1" customWidth="1"/>
    <col min="47" max="47" width="15.26953125" style="2" bestFit="1" customWidth="1"/>
    <col min="48" max="48" width="21.1796875" style="2" bestFit="1" customWidth="1"/>
    <col min="49" max="49" width="23.81640625" style="2" bestFit="1" customWidth="1"/>
    <col min="50" max="50" width="14.453125" style="2" bestFit="1" customWidth="1"/>
    <col min="51" max="51" width="11.1796875" style="3" bestFit="1" customWidth="1"/>
    <col min="52" max="52" width="15" style="2" bestFit="1" customWidth="1"/>
    <col min="53" max="53" width="11.7265625" style="3" bestFit="1" customWidth="1"/>
    <col min="54" max="54" width="23.54296875" style="2" bestFit="1" customWidth="1"/>
    <col min="55" max="55" width="22.1796875" style="2" bestFit="1" customWidth="1"/>
    <col min="56" max="56" width="21" style="2" bestFit="1" customWidth="1"/>
    <col min="57" max="57" width="15.7265625" style="3" bestFit="1" customWidth="1"/>
    <col min="58" max="58" width="10.453125" style="2" bestFit="1" customWidth="1"/>
    <col min="59" max="59" width="13.7265625" style="2" bestFit="1" customWidth="1"/>
    <col min="60" max="60" width="18" style="2" bestFit="1" customWidth="1"/>
    <col min="61" max="61" width="19.7265625" style="2" bestFit="1" customWidth="1"/>
    <col min="62" max="62" width="13.81640625" style="2" bestFit="1" customWidth="1"/>
    <col min="63" max="63" width="15.7265625" style="2" bestFit="1" customWidth="1"/>
    <col min="64" max="64" width="28.54296875" style="2" bestFit="1" customWidth="1"/>
    <col min="65" max="65" width="20.26953125" style="2" bestFit="1" customWidth="1"/>
    <col min="66" max="66" width="16" style="2" bestFit="1" customWidth="1"/>
    <col min="67" max="67" width="13.7265625" style="2" bestFit="1" customWidth="1"/>
    <col min="68" max="68" width="28.1796875" style="2" bestFit="1" customWidth="1"/>
    <col min="69" max="69" width="15.81640625" style="2" bestFit="1" customWidth="1"/>
    <col min="70" max="70" width="26.26953125" style="2" bestFit="1" customWidth="1"/>
    <col min="71" max="71" width="13.1796875" style="2" bestFit="1" customWidth="1"/>
    <col min="72" max="72" width="15" style="2" bestFit="1" customWidth="1"/>
    <col min="73" max="73" width="9" style="2" bestFit="1" customWidth="1"/>
    <col min="74" max="74" width="18" style="2" bestFit="1" customWidth="1"/>
    <col min="75" max="75" width="14.26953125" style="2" bestFit="1" customWidth="1"/>
    <col min="76" max="76" width="15.7265625" style="2" bestFit="1" customWidth="1"/>
    <col min="77" max="77" width="18.7265625" style="2" bestFit="1" customWidth="1"/>
    <col min="78" max="78" width="16.1796875" style="2" bestFit="1" customWidth="1"/>
    <col min="79" max="79" width="23.54296875" style="2" bestFit="1" customWidth="1"/>
    <col min="80" max="80" width="23.81640625" style="2" bestFit="1" customWidth="1"/>
    <col min="81" max="81" width="22.81640625" style="2" bestFit="1" customWidth="1"/>
    <col min="82" max="82" width="11.7265625" style="2" bestFit="1" customWidth="1"/>
    <col min="83" max="83" width="11.81640625" style="2" bestFit="1" customWidth="1"/>
    <col min="84" max="84" width="15.1796875" style="2" bestFit="1" customWidth="1"/>
    <col min="85" max="85" width="15.26953125" style="2" bestFit="1" customWidth="1"/>
    <col min="86" max="86" width="19.54296875" style="2" bestFit="1" customWidth="1"/>
    <col min="87" max="87" width="21.54296875" style="2" bestFit="1" customWidth="1"/>
    <col min="88" max="88" width="18.81640625" style="2" bestFit="1" customWidth="1"/>
    <col min="89" max="89" width="8.7265625" style="2" bestFit="1" customWidth="1"/>
    <col min="90" max="90" width="8.81640625" style="2" bestFit="1" customWidth="1"/>
    <col min="91" max="91" width="13.1796875" style="2" bestFit="1" customWidth="1"/>
    <col min="92" max="92" width="9.54296875" style="2" bestFit="1" customWidth="1"/>
    <col min="93" max="93" width="9.7265625" style="2" bestFit="1" customWidth="1"/>
    <col min="94" max="94" width="14" style="2" bestFit="1" customWidth="1"/>
    <col min="95" max="95" width="17" style="2" bestFit="1" customWidth="1"/>
    <col min="96" max="96" width="17.26953125" style="2" bestFit="1" customWidth="1"/>
    <col min="97" max="97" width="21.54296875" style="2" bestFit="1" customWidth="1"/>
    <col min="98" max="98" width="17.7265625" style="2" bestFit="1" customWidth="1"/>
    <col min="99" max="99" width="14.54296875" style="2" bestFit="1" customWidth="1"/>
    <col min="100" max="100" width="15.7265625" style="2" bestFit="1" customWidth="1"/>
    <col min="101" max="101" width="19.1796875" style="2" bestFit="1" customWidth="1"/>
    <col min="102" max="102" width="12.453125" style="2" bestFit="1" customWidth="1"/>
    <col min="103" max="104" width="14.81640625" style="2" bestFit="1" customWidth="1"/>
    <col min="105" max="105" width="14.453125" style="2" bestFit="1" customWidth="1"/>
    <col min="106" max="106" width="23.1796875" style="2" bestFit="1" customWidth="1"/>
    <col min="107" max="107" width="26" style="2" bestFit="1" customWidth="1"/>
    <col min="108" max="108" width="19.453125" style="2" bestFit="1" customWidth="1"/>
    <col min="109" max="109" width="21.54296875" style="2" bestFit="1" customWidth="1"/>
    <col min="110" max="110" width="25.81640625" style="2" bestFit="1" customWidth="1"/>
    <col min="111" max="111" width="18.54296875" style="2" bestFit="1" customWidth="1"/>
    <col min="112" max="112" width="16.26953125" style="2" bestFit="1" customWidth="1"/>
    <col min="113" max="113" width="15.453125" style="2" bestFit="1" customWidth="1"/>
    <col min="114" max="114" width="17.26953125" style="2" bestFit="1" customWidth="1"/>
    <col min="115" max="115" width="17.453125" style="2" bestFit="1" customWidth="1"/>
    <col min="116" max="116" width="21.7265625" style="2" bestFit="1" customWidth="1"/>
    <col min="117" max="117" width="17.26953125" style="2" bestFit="1" customWidth="1"/>
    <col min="118" max="118" width="17.453125" style="2" bestFit="1" customWidth="1"/>
    <col min="119" max="119" width="21.7265625" style="2" bestFit="1" customWidth="1"/>
    <col min="120" max="120" width="13.453125" style="2" bestFit="1" customWidth="1"/>
    <col min="121" max="218" width="12" style="2" customWidth="1"/>
    <col min="219" max="219" width="17.1796875" style="2" customWidth="1"/>
    <col min="220" max="259" width="13.81640625" style="2"/>
  </cols>
  <sheetData>
    <row r="1" spans="1:57" x14ac:dyDescent="0.35">
      <c r="A1" s="8"/>
      <c r="C1" s="8"/>
      <c r="D1" s="8"/>
      <c r="E1" s="8"/>
      <c r="F1" s="15"/>
      <c r="G1" s="12"/>
      <c r="H1" s="12"/>
      <c r="I1" s="12"/>
      <c r="J1" s="12"/>
      <c r="K1" s="12"/>
      <c r="L1" s="12"/>
      <c r="M1" s="12"/>
      <c r="N1" s="11"/>
      <c r="O1" s="11"/>
      <c r="AL1" s="11"/>
      <c r="AY1" s="11"/>
      <c r="BA1" s="11"/>
      <c r="BE1" s="11"/>
    </row>
    <row r="2" spans="1:57" ht="19" x14ac:dyDescent="0.5">
      <c r="C2" s="7" t="s">
        <v>26</v>
      </c>
      <c r="D2" s="8" t="s">
        <v>27</v>
      </c>
      <c r="J2" s="38" t="s">
        <v>4607</v>
      </c>
      <c r="K2" s="38"/>
      <c r="L2" s="38"/>
      <c r="M2" s="38"/>
    </row>
    <row r="3" spans="1:57" ht="16" x14ac:dyDescent="0.4">
      <c r="C3" s="1" t="s">
        <v>28</v>
      </c>
      <c r="D3" s="21" t="s">
        <v>29</v>
      </c>
    </row>
    <row r="4" spans="1:57" ht="15" x14ac:dyDescent="0.4">
      <c r="C4" s="1" t="s">
        <v>30</v>
      </c>
      <c r="D4" s="22">
        <v>45596</v>
      </c>
    </row>
    <row r="5" spans="1:57" x14ac:dyDescent="0.35">
      <c r="C5" s="1"/>
    </row>
    <row r="6" spans="1:57" ht="81" x14ac:dyDescent="0.35">
      <c r="C6" s="56" t="s">
        <v>31</v>
      </c>
      <c r="D6" s="52" t="s">
        <v>32</v>
      </c>
      <c r="E6" s="9" t="s">
        <v>33</v>
      </c>
      <c r="F6" s="17" t="s">
        <v>34</v>
      </c>
      <c r="G6" s="14" t="s">
        <v>35</v>
      </c>
      <c r="H6" s="14" t="s">
        <v>36</v>
      </c>
      <c r="I6" s="29" t="s">
        <v>37</v>
      </c>
      <c r="J6" s="29" t="s">
        <v>38</v>
      </c>
      <c r="K6" s="29" t="s">
        <v>4869</v>
      </c>
      <c r="L6" s="72" t="s">
        <v>4870</v>
      </c>
      <c r="M6" s="72" t="s">
        <v>4871</v>
      </c>
      <c r="N6" s="33" t="s">
        <v>39</v>
      </c>
    </row>
    <row r="7" spans="1:57" x14ac:dyDescent="0.35">
      <c r="C7" s="57"/>
      <c r="D7" s="53"/>
      <c r="E7" s="4"/>
      <c r="F7" s="18"/>
      <c r="G7" s="23"/>
      <c r="H7" s="23"/>
      <c r="I7" s="30"/>
      <c r="J7" s="30"/>
      <c r="K7" s="30"/>
      <c r="L7" s="30"/>
      <c r="M7" s="30"/>
      <c r="N7" s="34"/>
    </row>
    <row r="8" spans="1:57" x14ac:dyDescent="0.35">
      <c r="A8" s="10"/>
      <c r="B8" s="28"/>
      <c r="C8" s="58" t="s">
        <v>0</v>
      </c>
      <c r="D8" s="54"/>
      <c r="E8" s="6"/>
      <c r="F8" s="19"/>
      <c r="G8" s="24"/>
      <c r="H8" s="24"/>
      <c r="I8" s="31"/>
      <c r="J8" s="31"/>
      <c r="K8" s="31"/>
      <c r="L8" s="31"/>
      <c r="M8" s="31"/>
      <c r="N8" s="35"/>
    </row>
    <row r="9" spans="1:57" x14ac:dyDescent="0.35">
      <c r="C9" s="59" t="s">
        <v>1</v>
      </c>
      <c r="D9" s="54"/>
      <c r="E9" s="6"/>
      <c r="F9" s="19"/>
      <c r="G9" s="24"/>
      <c r="H9" s="24"/>
      <c r="I9" s="31"/>
      <c r="J9" s="31"/>
      <c r="K9" s="31"/>
      <c r="L9" s="31"/>
      <c r="M9" s="31"/>
      <c r="N9" s="35"/>
    </row>
    <row r="10" spans="1:57" x14ac:dyDescent="0.35">
      <c r="B10" s="8" t="s">
        <v>40</v>
      </c>
      <c r="C10" s="57" t="s">
        <v>41</v>
      </c>
      <c r="D10" s="54" t="s">
        <v>42</v>
      </c>
      <c r="E10" s="6" t="s">
        <v>43</v>
      </c>
      <c r="F10" s="19">
        <v>2917400</v>
      </c>
      <c r="G10" s="24">
        <v>50637.31</v>
      </c>
      <c r="H10" s="24">
        <v>8.81</v>
      </c>
      <c r="I10" s="31"/>
      <c r="J10" s="31"/>
      <c r="K10" s="31">
        <v>80.2</v>
      </c>
      <c r="L10" s="73" t="s">
        <v>4879</v>
      </c>
      <c r="M10" s="73" t="s">
        <v>4879</v>
      </c>
      <c r="N10" s="35"/>
    </row>
    <row r="11" spans="1:57" x14ac:dyDescent="0.35">
      <c r="B11" s="8" t="s">
        <v>44</v>
      </c>
      <c r="C11" s="57" t="s">
        <v>45</v>
      </c>
      <c r="D11" s="54" t="s">
        <v>46</v>
      </c>
      <c r="E11" s="6" t="s">
        <v>47</v>
      </c>
      <c r="F11" s="19">
        <v>2701000</v>
      </c>
      <c r="G11" s="24">
        <v>47463.32</v>
      </c>
      <c r="H11" s="24">
        <v>8.25</v>
      </c>
      <c r="I11" s="31"/>
      <c r="J11" s="31"/>
      <c r="K11" s="31">
        <v>77.2</v>
      </c>
      <c r="L11" s="73" t="s">
        <v>4880</v>
      </c>
      <c r="M11" s="73" t="s">
        <v>4880</v>
      </c>
      <c r="N11" s="35"/>
    </row>
    <row r="12" spans="1:57" x14ac:dyDescent="0.35">
      <c r="B12" s="8" t="s">
        <v>48</v>
      </c>
      <c r="C12" s="57" t="s">
        <v>49</v>
      </c>
      <c r="D12" s="54" t="s">
        <v>50</v>
      </c>
      <c r="E12" s="6" t="s">
        <v>43</v>
      </c>
      <c r="F12" s="19">
        <v>3485000</v>
      </c>
      <c r="G12" s="24">
        <v>45034.91</v>
      </c>
      <c r="H12" s="24">
        <v>7.83</v>
      </c>
      <c r="I12" s="31"/>
      <c r="J12" s="31"/>
      <c r="K12" s="31">
        <v>75.8</v>
      </c>
      <c r="L12" s="73" t="s">
        <v>4881</v>
      </c>
      <c r="M12" s="73" t="s">
        <v>4881</v>
      </c>
      <c r="N12" s="35"/>
    </row>
    <row r="13" spans="1:57" x14ac:dyDescent="0.35">
      <c r="B13" s="8" t="s">
        <v>51</v>
      </c>
      <c r="C13" s="57" t="s">
        <v>52</v>
      </c>
      <c r="D13" s="54" t="s">
        <v>53</v>
      </c>
      <c r="E13" s="6" t="s">
        <v>43</v>
      </c>
      <c r="F13" s="19">
        <v>2290000</v>
      </c>
      <c r="G13" s="24">
        <v>26553.7</v>
      </c>
      <c r="H13" s="24">
        <v>4.62</v>
      </c>
      <c r="I13" s="31"/>
      <c r="J13" s="31"/>
      <c r="K13" s="31">
        <v>80.3</v>
      </c>
      <c r="L13" s="73" t="s">
        <v>4882</v>
      </c>
      <c r="M13" s="73" t="s">
        <v>4882</v>
      </c>
      <c r="N13" s="35"/>
    </row>
    <row r="14" spans="1:57" x14ac:dyDescent="0.35">
      <c r="B14" s="8" t="s">
        <v>54</v>
      </c>
      <c r="C14" s="57" t="s">
        <v>55</v>
      </c>
      <c r="D14" s="54" t="s">
        <v>56</v>
      </c>
      <c r="E14" s="6" t="s">
        <v>57</v>
      </c>
      <c r="F14" s="19">
        <v>731709</v>
      </c>
      <c r="G14" s="24">
        <v>26504.7</v>
      </c>
      <c r="H14" s="24">
        <v>4.6100000000000003</v>
      </c>
      <c r="I14" s="31"/>
      <c r="J14" s="31"/>
      <c r="K14" s="31">
        <v>71.7</v>
      </c>
      <c r="L14" s="73" t="s">
        <v>4883</v>
      </c>
      <c r="M14" s="73" t="s">
        <v>4883</v>
      </c>
      <c r="N14" s="35"/>
    </row>
    <row r="15" spans="1:57" x14ac:dyDescent="0.35">
      <c r="B15" s="8" t="s">
        <v>58</v>
      </c>
      <c r="C15" s="57" t="s">
        <v>59</v>
      </c>
      <c r="D15" s="54" t="s">
        <v>60</v>
      </c>
      <c r="E15" s="6" t="s">
        <v>47</v>
      </c>
      <c r="F15" s="19">
        <v>651034</v>
      </c>
      <c r="G15" s="24">
        <v>25835.96</v>
      </c>
      <c r="H15" s="24">
        <v>4.49</v>
      </c>
      <c r="I15" s="31"/>
      <c r="J15" s="31"/>
      <c r="K15" s="31">
        <v>72.599999999999994</v>
      </c>
      <c r="L15" s="73" t="s">
        <v>4884</v>
      </c>
      <c r="M15" s="73" t="s">
        <v>4884</v>
      </c>
      <c r="N15" s="35"/>
    </row>
    <row r="16" spans="1:57" x14ac:dyDescent="0.35">
      <c r="B16" s="8" t="s">
        <v>61</v>
      </c>
      <c r="C16" s="57" t="s">
        <v>62</v>
      </c>
      <c r="D16" s="54" t="s">
        <v>63</v>
      </c>
      <c r="E16" s="6" t="s">
        <v>43</v>
      </c>
      <c r="F16" s="19">
        <v>1235000</v>
      </c>
      <c r="G16" s="24">
        <v>21379.09</v>
      </c>
      <c r="H16" s="24">
        <v>3.72</v>
      </c>
      <c r="I16" s="31"/>
      <c r="J16" s="31"/>
      <c r="K16" s="31">
        <v>76.7</v>
      </c>
      <c r="L16" s="73" t="s">
        <v>4885</v>
      </c>
      <c r="M16" s="73" t="s">
        <v>4885</v>
      </c>
      <c r="N16" s="35"/>
    </row>
    <row r="17" spans="2:14" x14ac:dyDescent="0.35">
      <c r="B17" s="8" t="s">
        <v>64</v>
      </c>
      <c r="C17" s="57" t="s">
        <v>65</v>
      </c>
      <c r="D17" s="54" t="s">
        <v>66</v>
      </c>
      <c r="E17" s="6" t="s">
        <v>43</v>
      </c>
      <c r="F17" s="19">
        <v>2430000</v>
      </c>
      <c r="G17" s="24">
        <v>19930.86</v>
      </c>
      <c r="H17" s="24">
        <v>3.47</v>
      </c>
      <c r="I17" s="31"/>
      <c r="J17" s="31"/>
      <c r="K17" s="31">
        <v>68.400000000000006</v>
      </c>
      <c r="L17" s="73" t="s">
        <v>4886</v>
      </c>
      <c r="M17" s="73" t="s">
        <v>4886</v>
      </c>
      <c r="N17" s="35"/>
    </row>
    <row r="18" spans="2:14" x14ac:dyDescent="0.35">
      <c r="B18" s="8" t="s">
        <v>67</v>
      </c>
      <c r="C18" s="57" t="s">
        <v>68</v>
      </c>
      <c r="D18" s="54" t="s">
        <v>69</v>
      </c>
      <c r="E18" s="6" t="s">
        <v>70</v>
      </c>
      <c r="F18" s="19">
        <v>175000</v>
      </c>
      <c r="G18" s="24">
        <v>19364.89</v>
      </c>
      <c r="H18" s="24">
        <v>3.37</v>
      </c>
      <c r="I18" s="31"/>
      <c r="J18" s="31"/>
      <c r="K18" s="31">
        <v>70.8</v>
      </c>
      <c r="L18" s="73" t="s">
        <v>4887</v>
      </c>
      <c r="M18" s="73" t="s">
        <v>4887</v>
      </c>
      <c r="N18" s="35"/>
    </row>
    <row r="19" spans="2:14" x14ac:dyDescent="0.35">
      <c r="B19" s="8" t="s">
        <v>71</v>
      </c>
      <c r="C19" s="57" t="s">
        <v>72</v>
      </c>
      <c r="D19" s="54" t="s">
        <v>73</v>
      </c>
      <c r="E19" s="6" t="s">
        <v>74</v>
      </c>
      <c r="F19" s="19">
        <v>163000</v>
      </c>
      <c r="G19" s="24">
        <v>18054.61</v>
      </c>
      <c r="H19" s="24">
        <v>3.14</v>
      </c>
      <c r="I19" s="31"/>
      <c r="J19" s="31"/>
      <c r="K19" s="31">
        <v>74</v>
      </c>
      <c r="L19" s="73" t="s">
        <v>4888</v>
      </c>
      <c r="M19" s="73" t="s">
        <v>4888</v>
      </c>
      <c r="N19" s="35"/>
    </row>
    <row r="20" spans="2:14" x14ac:dyDescent="0.35">
      <c r="B20" s="8" t="s">
        <v>75</v>
      </c>
      <c r="C20" s="57" t="s">
        <v>76</v>
      </c>
      <c r="D20" s="54" t="s">
        <v>77</v>
      </c>
      <c r="E20" s="6" t="s">
        <v>78</v>
      </c>
      <c r="F20" s="19">
        <v>2240000</v>
      </c>
      <c r="G20" s="24">
        <v>16131.36</v>
      </c>
      <c r="H20" s="24">
        <v>2.81</v>
      </c>
      <c r="I20" s="31"/>
      <c r="J20" s="31"/>
      <c r="K20" s="31">
        <v>76.900000000000006</v>
      </c>
      <c r="L20" s="73" t="s">
        <v>4889</v>
      </c>
      <c r="M20" s="73" t="s">
        <v>4889</v>
      </c>
      <c r="N20" s="35"/>
    </row>
    <row r="21" spans="2:14" x14ac:dyDescent="0.35">
      <c r="B21" s="8" t="s">
        <v>79</v>
      </c>
      <c r="C21" s="57" t="s">
        <v>80</v>
      </c>
      <c r="D21" s="54" t="s">
        <v>81</v>
      </c>
      <c r="E21" s="6" t="s">
        <v>82</v>
      </c>
      <c r="F21" s="19">
        <v>1160000</v>
      </c>
      <c r="G21" s="24">
        <v>15451.78</v>
      </c>
      <c r="H21" s="24">
        <v>2.69</v>
      </c>
      <c r="I21" s="31"/>
      <c r="J21" s="31"/>
      <c r="K21" s="31">
        <v>69</v>
      </c>
      <c r="L21" s="73" t="s">
        <v>4890</v>
      </c>
      <c r="M21" s="73" t="s">
        <v>4890</v>
      </c>
      <c r="N21" s="35"/>
    </row>
    <row r="22" spans="2:14" x14ac:dyDescent="0.35">
      <c r="B22" s="8" t="s">
        <v>83</v>
      </c>
      <c r="C22" s="57" t="s">
        <v>84</v>
      </c>
      <c r="D22" s="54" t="s">
        <v>85</v>
      </c>
      <c r="E22" s="6" t="s">
        <v>47</v>
      </c>
      <c r="F22" s="19">
        <v>270000</v>
      </c>
      <c r="G22" s="24">
        <v>15419.3</v>
      </c>
      <c r="H22" s="24">
        <v>2.68</v>
      </c>
      <c r="I22" s="31"/>
      <c r="J22" s="31"/>
      <c r="K22" s="31">
        <v>77</v>
      </c>
      <c r="L22" s="73" t="s">
        <v>4891</v>
      </c>
      <c r="M22" s="73" t="s">
        <v>4891</v>
      </c>
      <c r="N22" s="35"/>
    </row>
    <row r="23" spans="2:14" x14ac:dyDescent="0.35">
      <c r="B23" s="8" t="s">
        <v>86</v>
      </c>
      <c r="C23" s="57" t="s">
        <v>87</v>
      </c>
      <c r="D23" s="54" t="s">
        <v>88</v>
      </c>
      <c r="E23" s="6" t="s">
        <v>89</v>
      </c>
      <c r="F23" s="19">
        <v>250000</v>
      </c>
      <c r="G23" s="24">
        <v>14724.13</v>
      </c>
      <c r="H23" s="24">
        <v>2.56</v>
      </c>
      <c r="I23" s="31"/>
      <c r="J23" s="31"/>
      <c r="K23" s="31">
        <v>72.8</v>
      </c>
      <c r="L23" s="73" t="s">
        <v>4892</v>
      </c>
      <c r="M23" s="73" t="s">
        <v>4892</v>
      </c>
      <c r="N23" s="35"/>
    </row>
    <row r="24" spans="2:14" x14ac:dyDescent="0.35">
      <c r="B24" s="8" t="s">
        <v>90</v>
      </c>
      <c r="C24" s="57" t="s">
        <v>91</v>
      </c>
      <c r="D24" s="54" t="s">
        <v>92</v>
      </c>
      <c r="E24" s="6" t="s">
        <v>93</v>
      </c>
      <c r="F24" s="19">
        <v>540000</v>
      </c>
      <c r="G24" s="24">
        <v>13652.55</v>
      </c>
      <c r="H24" s="24">
        <v>2.37</v>
      </c>
      <c r="I24" s="31"/>
      <c r="J24" s="31"/>
      <c r="K24" s="31">
        <v>72</v>
      </c>
      <c r="L24" s="73" t="s">
        <v>4893</v>
      </c>
      <c r="M24" s="73" t="s">
        <v>4893</v>
      </c>
      <c r="N24" s="35"/>
    </row>
    <row r="25" spans="2:14" x14ac:dyDescent="0.35">
      <c r="B25" s="8" t="s">
        <v>94</v>
      </c>
      <c r="C25" s="57" t="s">
        <v>95</v>
      </c>
      <c r="D25" s="54" t="s">
        <v>96</v>
      </c>
      <c r="E25" s="6" t="s">
        <v>74</v>
      </c>
      <c r="F25" s="19">
        <v>263800</v>
      </c>
      <c r="G25" s="24">
        <v>12912.09</v>
      </c>
      <c r="H25" s="24">
        <v>2.25</v>
      </c>
      <c r="I25" s="31"/>
      <c r="J25" s="31"/>
      <c r="K25" s="31">
        <v>73.2</v>
      </c>
      <c r="L25" s="73" t="s">
        <v>4894</v>
      </c>
      <c r="M25" s="73" t="s">
        <v>4894</v>
      </c>
      <c r="N25" s="35"/>
    </row>
    <row r="26" spans="2:14" x14ac:dyDescent="0.35">
      <c r="B26" s="8" t="s">
        <v>97</v>
      </c>
      <c r="C26" s="57" t="s">
        <v>98</v>
      </c>
      <c r="D26" s="54" t="s">
        <v>99</v>
      </c>
      <c r="E26" s="6" t="s">
        <v>100</v>
      </c>
      <c r="F26" s="19">
        <v>1682000</v>
      </c>
      <c r="G26" s="24">
        <v>11539.36</v>
      </c>
      <c r="H26" s="24">
        <v>2.0099999999999998</v>
      </c>
      <c r="I26" s="31"/>
      <c r="J26" s="31"/>
      <c r="K26" s="31">
        <v>62.6</v>
      </c>
      <c r="L26" s="73" t="s">
        <v>4895</v>
      </c>
      <c r="M26" s="73" t="s">
        <v>4895</v>
      </c>
      <c r="N26" s="35"/>
    </row>
    <row r="27" spans="2:14" x14ac:dyDescent="0.35">
      <c r="B27" s="8" t="s">
        <v>101</v>
      </c>
      <c r="C27" s="57" t="s">
        <v>102</v>
      </c>
      <c r="D27" s="54" t="s">
        <v>103</v>
      </c>
      <c r="E27" s="6" t="s">
        <v>104</v>
      </c>
      <c r="F27" s="19">
        <v>790000</v>
      </c>
      <c r="G27" s="24">
        <v>10054.73</v>
      </c>
      <c r="H27" s="24">
        <v>1.75</v>
      </c>
      <c r="I27" s="31"/>
      <c r="J27" s="31"/>
      <c r="K27" s="31">
        <v>79.599999999999994</v>
      </c>
      <c r="L27" s="73" t="s">
        <v>4896</v>
      </c>
      <c r="M27" s="73" t="s">
        <v>4896</v>
      </c>
      <c r="N27" s="35"/>
    </row>
    <row r="28" spans="2:14" x14ac:dyDescent="0.35">
      <c r="B28" s="8" t="s">
        <v>105</v>
      </c>
      <c r="C28" s="57" t="s">
        <v>106</v>
      </c>
      <c r="D28" s="54" t="s">
        <v>107</v>
      </c>
      <c r="E28" s="6" t="s">
        <v>108</v>
      </c>
      <c r="F28" s="19">
        <v>200000</v>
      </c>
      <c r="G28" s="24">
        <v>9891.7000000000007</v>
      </c>
      <c r="H28" s="24">
        <v>1.72</v>
      </c>
      <c r="I28" s="31"/>
      <c r="J28" s="31"/>
      <c r="K28" s="31">
        <v>74.8</v>
      </c>
      <c r="L28" s="73" t="s">
        <v>4897</v>
      </c>
      <c r="M28" s="73" t="s">
        <v>4897</v>
      </c>
      <c r="N28" s="35"/>
    </row>
    <row r="29" spans="2:14" x14ac:dyDescent="0.35">
      <c r="B29" s="8" t="s">
        <v>109</v>
      </c>
      <c r="C29" s="57" t="s">
        <v>110</v>
      </c>
      <c r="D29" s="54" t="s">
        <v>111</v>
      </c>
      <c r="E29" s="6" t="s">
        <v>112</v>
      </c>
      <c r="F29" s="19">
        <v>22400</v>
      </c>
      <c r="G29" s="24">
        <v>9668.69</v>
      </c>
      <c r="H29" s="24">
        <v>1.68</v>
      </c>
      <c r="I29" s="31"/>
      <c r="J29" s="31"/>
      <c r="K29" s="31">
        <v>72.900000000000006</v>
      </c>
      <c r="L29" s="73" t="s">
        <v>4898</v>
      </c>
      <c r="M29" s="73" t="s">
        <v>4898</v>
      </c>
      <c r="N29" s="35"/>
    </row>
    <row r="30" spans="2:14" x14ac:dyDescent="0.35">
      <c r="B30" s="8" t="s">
        <v>113</v>
      </c>
      <c r="C30" s="57" t="s">
        <v>114</v>
      </c>
      <c r="D30" s="54" t="s">
        <v>115</v>
      </c>
      <c r="E30" s="6" t="s">
        <v>116</v>
      </c>
      <c r="F30" s="19">
        <v>3000000</v>
      </c>
      <c r="G30" s="24">
        <v>9624</v>
      </c>
      <c r="H30" s="24">
        <v>1.67</v>
      </c>
      <c r="I30" s="31"/>
      <c r="J30" s="31"/>
      <c r="K30" s="31">
        <v>59.2</v>
      </c>
      <c r="L30" s="73" t="s">
        <v>4899</v>
      </c>
      <c r="M30" s="73" t="s">
        <v>4899</v>
      </c>
      <c r="N30" s="35"/>
    </row>
    <row r="31" spans="2:14" x14ac:dyDescent="0.35">
      <c r="B31" s="8" t="s">
        <v>117</v>
      </c>
      <c r="C31" s="57" t="s">
        <v>118</v>
      </c>
      <c r="D31" s="54" t="s">
        <v>119</v>
      </c>
      <c r="E31" s="6" t="s">
        <v>120</v>
      </c>
      <c r="F31" s="19">
        <v>1400000</v>
      </c>
      <c r="G31" s="24">
        <v>9599.7999999999993</v>
      </c>
      <c r="H31" s="24">
        <v>1.67</v>
      </c>
      <c r="I31" s="31"/>
      <c r="J31" s="31"/>
      <c r="K31" s="31">
        <v>72.2</v>
      </c>
      <c r="L31" s="73" t="s">
        <v>4900</v>
      </c>
      <c r="M31" s="31" t="s">
        <v>4917</v>
      </c>
      <c r="N31" s="35"/>
    </row>
    <row r="32" spans="2:14" x14ac:dyDescent="0.35">
      <c r="B32" s="8" t="s">
        <v>121</v>
      </c>
      <c r="C32" s="57" t="s">
        <v>122</v>
      </c>
      <c r="D32" s="54" t="s">
        <v>123</v>
      </c>
      <c r="E32" s="6" t="s">
        <v>124</v>
      </c>
      <c r="F32" s="19">
        <v>276000</v>
      </c>
      <c r="G32" s="24">
        <v>9352.9500000000007</v>
      </c>
      <c r="H32" s="24">
        <v>1.63</v>
      </c>
      <c r="I32" s="31"/>
      <c r="J32" s="31"/>
      <c r="K32" s="31">
        <v>66.900000000000006</v>
      </c>
      <c r="L32" s="73" t="s">
        <v>4901</v>
      </c>
      <c r="M32" s="31" t="s">
        <v>4917</v>
      </c>
      <c r="N32" s="35"/>
    </row>
    <row r="33" spans="2:14" x14ac:dyDescent="0.35">
      <c r="B33" s="8" t="s">
        <v>125</v>
      </c>
      <c r="C33" s="57" t="s">
        <v>126</v>
      </c>
      <c r="D33" s="54" t="s">
        <v>127</v>
      </c>
      <c r="E33" s="6" t="s">
        <v>74</v>
      </c>
      <c r="F33" s="19">
        <v>330000</v>
      </c>
      <c r="G33" s="24">
        <v>8229.2099999999991</v>
      </c>
      <c r="H33" s="24">
        <v>1.43</v>
      </c>
      <c r="I33" s="31"/>
      <c r="J33" s="31"/>
      <c r="K33" s="31">
        <v>71.400000000000006</v>
      </c>
      <c r="L33" s="73" t="s">
        <v>4902</v>
      </c>
      <c r="M33" s="73" t="s">
        <v>4902</v>
      </c>
      <c r="N33" s="35"/>
    </row>
    <row r="34" spans="2:14" x14ac:dyDescent="0.35">
      <c r="B34" s="8" t="s">
        <v>128</v>
      </c>
      <c r="C34" s="57" t="s">
        <v>129</v>
      </c>
      <c r="D34" s="54" t="s">
        <v>130</v>
      </c>
      <c r="E34" s="6" t="s">
        <v>131</v>
      </c>
      <c r="F34" s="19">
        <v>4507530</v>
      </c>
      <c r="G34" s="24">
        <v>8188.83</v>
      </c>
      <c r="H34" s="24">
        <v>1.42</v>
      </c>
      <c r="I34" s="31"/>
      <c r="J34" s="31"/>
      <c r="K34" s="31">
        <v>63.9</v>
      </c>
      <c r="L34" s="73" t="s">
        <v>4903</v>
      </c>
      <c r="M34" s="73" t="s">
        <v>4903</v>
      </c>
      <c r="N34" s="35"/>
    </row>
    <row r="35" spans="2:14" x14ac:dyDescent="0.35">
      <c r="B35" s="8" t="s">
        <v>132</v>
      </c>
      <c r="C35" s="57" t="s">
        <v>133</v>
      </c>
      <c r="D35" s="54" t="s">
        <v>134</v>
      </c>
      <c r="E35" s="6" t="s">
        <v>135</v>
      </c>
      <c r="F35" s="19">
        <v>165435</v>
      </c>
      <c r="G35" s="24">
        <v>8148.42</v>
      </c>
      <c r="H35" s="24">
        <v>1.42</v>
      </c>
      <c r="I35" s="31"/>
      <c r="J35" s="31"/>
      <c r="K35" s="31">
        <v>67.099999999999994</v>
      </c>
      <c r="L35" s="73" t="s">
        <v>4904</v>
      </c>
      <c r="M35" s="73" t="s">
        <v>4904</v>
      </c>
      <c r="N35" s="35"/>
    </row>
    <row r="36" spans="2:14" x14ac:dyDescent="0.35">
      <c r="B36" s="8" t="s">
        <v>136</v>
      </c>
      <c r="C36" s="57" t="s">
        <v>137</v>
      </c>
      <c r="D36" s="54" t="s">
        <v>138</v>
      </c>
      <c r="E36" s="6" t="s">
        <v>139</v>
      </c>
      <c r="F36" s="19">
        <v>675000</v>
      </c>
      <c r="G36" s="24">
        <v>8104.39</v>
      </c>
      <c r="H36" s="24">
        <v>1.41</v>
      </c>
      <c r="I36" s="31"/>
      <c r="J36" s="31"/>
      <c r="K36" s="31">
        <v>66</v>
      </c>
      <c r="L36" s="73" t="s">
        <v>4905</v>
      </c>
      <c r="M36" s="31" t="s">
        <v>4917</v>
      </c>
      <c r="N36" s="35"/>
    </row>
    <row r="37" spans="2:14" x14ac:dyDescent="0.35">
      <c r="B37" s="8" t="s">
        <v>140</v>
      </c>
      <c r="C37" s="57" t="s">
        <v>141</v>
      </c>
      <c r="D37" s="54" t="s">
        <v>142</v>
      </c>
      <c r="E37" s="6" t="s">
        <v>143</v>
      </c>
      <c r="F37" s="19">
        <v>250000</v>
      </c>
      <c r="G37" s="24">
        <v>7782.5</v>
      </c>
      <c r="H37" s="24">
        <v>1.35</v>
      </c>
      <c r="I37" s="31"/>
      <c r="J37" s="31"/>
      <c r="K37" s="31">
        <v>71.3</v>
      </c>
      <c r="L37" s="73" t="s">
        <v>4906</v>
      </c>
      <c r="M37" s="31" t="s">
        <v>4917</v>
      </c>
      <c r="N37" s="35"/>
    </row>
    <row r="38" spans="2:14" x14ac:dyDescent="0.35">
      <c r="B38" s="8" t="s">
        <v>144</v>
      </c>
      <c r="C38" s="57" t="s">
        <v>145</v>
      </c>
      <c r="D38" s="54" t="s">
        <v>146</v>
      </c>
      <c r="E38" s="6" t="s">
        <v>139</v>
      </c>
      <c r="F38" s="19">
        <v>390000</v>
      </c>
      <c r="G38" s="24">
        <v>7758.27</v>
      </c>
      <c r="H38" s="24">
        <v>1.35</v>
      </c>
      <c r="I38" s="31"/>
      <c r="J38" s="31"/>
      <c r="K38" s="31">
        <v>69.3</v>
      </c>
      <c r="L38" s="73" t="s">
        <v>4907</v>
      </c>
      <c r="M38" s="31" t="s">
        <v>4917</v>
      </c>
      <c r="N38" s="35"/>
    </row>
    <row r="39" spans="2:14" x14ac:dyDescent="0.35">
      <c r="B39" s="8" t="s">
        <v>147</v>
      </c>
      <c r="C39" s="57" t="s">
        <v>148</v>
      </c>
      <c r="D39" s="54" t="s">
        <v>149</v>
      </c>
      <c r="E39" s="6" t="s">
        <v>135</v>
      </c>
      <c r="F39" s="19">
        <v>102000</v>
      </c>
      <c r="G39" s="24">
        <v>7578.04</v>
      </c>
      <c r="H39" s="24">
        <v>1.32</v>
      </c>
      <c r="I39" s="31"/>
      <c r="J39" s="31"/>
      <c r="K39" s="31">
        <v>70.599999999999994</v>
      </c>
      <c r="L39" s="73" t="s">
        <v>4908</v>
      </c>
      <c r="M39" s="31" t="s">
        <v>4917</v>
      </c>
      <c r="N39" s="35"/>
    </row>
    <row r="40" spans="2:14" x14ac:dyDescent="0.35">
      <c r="B40" s="8" t="s">
        <v>150</v>
      </c>
      <c r="C40" s="57" t="s">
        <v>151</v>
      </c>
      <c r="D40" s="54" t="s">
        <v>152</v>
      </c>
      <c r="E40" s="6" t="s">
        <v>135</v>
      </c>
      <c r="F40" s="19">
        <v>53000</v>
      </c>
      <c r="G40" s="24">
        <v>7324.07</v>
      </c>
      <c r="H40" s="24">
        <v>1.27</v>
      </c>
      <c r="I40" s="31"/>
      <c r="J40" s="31"/>
      <c r="K40" s="31">
        <v>70.7</v>
      </c>
      <c r="L40" s="73" t="s">
        <v>4909</v>
      </c>
      <c r="M40" s="31" t="s">
        <v>4917</v>
      </c>
      <c r="N40" s="35"/>
    </row>
    <row r="41" spans="2:14" x14ac:dyDescent="0.35">
      <c r="B41" s="8" t="s">
        <v>153</v>
      </c>
      <c r="C41" s="57" t="s">
        <v>154</v>
      </c>
      <c r="D41" s="54" t="s">
        <v>155</v>
      </c>
      <c r="E41" s="6" t="s">
        <v>156</v>
      </c>
      <c r="F41" s="19">
        <v>1136255</v>
      </c>
      <c r="G41" s="24">
        <v>6544.83</v>
      </c>
      <c r="H41" s="24">
        <v>1.1399999999999999</v>
      </c>
      <c r="I41" s="31"/>
      <c r="J41" s="31"/>
      <c r="K41" s="31">
        <v>63.4</v>
      </c>
      <c r="L41" s="73" t="s">
        <v>4910</v>
      </c>
      <c r="M41" s="31" t="s">
        <v>4917</v>
      </c>
      <c r="N41" s="35"/>
    </row>
    <row r="42" spans="2:14" x14ac:dyDescent="0.35">
      <c r="B42" s="8" t="s">
        <v>157</v>
      </c>
      <c r="C42" s="57" t="s">
        <v>158</v>
      </c>
      <c r="D42" s="54" t="s">
        <v>159</v>
      </c>
      <c r="E42" s="6" t="s">
        <v>120</v>
      </c>
      <c r="F42" s="19">
        <v>185000</v>
      </c>
      <c r="G42" s="24">
        <v>6356.42</v>
      </c>
      <c r="H42" s="24">
        <v>1.1100000000000001</v>
      </c>
      <c r="I42" s="31"/>
      <c r="J42" s="31"/>
      <c r="K42" s="31">
        <v>69.099999999999994</v>
      </c>
      <c r="L42" s="73" t="s">
        <v>4911</v>
      </c>
      <c r="M42" s="31" t="s">
        <v>4917</v>
      </c>
      <c r="N42" s="35"/>
    </row>
    <row r="43" spans="2:14" x14ac:dyDescent="0.35">
      <c r="B43" s="8" t="s">
        <v>160</v>
      </c>
      <c r="C43" s="57" t="s">
        <v>161</v>
      </c>
      <c r="D43" s="54" t="s">
        <v>162</v>
      </c>
      <c r="E43" s="6" t="s">
        <v>124</v>
      </c>
      <c r="F43" s="19">
        <v>155000</v>
      </c>
      <c r="G43" s="24">
        <v>5425.93</v>
      </c>
      <c r="H43" s="24">
        <v>0.94</v>
      </c>
      <c r="I43" s="31"/>
      <c r="J43" s="31"/>
      <c r="K43" s="31">
        <v>68.5</v>
      </c>
      <c r="L43" s="73" t="s">
        <v>4912</v>
      </c>
      <c r="M43" s="73" t="s">
        <v>4912</v>
      </c>
      <c r="N43" s="35"/>
    </row>
    <row r="44" spans="2:14" x14ac:dyDescent="0.35">
      <c r="B44" s="8" t="s">
        <v>163</v>
      </c>
      <c r="C44" s="57" t="s">
        <v>164</v>
      </c>
      <c r="D44" s="54" t="s">
        <v>165</v>
      </c>
      <c r="E44" s="6" t="s">
        <v>43</v>
      </c>
      <c r="F44" s="19">
        <v>4700000</v>
      </c>
      <c r="G44" s="24">
        <v>5108.43</v>
      </c>
      <c r="H44" s="24">
        <v>0.89</v>
      </c>
      <c r="I44" s="31"/>
      <c r="J44" s="31"/>
      <c r="K44" s="31">
        <v>71.8</v>
      </c>
      <c r="L44" s="73" t="s">
        <v>4913</v>
      </c>
      <c r="M44" s="73" t="s">
        <v>4913</v>
      </c>
      <c r="N44" s="35"/>
    </row>
    <row r="45" spans="2:14" x14ac:dyDescent="0.35">
      <c r="B45" s="8" t="s">
        <v>166</v>
      </c>
      <c r="C45" s="57" t="s">
        <v>167</v>
      </c>
      <c r="D45" s="54" t="s">
        <v>168</v>
      </c>
      <c r="E45" s="6" t="s">
        <v>169</v>
      </c>
      <c r="F45" s="19">
        <v>1900000</v>
      </c>
      <c r="G45" s="24">
        <v>3955.42</v>
      </c>
      <c r="H45" s="24">
        <v>0.69</v>
      </c>
      <c r="I45" s="31"/>
      <c r="J45" s="31"/>
      <c r="K45" s="31">
        <v>68.7</v>
      </c>
      <c r="L45" s="73" t="s">
        <v>4914</v>
      </c>
      <c r="M45" s="73" t="s">
        <v>4914</v>
      </c>
      <c r="N45" s="35"/>
    </row>
    <row r="46" spans="2:14" x14ac:dyDescent="0.35">
      <c r="B46" s="8" t="s">
        <v>170</v>
      </c>
      <c r="C46" s="57" t="s">
        <v>171</v>
      </c>
      <c r="D46" s="54" t="s">
        <v>172</v>
      </c>
      <c r="E46" s="6" t="s">
        <v>173</v>
      </c>
      <c r="F46" s="19">
        <v>72000</v>
      </c>
      <c r="G46" s="24">
        <v>3095.6</v>
      </c>
      <c r="H46" s="24">
        <v>0.54</v>
      </c>
      <c r="I46" s="31"/>
      <c r="J46" s="31"/>
      <c r="K46" s="31">
        <v>81.3</v>
      </c>
      <c r="L46" s="73" t="s">
        <v>4915</v>
      </c>
      <c r="M46" s="73" t="s">
        <v>4915</v>
      </c>
      <c r="N46" s="35"/>
    </row>
    <row r="47" spans="2:14" x14ac:dyDescent="0.35">
      <c r="C47" s="58" t="s">
        <v>174</v>
      </c>
      <c r="D47" s="54"/>
      <c r="E47" s="6"/>
      <c r="F47" s="19"/>
      <c r="G47" s="25">
        <v>552382.15</v>
      </c>
      <c r="H47" s="25">
        <v>96.08</v>
      </c>
      <c r="I47" s="31"/>
      <c r="J47" s="31"/>
      <c r="K47" s="31"/>
      <c r="L47" s="31"/>
      <c r="M47" s="31"/>
      <c r="N47" s="35"/>
    </row>
    <row r="48" spans="2:14" x14ac:dyDescent="0.35">
      <c r="C48" s="57"/>
      <c r="D48" s="54"/>
      <c r="E48" s="6"/>
      <c r="F48" s="19"/>
      <c r="G48" s="24"/>
      <c r="H48" s="24"/>
      <c r="I48" s="31"/>
      <c r="J48" s="31"/>
      <c r="K48" s="31"/>
      <c r="L48" s="31"/>
      <c r="M48" s="31"/>
      <c r="N48" s="35"/>
    </row>
    <row r="49" spans="2:14" x14ac:dyDescent="0.35">
      <c r="C49" s="59" t="s">
        <v>3</v>
      </c>
      <c r="D49" s="54"/>
      <c r="E49" s="6"/>
      <c r="F49" s="19"/>
      <c r="G49" s="24"/>
      <c r="H49" s="24"/>
      <c r="I49" s="31"/>
      <c r="J49" s="31"/>
      <c r="K49" s="31"/>
      <c r="L49" s="31"/>
      <c r="M49" s="31"/>
      <c r="N49" s="35"/>
    </row>
    <row r="50" spans="2:14" x14ac:dyDescent="0.35">
      <c r="B50" s="8" t="s">
        <v>175</v>
      </c>
      <c r="C50" s="57" t="s">
        <v>176</v>
      </c>
      <c r="D50" s="54" t="s">
        <v>177</v>
      </c>
      <c r="E50" s="6" t="s">
        <v>178</v>
      </c>
      <c r="F50" s="19">
        <v>27000</v>
      </c>
      <c r="G50" s="61">
        <v>0</v>
      </c>
      <c r="H50" s="24" t="s">
        <v>4842</v>
      </c>
      <c r="I50" s="31"/>
      <c r="J50" s="31"/>
      <c r="K50" s="31">
        <v>0</v>
      </c>
      <c r="L50" s="31" t="s">
        <v>4917</v>
      </c>
      <c r="M50" s="31" t="s">
        <v>4917</v>
      </c>
      <c r="N50" s="35" t="s">
        <v>4876</v>
      </c>
    </row>
    <row r="51" spans="2:14" x14ac:dyDescent="0.35">
      <c r="B51" s="8" t="s">
        <v>179</v>
      </c>
      <c r="C51" s="57" t="s">
        <v>180</v>
      </c>
      <c r="D51" s="54" t="s">
        <v>181</v>
      </c>
      <c r="E51" s="6" t="s">
        <v>108</v>
      </c>
      <c r="F51" s="19">
        <v>80000</v>
      </c>
      <c r="G51" s="61">
        <v>0</v>
      </c>
      <c r="H51" s="24" t="s">
        <v>4842</v>
      </c>
      <c r="I51" s="31"/>
      <c r="J51" s="31"/>
      <c r="K51" s="31">
        <v>0</v>
      </c>
      <c r="L51" s="31" t="s">
        <v>4917</v>
      </c>
      <c r="M51" s="31" t="s">
        <v>4917</v>
      </c>
      <c r="N51" s="35" t="s">
        <v>4876</v>
      </c>
    </row>
    <row r="52" spans="2:14" x14ac:dyDescent="0.35">
      <c r="C52" s="58" t="s">
        <v>174</v>
      </c>
      <c r="D52" s="54"/>
      <c r="E52" s="6"/>
      <c r="F52" s="19"/>
      <c r="G52" s="62">
        <v>0</v>
      </c>
      <c r="H52" s="25" t="s">
        <v>4842</v>
      </c>
      <c r="I52" s="31"/>
      <c r="J52" s="31"/>
      <c r="K52" s="31"/>
      <c r="L52" s="31"/>
      <c r="M52" s="31"/>
      <c r="N52" s="35"/>
    </row>
    <row r="53" spans="2:14" x14ac:dyDescent="0.35">
      <c r="C53" s="57"/>
      <c r="D53" s="54"/>
      <c r="E53" s="6"/>
      <c r="F53" s="19"/>
      <c r="G53" s="24"/>
      <c r="H53" s="24"/>
      <c r="I53" s="31"/>
      <c r="J53" s="31"/>
      <c r="K53" s="31"/>
      <c r="L53" s="31"/>
      <c r="M53" s="31"/>
      <c r="N53" s="35"/>
    </row>
    <row r="54" spans="2:14" x14ac:dyDescent="0.35">
      <c r="C54" s="59" t="s">
        <v>4</v>
      </c>
      <c r="D54" s="54"/>
      <c r="E54" s="6"/>
      <c r="F54" s="19"/>
      <c r="G54" s="24"/>
      <c r="H54" s="24"/>
      <c r="I54" s="31"/>
      <c r="J54" s="31"/>
      <c r="K54" s="31"/>
      <c r="L54" s="31"/>
      <c r="M54" s="31"/>
      <c r="N54" s="35"/>
    </row>
    <row r="55" spans="2:14" x14ac:dyDescent="0.35">
      <c r="B55" s="8" t="s">
        <v>182</v>
      </c>
      <c r="C55" s="57" t="s">
        <v>183</v>
      </c>
      <c r="D55" s="54" t="s">
        <v>184</v>
      </c>
      <c r="E55" s="6" t="s">
        <v>47</v>
      </c>
      <c r="F55" s="19">
        <v>34000</v>
      </c>
      <c r="G55" s="24">
        <v>11617.6</v>
      </c>
      <c r="H55" s="24">
        <v>2.02</v>
      </c>
      <c r="I55" s="31"/>
      <c r="J55" s="31"/>
      <c r="K55" s="31">
        <v>0</v>
      </c>
      <c r="L55" s="73" t="s">
        <v>4916</v>
      </c>
      <c r="M55" s="31" t="s">
        <v>4917</v>
      </c>
      <c r="N55" s="35"/>
    </row>
    <row r="56" spans="2:14" x14ac:dyDescent="0.35">
      <c r="C56" s="58" t="s">
        <v>174</v>
      </c>
      <c r="D56" s="54"/>
      <c r="E56" s="6"/>
      <c r="F56" s="19"/>
      <c r="G56" s="25">
        <v>11617.6</v>
      </c>
      <c r="H56" s="25">
        <v>2.02</v>
      </c>
      <c r="I56" s="31"/>
      <c r="J56" s="31"/>
      <c r="K56" s="31"/>
      <c r="L56" s="31"/>
      <c r="M56" s="31"/>
      <c r="N56" s="35"/>
    </row>
    <row r="57" spans="2:14" x14ac:dyDescent="0.35">
      <c r="C57" s="57"/>
      <c r="D57" s="54"/>
      <c r="E57" s="6"/>
      <c r="F57" s="19"/>
      <c r="G57" s="24"/>
      <c r="H57" s="24"/>
      <c r="I57" s="31"/>
      <c r="J57" s="31"/>
      <c r="K57" s="31"/>
      <c r="L57" s="31"/>
      <c r="M57" s="31"/>
      <c r="N57" s="35"/>
    </row>
    <row r="58" spans="2:14" x14ac:dyDescent="0.35">
      <c r="C58" s="58" t="s">
        <v>5</v>
      </c>
      <c r="D58" s="54"/>
      <c r="E58" s="6"/>
      <c r="F58" s="19"/>
      <c r="G58" s="24"/>
      <c r="H58" s="24"/>
      <c r="I58" s="31"/>
      <c r="J58" s="31"/>
      <c r="K58" s="31"/>
      <c r="L58" s="31"/>
      <c r="M58" s="31"/>
      <c r="N58" s="35"/>
    </row>
    <row r="59" spans="2:14" x14ac:dyDescent="0.35">
      <c r="C59" s="57"/>
      <c r="D59" s="54"/>
      <c r="E59" s="6"/>
      <c r="F59" s="19"/>
      <c r="G59" s="24"/>
      <c r="H59" s="24"/>
      <c r="I59" s="31"/>
      <c r="J59" s="31"/>
      <c r="K59" s="31"/>
      <c r="L59" s="31"/>
      <c r="M59" s="31"/>
      <c r="N59" s="35"/>
    </row>
    <row r="60" spans="2:14" x14ac:dyDescent="0.35">
      <c r="C60" s="58" t="s">
        <v>6</v>
      </c>
      <c r="D60" s="54"/>
      <c r="E60" s="6"/>
      <c r="F60" s="19"/>
      <c r="G60" s="24" t="s">
        <v>2</v>
      </c>
      <c r="H60" s="24" t="s">
        <v>2</v>
      </c>
      <c r="I60" s="31"/>
      <c r="J60" s="31"/>
      <c r="K60" s="31"/>
      <c r="L60" s="31"/>
      <c r="M60" s="31"/>
      <c r="N60" s="35"/>
    </row>
    <row r="61" spans="2:14" x14ac:dyDescent="0.35">
      <c r="C61" s="57"/>
      <c r="D61" s="54"/>
      <c r="E61" s="6"/>
      <c r="F61" s="19"/>
      <c r="G61" s="24"/>
      <c r="H61" s="24"/>
      <c r="I61" s="31"/>
      <c r="J61" s="31"/>
      <c r="K61" s="31"/>
      <c r="L61" s="31"/>
      <c r="M61" s="31"/>
      <c r="N61" s="35"/>
    </row>
    <row r="62" spans="2:14" x14ac:dyDescent="0.35">
      <c r="C62" s="58" t="s">
        <v>7</v>
      </c>
      <c r="D62" s="54"/>
      <c r="E62" s="6"/>
      <c r="F62" s="19"/>
      <c r="G62" s="24" t="s">
        <v>2</v>
      </c>
      <c r="H62" s="24" t="s">
        <v>2</v>
      </c>
      <c r="I62" s="31"/>
      <c r="J62" s="31"/>
      <c r="K62" s="31"/>
      <c r="L62" s="31"/>
      <c r="M62" s="31"/>
      <c r="N62" s="35"/>
    </row>
    <row r="63" spans="2:14" x14ac:dyDescent="0.35">
      <c r="C63" s="57"/>
      <c r="D63" s="54"/>
      <c r="E63" s="6"/>
      <c r="F63" s="19"/>
      <c r="G63" s="24"/>
      <c r="H63" s="24"/>
      <c r="I63" s="31"/>
      <c r="J63" s="31"/>
      <c r="K63" s="31"/>
      <c r="L63" s="31"/>
      <c r="M63" s="31"/>
      <c r="N63" s="35"/>
    </row>
    <row r="64" spans="2:14" x14ac:dyDescent="0.35">
      <c r="C64" s="58" t="s">
        <v>8</v>
      </c>
      <c r="D64" s="54"/>
      <c r="E64" s="6"/>
      <c r="F64" s="19"/>
      <c r="G64" s="24" t="s">
        <v>2</v>
      </c>
      <c r="H64" s="24" t="s">
        <v>2</v>
      </c>
      <c r="I64" s="31"/>
      <c r="J64" s="31"/>
      <c r="K64" s="31"/>
      <c r="L64" s="31"/>
      <c r="M64" s="31"/>
      <c r="N64" s="35"/>
    </row>
    <row r="65" spans="3:14" x14ac:dyDescent="0.35">
      <c r="C65" s="57"/>
      <c r="D65" s="54"/>
      <c r="E65" s="6"/>
      <c r="F65" s="19"/>
      <c r="G65" s="24"/>
      <c r="H65" s="24"/>
      <c r="I65" s="31"/>
      <c r="J65" s="31"/>
      <c r="K65" s="31"/>
      <c r="L65" s="31"/>
      <c r="M65" s="31"/>
      <c r="N65" s="35"/>
    </row>
    <row r="66" spans="3:14" x14ac:dyDescent="0.35">
      <c r="C66" s="58" t="s">
        <v>9</v>
      </c>
      <c r="D66" s="54"/>
      <c r="E66" s="6"/>
      <c r="F66" s="19"/>
      <c r="G66" s="24" t="s">
        <v>2</v>
      </c>
      <c r="H66" s="24" t="s">
        <v>2</v>
      </c>
      <c r="I66" s="31"/>
      <c r="J66" s="31"/>
      <c r="K66" s="31"/>
      <c r="L66" s="31"/>
      <c r="M66" s="31"/>
      <c r="N66" s="35"/>
    </row>
    <row r="67" spans="3:14" x14ac:dyDescent="0.35">
      <c r="C67" s="57"/>
      <c r="D67" s="54"/>
      <c r="E67" s="6"/>
      <c r="F67" s="19"/>
      <c r="G67" s="24"/>
      <c r="H67" s="24"/>
      <c r="I67" s="31"/>
      <c r="J67" s="31"/>
      <c r="K67" s="31"/>
      <c r="L67" s="31"/>
      <c r="M67" s="31"/>
      <c r="N67" s="35"/>
    </row>
    <row r="68" spans="3:14" x14ac:dyDescent="0.35">
      <c r="C68" s="58" t="s">
        <v>10</v>
      </c>
      <c r="D68" s="54"/>
      <c r="E68" s="6"/>
      <c r="F68" s="19"/>
      <c r="G68" s="24" t="s">
        <v>2</v>
      </c>
      <c r="H68" s="24" t="s">
        <v>2</v>
      </c>
      <c r="I68" s="31"/>
      <c r="J68" s="31"/>
      <c r="K68" s="31"/>
      <c r="L68" s="31"/>
      <c r="M68" s="31"/>
      <c r="N68" s="35"/>
    </row>
    <row r="69" spans="3:14" x14ac:dyDescent="0.35">
      <c r="C69" s="57"/>
      <c r="D69" s="54"/>
      <c r="E69" s="6"/>
      <c r="F69" s="19"/>
      <c r="G69" s="24"/>
      <c r="H69" s="24"/>
      <c r="I69" s="31"/>
      <c r="J69" s="31"/>
      <c r="K69" s="31"/>
      <c r="L69" s="31"/>
      <c r="M69" s="31"/>
      <c r="N69" s="35"/>
    </row>
    <row r="70" spans="3:14" x14ac:dyDescent="0.35">
      <c r="C70" s="58" t="s">
        <v>11</v>
      </c>
      <c r="D70" s="54"/>
      <c r="E70" s="6"/>
      <c r="F70" s="19"/>
      <c r="G70" s="24"/>
      <c r="H70" s="24"/>
      <c r="I70" s="31"/>
      <c r="J70" s="31"/>
      <c r="K70" s="31"/>
      <c r="L70" s="31"/>
      <c r="M70" s="31"/>
      <c r="N70" s="35"/>
    </row>
    <row r="71" spans="3:14" x14ac:dyDescent="0.35">
      <c r="C71" s="57"/>
      <c r="D71" s="54"/>
      <c r="E71" s="6"/>
      <c r="F71" s="19"/>
      <c r="G71" s="24"/>
      <c r="H71" s="24"/>
      <c r="I71" s="31"/>
      <c r="J71" s="31"/>
      <c r="K71" s="31"/>
      <c r="L71" s="31"/>
      <c r="M71" s="31"/>
      <c r="N71" s="35"/>
    </row>
    <row r="72" spans="3:14" x14ac:dyDescent="0.35">
      <c r="C72" s="58" t="s">
        <v>13</v>
      </c>
      <c r="D72" s="54"/>
      <c r="E72" s="6"/>
      <c r="F72" s="19"/>
      <c r="G72" s="24" t="s">
        <v>2</v>
      </c>
      <c r="H72" s="24" t="s">
        <v>2</v>
      </c>
      <c r="I72" s="31"/>
      <c r="J72" s="31"/>
      <c r="K72" s="31"/>
      <c r="L72" s="31"/>
      <c r="M72" s="31"/>
      <c r="N72" s="35"/>
    </row>
    <row r="73" spans="3:14" x14ac:dyDescent="0.35">
      <c r="C73" s="57"/>
      <c r="D73" s="54"/>
      <c r="E73" s="6"/>
      <c r="F73" s="19"/>
      <c r="G73" s="24"/>
      <c r="H73" s="24"/>
      <c r="I73" s="31"/>
      <c r="J73" s="31"/>
      <c r="K73" s="31"/>
      <c r="L73" s="31"/>
      <c r="M73" s="31"/>
      <c r="N73" s="35"/>
    </row>
    <row r="74" spans="3:14" x14ac:dyDescent="0.35">
      <c r="C74" s="58" t="s">
        <v>14</v>
      </c>
      <c r="D74" s="54"/>
      <c r="E74" s="6"/>
      <c r="F74" s="19"/>
      <c r="G74" s="24" t="s">
        <v>2</v>
      </c>
      <c r="H74" s="24" t="s">
        <v>2</v>
      </c>
      <c r="I74" s="31"/>
      <c r="J74" s="31"/>
      <c r="K74" s="31"/>
      <c r="L74" s="31"/>
      <c r="M74" s="31"/>
      <c r="N74" s="35"/>
    </row>
    <row r="75" spans="3:14" x14ac:dyDescent="0.35">
      <c r="C75" s="57"/>
      <c r="D75" s="54"/>
      <c r="E75" s="6"/>
      <c r="F75" s="19"/>
      <c r="G75" s="24"/>
      <c r="H75" s="24"/>
      <c r="I75" s="31"/>
      <c r="J75" s="31"/>
      <c r="K75" s="31"/>
      <c r="L75" s="31"/>
      <c r="M75" s="31"/>
      <c r="N75" s="35"/>
    </row>
    <row r="76" spans="3:14" x14ac:dyDescent="0.35">
      <c r="C76" s="58" t="s">
        <v>15</v>
      </c>
      <c r="D76" s="54"/>
      <c r="E76" s="6"/>
      <c r="F76" s="19"/>
      <c r="G76" s="24" t="s">
        <v>2</v>
      </c>
      <c r="H76" s="24" t="s">
        <v>2</v>
      </c>
      <c r="I76" s="31"/>
      <c r="J76" s="31"/>
      <c r="K76" s="31"/>
      <c r="L76" s="31"/>
      <c r="M76" s="31"/>
      <c r="N76" s="35"/>
    </row>
    <row r="77" spans="3:14" x14ac:dyDescent="0.35">
      <c r="C77" s="57"/>
      <c r="D77" s="54"/>
      <c r="E77" s="6"/>
      <c r="F77" s="19"/>
      <c r="G77" s="24"/>
      <c r="H77" s="24"/>
      <c r="I77" s="31"/>
      <c r="J77" s="31"/>
      <c r="K77" s="31"/>
      <c r="L77" s="31"/>
      <c r="M77" s="31"/>
      <c r="N77" s="35"/>
    </row>
    <row r="78" spans="3:14" x14ac:dyDescent="0.35">
      <c r="C78" s="58" t="s">
        <v>16</v>
      </c>
      <c r="D78" s="54"/>
      <c r="E78" s="6"/>
      <c r="F78" s="19"/>
      <c r="G78" s="24" t="s">
        <v>2</v>
      </c>
      <c r="H78" s="24" t="s">
        <v>2</v>
      </c>
      <c r="I78" s="31"/>
      <c r="J78" s="31"/>
      <c r="K78" s="31"/>
      <c r="L78" s="31"/>
      <c r="M78" s="31"/>
      <c r="N78" s="35"/>
    </row>
    <row r="79" spans="3:14" x14ac:dyDescent="0.35">
      <c r="C79" s="57"/>
      <c r="D79" s="54"/>
      <c r="E79" s="6"/>
      <c r="F79" s="19"/>
      <c r="G79" s="24"/>
      <c r="H79" s="24"/>
      <c r="I79" s="31"/>
      <c r="J79" s="31"/>
      <c r="K79" s="31"/>
      <c r="L79" s="31"/>
      <c r="M79" s="31"/>
      <c r="N79" s="35"/>
    </row>
    <row r="80" spans="3:14" x14ac:dyDescent="0.35">
      <c r="C80" s="58" t="s">
        <v>17</v>
      </c>
      <c r="D80" s="54"/>
      <c r="E80" s="6"/>
      <c r="F80" s="19"/>
      <c r="G80" s="24" t="s">
        <v>2</v>
      </c>
      <c r="H80" s="24" t="s">
        <v>2</v>
      </c>
      <c r="I80" s="31"/>
      <c r="J80" s="31"/>
      <c r="K80" s="31"/>
      <c r="L80" s="31"/>
      <c r="M80" s="31"/>
      <c r="N80" s="35"/>
    </row>
    <row r="81" spans="1:14" x14ac:dyDescent="0.35">
      <c r="C81" s="57"/>
      <c r="D81" s="54"/>
      <c r="E81" s="6"/>
      <c r="F81" s="19"/>
      <c r="G81" s="24"/>
      <c r="H81" s="24"/>
      <c r="I81" s="31"/>
      <c r="J81" s="31"/>
      <c r="K81" s="31"/>
      <c r="L81" s="31"/>
      <c r="M81" s="31"/>
      <c r="N81" s="35"/>
    </row>
    <row r="82" spans="1:14" x14ac:dyDescent="0.35">
      <c r="A82" s="10"/>
      <c r="B82" s="28"/>
      <c r="C82" s="58" t="s">
        <v>18</v>
      </c>
      <c r="D82" s="54"/>
      <c r="E82" s="6"/>
      <c r="F82" s="19"/>
      <c r="G82" s="24"/>
      <c r="H82" s="24"/>
      <c r="I82" s="31"/>
      <c r="J82" s="31"/>
      <c r="K82" s="31"/>
      <c r="L82" s="31"/>
      <c r="M82" s="31"/>
      <c r="N82" s="35"/>
    </row>
    <row r="83" spans="1:14" x14ac:dyDescent="0.35">
      <c r="A83" s="28"/>
      <c r="B83" s="28"/>
      <c r="C83" s="58" t="s">
        <v>19</v>
      </c>
      <c r="D83" s="54"/>
      <c r="E83" s="6"/>
      <c r="F83" s="19"/>
      <c r="G83" s="24" t="s">
        <v>2</v>
      </c>
      <c r="H83" s="24" t="s">
        <v>2</v>
      </c>
      <c r="I83" s="31"/>
      <c r="J83" s="31"/>
      <c r="K83" s="31"/>
      <c r="L83" s="31"/>
      <c r="M83" s="31"/>
      <c r="N83" s="35"/>
    </row>
    <row r="84" spans="1:14" x14ac:dyDescent="0.35">
      <c r="A84" s="28"/>
      <c r="B84" s="28"/>
      <c r="C84" s="58"/>
      <c r="D84" s="54"/>
      <c r="E84" s="6"/>
      <c r="F84" s="19"/>
      <c r="G84" s="24"/>
      <c r="H84" s="24"/>
      <c r="I84" s="31"/>
      <c r="J84" s="31"/>
      <c r="K84" s="31"/>
      <c r="L84" s="31"/>
      <c r="M84" s="31"/>
      <c r="N84" s="35"/>
    </row>
    <row r="85" spans="1:14" x14ac:dyDescent="0.35">
      <c r="A85" s="28"/>
      <c r="B85" s="28"/>
      <c r="C85" s="58" t="s">
        <v>20</v>
      </c>
      <c r="D85" s="54"/>
      <c r="E85" s="6"/>
      <c r="F85" s="19"/>
      <c r="G85" s="24" t="s">
        <v>2</v>
      </c>
      <c r="H85" s="24" t="s">
        <v>2</v>
      </c>
      <c r="I85" s="31"/>
      <c r="J85" s="31"/>
      <c r="K85" s="31"/>
      <c r="L85" s="31"/>
      <c r="M85" s="31"/>
      <c r="N85" s="35"/>
    </row>
    <row r="86" spans="1:14" x14ac:dyDescent="0.35">
      <c r="A86" s="28"/>
      <c r="B86" s="28"/>
      <c r="C86" s="58"/>
      <c r="D86" s="54"/>
      <c r="E86" s="6"/>
      <c r="F86" s="19"/>
      <c r="G86" s="24"/>
      <c r="H86" s="24"/>
      <c r="I86" s="31"/>
      <c r="J86" s="31"/>
      <c r="K86" s="31"/>
      <c r="L86" s="31"/>
      <c r="M86" s="31"/>
      <c r="N86" s="35"/>
    </row>
    <row r="87" spans="1:14" x14ac:dyDescent="0.35">
      <c r="A87" s="28"/>
      <c r="B87" s="28"/>
      <c r="C87" s="58" t="s">
        <v>21</v>
      </c>
      <c r="D87" s="54"/>
      <c r="E87" s="6"/>
      <c r="F87" s="19"/>
      <c r="G87" s="24" t="s">
        <v>2</v>
      </c>
      <c r="H87" s="24" t="s">
        <v>2</v>
      </c>
      <c r="I87" s="31"/>
      <c r="J87" s="31"/>
      <c r="K87" s="31"/>
      <c r="L87" s="31"/>
      <c r="M87" s="31"/>
      <c r="N87" s="35"/>
    </row>
    <row r="88" spans="1:14" x14ac:dyDescent="0.35">
      <c r="A88" s="28"/>
      <c r="B88" s="28"/>
      <c r="C88" s="58"/>
      <c r="D88" s="54"/>
      <c r="E88" s="6"/>
      <c r="F88" s="19"/>
      <c r="G88" s="24"/>
      <c r="H88" s="24"/>
      <c r="I88" s="31"/>
      <c r="J88" s="31"/>
      <c r="K88" s="31"/>
      <c r="L88" s="31"/>
      <c r="M88" s="31"/>
      <c r="N88" s="35"/>
    </row>
    <row r="89" spans="1:14" x14ac:dyDescent="0.35">
      <c r="A89" s="28"/>
      <c r="B89" s="28"/>
      <c r="C89" s="58" t="s">
        <v>22</v>
      </c>
      <c r="D89" s="54"/>
      <c r="E89" s="6"/>
      <c r="F89" s="19"/>
      <c r="G89" s="24" t="s">
        <v>2</v>
      </c>
      <c r="H89" s="24" t="s">
        <v>2</v>
      </c>
      <c r="I89" s="31"/>
      <c r="J89" s="31"/>
      <c r="K89" s="31"/>
      <c r="L89" s="31"/>
      <c r="M89" s="31"/>
      <c r="N89" s="35"/>
    </row>
    <row r="90" spans="1:14" x14ac:dyDescent="0.35">
      <c r="A90" s="28"/>
      <c r="B90" s="28"/>
      <c r="C90" s="58"/>
      <c r="D90" s="54"/>
      <c r="E90" s="6"/>
      <c r="F90" s="19"/>
      <c r="G90" s="24"/>
      <c r="H90" s="24"/>
      <c r="I90" s="31"/>
      <c r="J90" s="31"/>
      <c r="K90" s="31"/>
      <c r="L90" s="31"/>
      <c r="M90" s="31"/>
      <c r="N90" s="35"/>
    </row>
    <row r="91" spans="1:14" x14ac:dyDescent="0.35">
      <c r="A91" s="28"/>
      <c r="B91" s="28"/>
      <c r="C91" s="58" t="s">
        <v>23</v>
      </c>
      <c r="D91" s="54"/>
      <c r="E91" s="6"/>
      <c r="F91" s="19"/>
      <c r="G91" s="24" t="s">
        <v>2</v>
      </c>
      <c r="H91" s="24" t="s">
        <v>2</v>
      </c>
      <c r="I91" s="31"/>
      <c r="J91" s="31"/>
      <c r="K91" s="31"/>
      <c r="L91" s="31"/>
      <c r="M91" s="31"/>
      <c r="N91" s="35"/>
    </row>
    <row r="92" spans="1:14" x14ac:dyDescent="0.35">
      <c r="A92" s="28"/>
      <c r="B92" s="28"/>
      <c r="C92" s="58"/>
      <c r="D92" s="54"/>
      <c r="E92" s="6"/>
      <c r="F92" s="19"/>
      <c r="G92" s="24"/>
      <c r="H92" s="24"/>
      <c r="I92" s="31"/>
      <c r="J92" s="31"/>
      <c r="K92" s="31"/>
      <c r="L92" s="31"/>
      <c r="M92" s="31"/>
      <c r="N92" s="35"/>
    </row>
    <row r="93" spans="1:14" x14ac:dyDescent="0.35">
      <c r="C93" s="59" t="s">
        <v>24</v>
      </c>
      <c r="D93" s="54"/>
      <c r="E93" s="6"/>
      <c r="F93" s="19"/>
      <c r="G93" s="24"/>
      <c r="H93" s="24"/>
      <c r="I93" s="31"/>
      <c r="J93" s="31"/>
      <c r="K93" s="31"/>
      <c r="L93" s="31"/>
      <c r="M93" s="31"/>
      <c r="N93" s="35"/>
    </row>
    <row r="94" spans="1:14" x14ac:dyDescent="0.35">
      <c r="B94" s="8" t="s">
        <v>185</v>
      </c>
      <c r="C94" s="57" t="s">
        <v>186</v>
      </c>
      <c r="D94" s="54"/>
      <c r="E94" s="6"/>
      <c r="F94" s="19"/>
      <c r="G94" s="24">
        <v>6939.92</v>
      </c>
      <c r="H94" s="24">
        <v>1.21</v>
      </c>
      <c r="I94" s="31"/>
      <c r="J94" s="31"/>
      <c r="K94" s="31" t="s">
        <v>4918</v>
      </c>
      <c r="L94" s="31"/>
      <c r="M94" s="31"/>
      <c r="N94" s="35"/>
    </row>
    <row r="95" spans="1:14" x14ac:dyDescent="0.35">
      <c r="C95" s="58" t="s">
        <v>174</v>
      </c>
      <c r="D95" s="54"/>
      <c r="E95" s="6"/>
      <c r="F95" s="19"/>
      <c r="G95" s="25">
        <v>6939.92</v>
      </c>
      <c r="H95" s="25">
        <v>1.21</v>
      </c>
      <c r="I95" s="31"/>
      <c r="J95" s="31"/>
      <c r="K95" s="31"/>
      <c r="L95" s="31"/>
      <c r="M95" s="31"/>
      <c r="N95" s="35"/>
    </row>
    <row r="96" spans="1:14" x14ac:dyDescent="0.35">
      <c r="C96" s="57"/>
      <c r="D96" s="54"/>
      <c r="E96" s="6"/>
      <c r="F96" s="19"/>
      <c r="G96" s="24"/>
      <c r="H96" s="24"/>
      <c r="I96" s="31"/>
      <c r="J96" s="31"/>
      <c r="K96" s="31"/>
      <c r="L96" s="31"/>
      <c r="M96" s="31"/>
      <c r="N96" s="35"/>
    </row>
    <row r="97" spans="1:57" x14ac:dyDescent="0.35">
      <c r="A97" s="10"/>
      <c r="B97" s="28"/>
      <c r="C97" s="58" t="s">
        <v>25</v>
      </c>
      <c r="D97" s="54"/>
      <c r="E97" s="6"/>
      <c r="F97" s="19"/>
      <c r="G97" s="24"/>
      <c r="H97" s="24"/>
      <c r="I97" s="31"/>
      <c r="J97" s="31"/>
      <c r="K97" s="31"/>
      <c r="L97" s="31"/>
      <c r="M97" s="31"/>
      <c r="N97" s="35"/>
    </row>
    <row r="98" spans="1:57" s="2" customFormat="1" ht="13.5" x14ac:dyDescent="0.35">
      <c r="A98" s="28"/>
      <c r="B98" s="28"/>
      <c r="C98" s="57" t="s">
        <v>4841</v>
      </c>
      <c r="D98" s="54"/>
      <c r="E98" s="6"/>
      <c r="F98" s="19"/>
      <c r="G98" s="24">
        <v>4000</v>
      </c>
      <c r="H98" s="24">
        <v>0.7</v>
      </c>
      <c r="I98" s="31"/>
      <c r="J98" s="31"/>
      <c r="K98" s="31" t="s">
        <v>4918</v>
      </c>
      <c r="L98" s="31"/>
      <c r="M98" s="31"/>
      <c r="N98" s="35"/>
      <c r="O98" s="3"/>
      <c r="AL98" s="3"/>
      <c r="AY98" s="3"/>
      <c r="BA98" s="3"/>
      <c r="BE98" s="3"/>
    </row>
    <row r="99" spans="1:57" x14ac:dyDescent="0.35">
      <c r="B99" s="8"/>
      <c r="C99" s="57" t="s">
        <v>187</v>
      </c>
      <c r="D99" s="54"/>
      <c r="E99" s="6"/>
      <c r="F99" s="19"/>
      <c r="G99" s="24">
        <v>104.4399999999996</v>
      </c>
      <c r="H99" s="24">
        <v>-9.9999999999999915E-3</v>
      </c>
      <c r="I99" s="31"/>
      <c r="J99" s="31"/>
      <c r="K99" s="31" t="s">
        <v>4918</v>
      </c>
      <c r="L99" s="31"/>
      <c r="M99" s="31"/>
      <c r="N99" s="35"/>
    </row>
    <row r="100" spans="1:57" x14ac:dyDescent="0.35">
      <c r="C100" s="58" t="s">
        <v>174</v>
      </c>
      <c r="D100" s="54"/>
      <c r="E100" s="6"/>
      <c r="F100" s="19"/>
      <c r="G100" s="25">
        <v>4104.4399999999996</v>
      </c>
      <c r="H100" s="25">
        <v>0.69</v>
      </c>
      <c r="I100" s="31"/>
      <c r="J100" s="31"/>
      <c r="K100" s="31"/>
      <c r="L100" s="31"/>
      <c r="M100" s="31"/>
      <c r="N100" s="35"/>
    </row>
    <row r="101" spans="1:57" x14ac:dyDescent="0.35">
      <c r="C101" s="57"/>
      <c r="D101" s="54"/>
      <c r="E101" s="6"/>
      <c r="F101" s="19"/>
      <c r="G101" s="24"/>
      <c r="H101" s="24"/>
      <c r="I101" s="31"/>
      <c r="J101" s="31"/>
      <c r="K101" s="31"/>
      <c r="L101" s="31"/>
      <c r="M101" s="31"/>
      <c r="N101" s="35"/>
    </row>
    <row r="102" spans="1:57" x14ac:dyDescent="0.35">
      <c r="C102" s="60" t="s">
        <v>188</v>
      </c>
      <c r="D102" s="55"/>
      <c r="E102" s="5"/>
      <c r="F102" s="20"/>
      <c r="G102" s="26">
        <v>575044.11</v>
      </c>
      <c r="H102" s="26">
        <v>99.999999999999986</v>
      </c>
      <c r="I102" s="32"/>
      <c r="J102" s="32"/>
      <c r="K102" s="74">
        <f>SUMPRODUCT(K6:K101,H6:H101)/100</f>
        <v>70.551540000000003</v>
      </c>
      <c r="L102" s="32"/>
      <c r="M102" s="32"/>
      <c r="N102" s="36" t="s">
        <v>4872</v>
      </c>
    </row>
    <row r="105" spans="1:57" x14ac:dyDescent="0.35">
      <c r="C105" s="1" t="s">
        <v>189</v>
      </c>
    </row>
    <row r="106" spans="1:57" x14ac:dyDescent="0.35">
      <c r="C106" s="37" t="s">
        <v>190</v>
      </c>
      <c r="D106" s="37"/>
      <c r="E106" s="37"/>
      <c r="F106" s="37"/>
      <c r="G106" s="37"/>
      <c r="H106" s="37"/>
      <c r="I106" s="37"/>
      <c r="J106" s="37"/>
      <c r="K106" s="37"/>
      <c r="L106" s="37"/>
      <c r="M106" s="37"/>
      <c r="N106" s="37"/>
    </row>
    <row r="107" spans="1:57" x14ac:dyDescent="0.35">
      <c r="C107" s="2" t="s">
        <v>191</v>
      </c>
    </row>
    <row r="108" spans="1:57" x14ac:dyDescent="0.35">
      <c r="C108" s="2" t="s">
        <v>192</v>
      </c>
    </row>
    <row r="109" spans="1:57" ht="30" customHeight="1" x14ac:dyDescent="0.35">
      <c r="C109" s="78" t="s">
        <v>4878</v>
      </c>
      <c r="D109" s="78"/>
      <c r="E109" s="78"/>
      <c r="F109" s="78"/>
      <c r="G109" s="78"/>
      <c r="H109" s="78"/>
      <c r="I109" s="78"/>
      <c r="J109" s="78"/>
      <c r="K109" s="78"/>
    </row>
    <row r="110" spans="1:57" x14ac:dyDescent="0.35">
      <c r="C110" s="2" t="s">
        <v>193</v>
      </c>
    </row>
    <row r="111" spans="1:57" ht="31" customHeight="1" x14ac:dyDescent="0.35">
      <c r="C111" s="78" t="s">
        <v>4873</v>
      </c>
      <c r="D111" s="78"/>
      <c r="E111" s="78"/>
      <c r="F111" s="78"/>
      <c r="G111" s="78"/>
      <c r="H111" s="78"/>
      <c r="I111" s="78"/>
      <c r="J111" s="78"/>
      <c r="K111" s="78"/>
      <c r="L111" s="78"/>
      <c r="M111" s="78"/>
      <c r="N111" s="78"/>
    </row>
    <row r="113" spans="3:6" x14ac:dyDescent="0.35">
      <c r="C113" s="75" t="s">
        <v>4922</v>
      </c>
      <c r="E113" s="75" t="s">
        <v>4923</v>
      </c>
      <c r="F113" s="76"/>
    </row>
    <row r="114" spans="3:6" x14ac:dyDescent="0.35">
      <c r="E114" s="2" t="s">
        <v>4924</v>
      </c>
    </row>
  </sheetData>
  <mergeCells count="2">
    <mergeCell ref="C111:N111"/>
    <mergeCell ref="C109:K109"/>
  </mergeCells>
  <hyperlinks>
    <hyperlink ref="J2" location="'Index'!A1" display="'Index'!A1" xr:uid="{38266502-9F3A-43D1-ADCA-32314FF39B47}"/>
    <hyperlink ref="M10" r:id="rId1" xr:uid="{08AEFB28-E270-4C63-BAEF-85C2886E0A1A}"/>
    <hyperlink ref="M11" r:id="rId2" xr:uid="{8E6290BC-FD40-4019-9CF3-2A2267F05E8B}"/>
    <hyperlink ref="M13" r:id="rId3" xr:uid="{277841EC-56FB-4113-9962-EF7B309FD3DB}"/>
    <hyperlink ref="M14" r:id="rId4" xr:uid="{E5E833C2-688D-408F-A2A5-8B6B8FB8C0BC}"/>
    <hyperlink ref="M12" r:id="rId5" xr:uid="{EEE1452C-22BA-4B5F-8AEC-6326C1D6969D}"/>
    <hyperlink ref="M15" r:id="rId6" xr:uid="{904FB818-4704-4001-8CCF-43D2298D0A64}"/>
    <hyperlink ref="M16" r:id="rId7" xr:uid="{36BE5D74-7794-449C-A24A-99408070E8D4}"/>
    <hyperlink ref="M17" r:id="rId8" xr:uid="{8D702CEF-549E-4A24-A098-AF88E85CE721}"/>
    <hyperlink ref="M18" r:id="rId9" xr:uid="{61039C7A-2558-4287-AA45-79B83E517123}"/>
    <hyperlink ref="M19" r:id="rId10" xr:uid="{7EF4306C-57B1-493F-AA66-C1D5E238CB24}"/>
    <hyperlink ref="M20" r:id="rId11" xr:uid="{AAB12212-8DEE-425C-859B-0D03CE4487AF}"/>
    <hyperlink ref="M21" r:id="rId12" xr:uid="{BADC853D-6851-413D-8C5F-1F7BB26891A0}"/>
    <hyperlink ref="M22" r:id="rId13" xr:uid="{D8BD3168-BEA2-4D77-91C9-8589E9DD10D1}"/>
    <hyperlink ref="M23" r:id="rId14" xr:uid="{C064360F-03E0-452B-B52C-9F0FAD077CAC}"/>
    <hyperlink ref="M24" r:id="rId15" xr:uid="{FEF5609C-2F5C-4EC8-BCC8-C897E3E56818}"/>
    <hyperlink ref="M25" r:id="rId16" xr:uid="{D063E86E-880A-4E27-AA46-0C638FEE7E36}"/>
    <hyperlink ref="M26" r:id="rId17" xr:uid="{59610F90-1109-4D7B-B4B0-B66F3C682EFB}"/>
    <hyperlink ref="M27" r:id="rId18" xr:uid="{0DE4EB57-166F-4052-9782-E264318D4CDB}"/>
    <hyperlink ref="M28" r:id="rId19" xr:uid="{0311B9E2-5AA4-4559-AB64-CC21ABCEBFDE}"/>
    <hyperlink ref="M29" r:id="rId20" xr:uid="{9D57D0D5-7AA0-443A-8D39-0E547C6CBAA1}"/>
    <hyperlink ref="M30" r:id="rId21" xr:uid="{035E5D36-7B49-4D53-85D4-A513630F1A77}"/>
    <hyperlink ref="M33" r:id="rId22" xr:uid="{348956E7-C15A-46DF-A7AD-67CF5CCF9261}"/>
    <hyperlink ref="M34" r:id="rId23" xr:uid="{F6FCFA8E-06E2-4EE9-BA34-E3E27C655CBA}"/>
    <hyperlink ref="M35" r:id="rId24" xr:uid="{23ACE85E-6191-45EE-A84A-ACB2C2D47F5B}"/>
    <hyperlink ref="M43" r:id="rId25" xr:uid="{205F1C90-8141-4715-A3FF-173122C39862}"/>
    <hyperlink ref="M44" r:id="rId26" xr:uid="{B0F5FE79-29D1-4370-B7AE-C2C4BBECB429}"/>
    <hyperlink ref="M45" r:id="rId27" xr:uid="{C5A79808-81F1-4693-AB33-A7E6E77D0E08}"/>
    <hyperlink ref="M46" r:id="rId28" xr:uid="{34F3B047-8806-44C8-B622-D1CBBFA45EC9}"/>
    <hyperlink ref="L10" r:id="rId29" xr:uid="{6907D721-AABB-4BBE-83BD-002DB1B16C9D}"/>
    <hyperlink ref="L11" r:id="rId30" xr:uid="{49B24E51-EA7E-4376-94F9-E6477A6C8F17}"/>
    <hyperlink ref="L12" r:id="rId31" xr:uid="{4014778C-EE71-4882-A3F0-BA922231F7C3}"/>
    <hyperlink ref="L13" r:id="rId32" xr:uid="{A3122CBF-6A5C-4B9B-A34A-38D50B1F351D}"/>
    <hyperlink ref="L14" r:id="rId33" xr:uid="{5B27B5A9-EEA5-4AB7-AEF4-C81F96F87BA0}"/>
    <hyperlink ref="L15" r:id="rId34" xr:uid="{826E5776-992C-43F9-9C10-864A904E403C}"/>
    <hyperlink ref="L16" r:id="rId35" xr:uid="{39D6C2EB-B80C-4455-9AB9-97A0C454FD21}"/>
    <hyperlink ref="L17" r:id="rId36" xr:uid="{FD6FEE9B-12F9-4013-AA8A-1B9872E50D66}"/>
    <hyperlink ref="L18" r:id="rId37" xr:uid="{5ACC7876-CD20-487B-9BB2-218FB34AFD25}"/>
    <hyperlink ref="L19" r:id="rId38" xr:uid="{89232593-402C-474A-8B93-F51ECB1D1A16}"/>
    <hyperlink ref="L20" r:id="rId39" xr:uid="{C5D22F9B-AE19-4415-83DB-FE584A1AC024}"/>
    <hyperlink ref="L21" r:id="rId40" xr:uid="{CFDF0D66-5135-4A5E-94CB-853AF762749E}"/>
    <hyperlink ref="L22" r:id="rId41" xr:uid="{A305D7FF-F07E-4A32-92F8-C6F99C31A918}"/>
    <hyperlink ref="L23" r:id="rId42" xr:uid="{0E36EEB7-6D9C-4A85-AB55-5FB03EE78F1B}"/>
    <hyperlink ref="L24" r:id="rId43" xr:uid="{AD09DD28-F748-4B50-96B3-37CC09265162}"/>
    <hyperlink ref="L25" r:id="rId44" xr:uid="{4D52C93C-BF77-42BA-BEF1-C007C2C341EF}"/>
    <hyperlink ref="L26" r:id="rId45" xr:uid="{8FE0AC60-5526-4B2B-A596-F6A22F2B5A9B}"/>
    <hyperlink ref="L27" r:id="rId46" xr:uid="{4B4DDFED-DAAE-429A-A5C1-50D786AAA274}"/>
    <hyperlink ref="L28" r:id="rId47" xr:uid="{2D45696E-BACF-4866-B52A-5924F5117249}"/>
    <hyperlink ref="L29" r:id="rId48" xr:uid="{043C26E1-89F7-4D07-B7CE-5AAD1B9E7E4B}"/>
    <hyperlink ref="L30" r:id="rId49" xr:uid="{68244435-E624-47F2-BB75-0C01665F8FE9}"/>
    <hyperlink ref="L31" r:id="rId50" xr:uid="{9564BB89-828A-459F-9E83-4D39DABC14AE}"/>
    <hyperlink ref="L32" r:id="rId51" xr:uid="{4AE72840-BB7D-4E95-8DF0-187DCB220888}"/>
    <hyperlink ref="L33" r:id="rId52" xr:uid="{24715D97-A7CD-4D3B-9BE0-BB7A33AD81F0}"/>
    <hyperlink ref="L34" r:id="rId53" xr:uid="{22509D3C-8295-4E88-AE01-7E6F32D34F02}"/>
    <hyperlink ref="L35" r:id="rId54" xr:uid="{5547275E-C5F6-459C-848F-1A9B823E8842}"/>
    <hyperlink ref="L36" r:id="rId55" xr:uid="{3C2D9459-2BCF-48AE-9009-72C074C50F8C}"/>
    <hyperlink ref="L37" r:id="rId56" xr:uid="{1549B204-8A3F-474D-9F94-9D37C446BC60}"/>
    <hyperlink ref="L38" r:id="rId57" xr:uid="{F755A2D4-F3EB-43FC-968C-27FB363C44F0}"/>
    <hyperlink ref="L39" r:id="rId58" xr:uid="{1369377F-CC79-49B2-8B64-DF446911F0F9}"/>
    <hyperlink ref="L40" r:id="rId59" xr:uid="{50885733-AB71-48BD-BDC1-B242119AE8E3}"/>
    <hyperlink ref="L41" r:id="rId60" xr:uid="{B8EFEDDC-DB92-4F02-B78C-FF7367E99594}"/>
    <hyperlink ref="L42" r:id="rId61" xr:uid="{D4051341-2E82-4FE7-8498-3BF1648D59CC}"/>
    <hyperlink ref="L43" r:id="rId62" xr:uid="{7B65B275-0D84-4199-AE3A-CF7A859817DD}"/>
    <hyperlink ref="L44" r:id="rId63" xr:uid="{AC2A7D10-81A8-4F26-891A-B7102849CFF3}"/>
    <hyperlink ref="L45" r:id="rId64" xr:uid="{743F99E0-BE79-40B1-831B-335479CA9516}"/>
    <hyperlink ref="L46" r:id="rId65" xr:uid="{CEA661CB-F359-4CA9-B858-150EDE5493DE}"/>
    <hyperlink ref="L55" r:id="rId66" xr:uid="{58C7B6D2-E02B-4B08-8BD5-E998EE0E931F}"/>
  </hyperlinks>
  <pageMargins left="0.7" right="0.7" top="0.75" bottom="0.75" header="0.3" footer="0.3"/>
  <pageSetup orientation="portrait" horizontalDpi="4294967293" r:id="rId67"/>
  <drawing r:id="rId6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07BC0-6DF6-4BB6-B4BE-F0BF6A53FDAD}">
  <sheetPr codeName="Sheet127"/>
  <dimension ref="A1:IV104"/>
  <sheetViews>
    <sheetView showGridLines="0" zoomScale="90" zoomScaleNormal="90" workbookViewId="0">
      <pane ySplit="6" topLeftCell="A96"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1644</v>
      </c>
      <c r="J2" s="38" t="s">
        <v>4607</v>
      </c>
    </row>
    <row r="3" spans="1:54" ht="16" x14ac:dyDescent="0.4">
      <c r="C3" s="1" t="s">
        <v>28</v>
      </c>
      <c r="D3" s="21" t="s">
        <v>1645</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1646</v>
      </c>
      <c r="C10" s="57" t="s">
        <v>264</v>
      </c>
      <c r="D10" s="54" t="s">
        <v>1647</v>
      </c>
      <c r="E10" s="6" t="s">
        <v>250</v>
      </c>
      <c r="F10" s="19">
        <v>17000000</v>
      </c>
      <c r="G10" s="24">
        <v>205122</v>
      </c>
      <c r="H10" s="24">
        <v>5.87</v>
      </c>
      <c r="I10" s="31"/>
      <c r="J10" s="31"/>
      <c r="K10" s="35" t="s">
        <v>970</v>
      </c>
    </row>
    <row r="11" spans="1:54" x14ac:dyDescent="0.35">
      <c r="B11" s="8" t="s">
        <v>64</v>
      </c>
      <c r="C11" s="57" t="s">
        <v>65</v>
      </c>
      <c r="D11" s="54" t="s">
        <v>66</v>
      </c>
      <c r="E11" s="6" t="s">
        <v>43</v>
      </c>
      <c r="F11" s="19">
        <v>23000000</v>
      </c>
      <c r="G11" s="24">
        <v>188646</v>
      </c>
      <c r="H11" s="24">
        <v>5.4</v>
      </c>
      <c r="I11" s="31"/>
      <c r="J11" s="31"/>
      <c r="K11" s="35"/>
    </row>
    <row r="12" spans="1:54" x14ac:dyDescent="0.35">
      <c r="B12" s="8" t="s">
        <v>207</v>
      </c>
      <c r="C12" s="57" t="s">
        <v>208</v>
      </c>
      <c r="D12" s="54" t="s">
        <v>209</v>
      </c>
      <c r="E12" s="6" t="s">
        <v>104</v>
      </c>
      <c r="F12" s="19">
        <v>9000000</v>
      </c>
      <c r="G12" s="24">
        <v>173740.5</v>
      </c>
      <c r="H12" s="24">
        <v>4.97</v>
      </c>
      <c r="I12" s="31"/>
      <c r="J12" s="31"/>
      <c r="K12" s="35"/>
    </row>
    <row r="13" spans="1:54" x14ac:dyDescent="0.35">
      <c r="B13" s="8" t="s">
        <v>86</v>
      </c>
      <c r="C13" s="57" t="s">
        <v>87</v>
      </c>
      <c r="D13" s="54" t="s">
        <v>88</v>
      </c>
      <c r="E13" s="6" t="s">
        <v>89</v>
      </c>
      <c r="F13" s="19">
        <v>2700000</v>
      </c>
      <c r="G13" s="24">
        <v>159020.54999999999</v>
      </c>
      <c r="H13" s="24">
        <v>4.55</v>
      </c>
      <c r="I13" s="31"/>
      <c r="J13" s="31"/>
      <c r="K13" s="35"/>
    </row>
    <row r="14" spans="1:54" x14ac:dyDescent="0.35">
      <c r="B14" s="8" t="s">
        <v>40</v>
      </c>
      <c r="C14" s="57" t="s">
        <v>41</v>
      </c>
      <c r="D14" s="54" t="s">
        <v>42</v>
      </c>
      <c r="E14" s="6" t="s">
        <v>43</v>
      </c>
      <c r="F14" s="19">
        <v>9000000</v>
      </c>
      <c r="G14" s="24">
        <v>156213</v>
      </c>
      <c r="H14" s="24">
        <v>4.47</v>
      </c>
      <c r="I14" s="31"/>
      <c r="J14" s="31"/>
      <c r="K14" s="35"/>
    </row>
    <row r="15" spans="1:54" x14ac:dyDescent="0.35">
      <c r="B15" s="8" t="s">
        <v>48</v>
      </c>
      <c r="C15" s="57" t="s">
        <v>49</v>
      </c>
      <c r="D15" s="54" t="s">
        <v>50</v>
      </c>
      <c r="E15" s="6" t="s">
        <v>43</v>
      </c>
      <c r="F15" s="19">
        <v>11900000</v>
      </c>
      <c r="G15" s="24">
        <v>153777.75</v>
      </c>
      <c r="H15" s="24">
        <v>4.4000000000000004</v>
      </c>
      <c r="I15" s="31"/>
      <c r="J15" s="31"/>
      <c r="K15" s="35"/>
    </row>
    <row r="16" spans="1:54" x14ac:dyDescent="0.35">
      <c r="B16" s="8" t="s">
        <v>467</v>
      </c>
      <c r="C16" s="57" t="s">
        <v>468</v>
      </c>
      <c r="D16" s="54" t="s">
        <v>469</v>
      </c>
      <c r="E16" s="6" t="s">
        <v>234</v>
      </c>
      <c r="F16" s="19">
        <v>952138</v>
      </c>
      <c r="G16" s="24">
        <v>153234.23000000001</v>
      </c>
      <c r="H16" s="24">
        <v>4.3899999999999997</v>
      </c>
      <c r="I16" s="31"/>
      <c r="J16" s="31"/>
      <c r="K16" s="35"/>
    </row>
    <row r="17" spans="2:11" x14ac:dyDescent="0.35">
      <c r="B17" s="8" t="s">
        <v>525</v>
      </c>
      <c r="C17" s="57" t="s">
        <v>526</v>
      </c>
      <c r="D17" s="54" t="s">
        <v>527</v>
      </c>
      <c r="E17" s="6" t="s">
        <v>104</v>
      </c>
      <c r="F17" s="19">
        <v>2100000</v>
      </c>
      <c r="G17" s="24">
        <v>144684.75</v>
      </c>
      <c r="H17" s="24">
        <v>4.1399999999999997</v>
      </c>
      <c r="I17" s="31"/>
      <c r="J17" s="31"/>
      <c r="K17" s="35"/>
    </row>
    <row r="18" spans="2:11" x14ac:dyDescent="0.35">
      <c r="B18" s="8" t="s">
        <v>519</v>
      </c>
      <c r="C18" s="57" t="s">
        <v>520</v>
      </c>
      <c r="D18" s="54" t="s">
        <v>521</v>
      </c>
      <c r="E18" s="6" t="s">
        <v>313</v>
      </c>
      <c r="F18" s="19">
        <v>1400000</v>
      </c>
      <c r="G18" s="24">
        <v>143220</v>
      </c>
      <c r="H18" s="24">
        <v>4.0999999999999996</v>
      </c>
      <c r="I18" s="31"/>
      <c r="J18" s="31"/>
      <c r="K18" s="35"/>
    </row>
    <row r="19" spans="2:11" x14ac:dyDescent="0.35">
      <c r="B19" s="8" t="s">
        <v>61</v>
      </c>
      <c r="C19" s="57" t="s">
        <v>62</v>
      </c>
      <c r="D19" s="54" t="s">
        <v>63</v>
      </c>
      <c r="E19" s="6" t="s">
        <v>43</v>
      </c>
      <c r="F19" s="19">
        <v>7900000</v>
      </c>
      <c r="G19" s="24">
        <v>136756.9</v>
      </c>
      <c r="H19" s="24">
        <v>3.91</v>
      </c>
      <c r="I19" s="31"/>
      <c r="J19" s="31"/>
      <c r="K19" s="35"/>
    </row>
    <row r="20" spans="2:11" x14ac:dyDescent="0.35">
      <c r="B20" s="8" t="s">
        <v>153</v>
      </c>
      <c r="C20" s="57" t="s">
        <v>154</v>
      </c>
      <c r="D20" s="54" t="s">
        <v>155</v>
      </c>
      <c r="E20" s="6" t="s">
        <v>156</v>
      </c>
      <c r="F20" s="19">
        <v>22700000</v>
      </c>
      <c r="G20" s="24">
        <v>130752</v>
      </c>
      <c r="H20" s="24">
        <v>3.74</v>
      </c>
      <c r="I20" s="31"/>
      <c r="J20" s="31"/>
      <c r="K20" s="35"/>
    </row>
    <row r="21" spans="2:11" x14ac:dyDescent="0.35">
      <c r="B21" s="8" t="s">
        <v>94</v>
      </c>
      <c r="C21" s="57" t="s">
        <v>95</v>
      </c>
      <c r="D21" s="54" t="s">
        <v>96</v>
      </c>
      <c r="E21" s="6" t="s">
        <v>74</v>
      </c>
      <c r="F21" s="19">
        <v>2300000</v>
      </c>
      <c r="G21" s="24">
        <v>112576.95</v>
      </c>
      <c r="H21" s="24">
        <v>3.22</v>
      </c>
      <c r="I21" s="31"/>
      <c r="J21" s="31"/>
      <c r="K21" s="35"/>
    </row>
    <row r="22" spans="2:11" x14ac:dyDescent="0.35">
      <c r="B22" s="8" t="s">
        <v>216</v>
      </c>
      <c r="C22" s="57" t="s">
        <v>217</v>
      </c>
      <c r="D22" s="54" t="s">
        <v>218</v>
      </c>
      <c r="E22" s="6" t="s">
        <v>70</v>
      </c>
      <c r="F22" s="19">
        <v>437400</v>
      </c>
      <c r="G22" s="24">
        <v>109665.58</v>
      </c>
      <c r="H22" s="24">
        <v>3.14</v>
      </c>
      <c r="I22" s="31"/>
      <c r="J22" s="31"/>
      <c r="K22" s="35"/>
    </row>
    <row r="23" spans="2:11" x14ac:dyDescent="0.35">
      <c r="B23" s="8" t="s">
        <v>1008</v>
      </c>
      <c r="C23" s="57" t="s">
        <v>1009</v>
      </c>
      <c r="D23" s="54" t="s">
        <v>1010</v>
      </c>
      <c r="E23" s="6" t="s">
        <v>558</v>
      </c>
      <c r="F23" s="19">
        <v>7700000</v>
      </c>
      <c r="G23" s="24">
        <v>105948.15</v>
      </c>
      <c r="H23" s="24">
        <v>3.03</v>
      </c>
      <c r="I23" s="31"/>
      <c r="J23" s="31"/>
      <c r="K23" s="35"/>
    </row>
    <row r="24" spans="2:11" x14ac:dyDescent="0.35">
      <c r="B24" s="8" t="s">
        <v>132</v>
      </c>
      <c r="C24" s="57" t="s">
        <v>133</v>
      </c>
      <c r="D24" s="54" t="s">
        <v>134</v>
      </c>
      <c r="E24" s="6" t="s">
        <v>135</v>
      </c>
      <c r="F24" s="19">
        <v>2100000</v>
      </c>
      <c r="G24" s="24">
        <v>103434.45</v>
      </c>
      <c r="H24" s="24">
        <v>2.96</v>
      </c>
      <c r="I24" s="31"/>
      <c r="J24" s="31"/>
      <c r="K24" s="35"/>
    </row>
    <row r="25" spans="2:11" x14ac:dyDescent="0.35">
      <c r="B25" s="8" t="s">
        <v>257</v>
      </c>
      <c r="C25" s="57" t="s">
        <v>258</v>
      </c>
      <c r="D25" s="54" t="s">
        <v>259</v>
      </c>
      <c r="E25" s="6" t="s">
        <v>120</v>
      </c>
      <c r="F25" s="19">
        <v>700000</v>
      </c>
      <c r="G25" s="24">
        <v>100591.75</v>
      </c>
      <c r="H25" s="24">
        <v>2.88</v>
      </c>
      <c r="I25" s="31"/>
      <c r="J25" s="31"/>
      <c r="K25" s="35"/>
    </row>
    <row r="26" spans="2:11" x14ac:dyDescent="0.35">
      <c r="B26" s="8" t="s">
        <v>323</v>
      </c>
      <c r="C26" s="57" t="s">
        <v>324</v>
      </c>
      <c r="D26" s="54" t="s">
        <v>325</v>
      </c>
      <c r="E26" s="6" t="s">
        <v>326</v>
      </c>
      <c r="F26" s="19">
        <v>9000000</v>
      </c>
      <c r="G26" s="24">
        <v>97915.5</v>
      </c>
      <c r="H26" s="24">
        <v>2.8</v>
      </c>
      <c r="I26" s="31"/>
      <c r="J26" s="31"/>
      <c r="K26" s="35"/>
    </row>
    <row r="27" spans="2:11" x14ac:dyDescent="0.35">
      <c r="B27" s="8" t="s">
        <v>534</v>
      </c>
      <c r="C27" s="57" t="s">
        <v>535</v>
      </c>
      <c r="D27" s="54" t="s">
        <v>536</v>
      </c>
      <c r="E27" s="6" t="s">
        <v>78</v>
      </c>
      <c r="F27" s="19">
        <v>5000000</v>
      </c>
      <c r="G27" s="24">
        <v>95867.5</v>
      </c>
      <c r="H27" s="24">
        <v>2.74</v>
      </c>
      <c r="I27" s="31"/>
      <c r="J27" s="31"/>
      <c r="K27" s="35"/>
    </row>
    <row r="28" spans="2:11" x14ac:dyDescent="0.35">
      <c r="B28" s="8" t="s">
        <v>109</v>
      </c>
      <c r="C28" s="57" t="s">
        <v>110</v>
      </c>
      <c r="D28" s="54" t="s">
        <v>111</v>
      </c>
      <c r="E28" s="6" t="s">
        <v>112</v>
      </c>
      <c r="F28" s="19">
        <v>190000</v>
      </c>
      <c r="G28" s="24">
        <v>82011.22</v>
      </c>
      <c r="H28" s="24">
        <v>2.35</v>
      </c>
      <c r="I28" s="31"/>
      <c r="J28" s="31"/>
      <c r="K28" s="35"/>
    </row>
    <row r="29" spans="2:11" x14ac:dyDescent="0.35">
      <c r="B29" s="8" t="s">
        <v>336</v>
      </c>
      <c r="C29" s="57" t="s">
        <v>337</v>
      </c>
      <c r="D29" s="54" t="s">
        <v>338</v>
      </c>
      <c r="E29" s="6" t="s">
        <v>139</v>
      </c>
      <c r="F29" s="19">
        <v>10000000</v>
      </c>
      <c r="G29" s="24">
        <v>77190</v>
      </c>
      <c r="H29" s="24">
        <v>2.21</v>
      </c>
      <c r="I29" s="31"/>
      <c r="J29" s="31"/>
      <c r="K29" s="35"/>
    </row>
    <row r="30" spans="2:11" x14ac:dyDescent="0.35">
      <c r="B30" s="8" t="s">
        <v>546</v>
      </c>
      <c r="C30" s="57" t="s">
        <v>547</v>
      </c>
      <c r="D30" s="54" t="s">
        <v>548</v>
      </c>
      <c r="E30" s="6" t="s">
        <v>131</v>
      </c>
      <c r="F30" s="19">
        <v>11000000</v>
      </c>
      <c r="G30" s="24">
        <v>69069</v>
      </c>
      <c r="H30" s="24">
        <v>1.98</v>
      </c>
      <c r="I30" s="31"/>
      <c r="J30" s="31"/>
      <c r="K30" s="35"/>
    </row>
    <row r="31" spans="2:11" x14ac:dyDescent="0.35">
      <c r="B31" s="8" t="s">
        <v>117</v>
      </c>
      <c r="C31" s="57" t="s">
        <v>118</v>
      </c>
      <c r="D31" s="54" t="s">
        <v>119</v>
      </c>
      <c r="E31" s="6" t="s">
        <v>120</v>
      </c>
      <c r="F31" s="19">
        <v>8518751</v>
      </c>
      <c r="G31" s="24">
        <v>58413.08</v>
      </c>
      <c r="H31" s="24">
        <v>1.67</v>
      </c>
      <c r="I31" s="31"/>
      <c r="J31" s="31"/>
      <c r="K31" s="35"/>
    </row>
    <row r="32" spans="2:11" x14ac:dyDescent="0.35">
      <c r="B32" s="8" t="s">
        <v>453</v>
      </c>
      <c r="C32" s="57" t="s">
        <v>454</v>
      </c>
      <c r="D32" s="54" t="s">
        <v>455</v>
      </c>
      <c r="E32" s="6" t="s">
        <v>131</v>
      </c>
      <c r="F32" s="19">
        <v>4747506</v>
      </c>
      <c r="G32" s="24">
        <v>31658.74</v>
      </c>
      <c r="H32" s="24">
        <v>0.91</v>
      </c>
      <c r="I32" s="31"/>
      <c r="J32" s="31"/>
      <c r="K32" s="35"/>
    </row>
    <row r="33" spans="2:11" x14ac:dyDescent="0.35">
      <c r="B33" s="8" t="s">
        <v>496</v>
      </c>
      <c r="C33" s="57" t="s">
        <v>497</v>
      </c>
      <c r="D33" s="54" t="s">
        <v>498</v>
      </c>
      <c r="E33" s="6" t="s">
        <v>120</v>
      </c>
      <c r="F33" s="19">
        <v>15789473</v>
      </c>
      <c r="G33" s="24">
        <v>28571.05</v>
      </c>
      <c r="H33" s="24">
        <v>0.82</v>
      </c>
      <c r="I33" s="31"/>
      <c r="J33" s="31"/>
      <c r="K33" s="35"/>
    </row>
    <row r="34" spans="2:11" x14ac:dyDescent="0.35">
      <c r="B34" s="8" t="s">
        <v>286</v>
      </c>
      <c r="C34" s="57" t="s">
        <v>287</v>
      </c>
      <c r="D34" s="54" t="s">
        <v>288</v>
      </c>
      <c r="E34" s="6" t="s">
        <v>196</v>
      </c>
      <c r="F34" s="19">
        <v>4084625</v>
      </c>
      <c r="G34" s="24">
        <v>14545.35</v>
      </c>
      <c r="H34" s="24">
        <v>0.42</v>
      </c>
      <c r="I34" s="31"/>
      <c r="J34" s="31"/>
      <c r="K34" s="35"/>
    </row>
    <row r="35" spans="2:11" x14ac:dyDescent="0.35">
      <c r="B35" s="8" t="s">
        <v>170</v>
      </c>
      <c r="C35" s="57" t="s">
        <v>171</v>
      </c>
      <c r="D35" s="54" t="s">
        <v>172</v>
      </c>
      <c r="E35" s="6" t="s">
        <v>173</v>
      </c>
      <c r="F35" s="19">
        <v>62289</v>
      </c>
      <c r="G35" s="24">
        <v>2678.08</v>
      </c>
      <c r="H35" s="24">
        <v>0.08</v>
      </c>
      <c r="I35" s="31"/>
      <c r="J35" s="31"/>
      <c r="K35" s="35"/>
    </row>
    <row r="36" spans="2:11" x14ac:dyDescent="0.35">
      <c r="C36" s="58" t="s">
        <v>174</v>
      </c>
      <c r="D36" s="54"/>
      <c r="E36" s="6"/>
      <c r="F36" s="19"/>
      <c r="G36" s="25">
        <f>SUM(XDO_?FINAL_MV?106?)</f>
        <v>2835304.0800000005</v>
      </c>
      <c r="H36" s="25">
        <f>SUM(XDO_?FINAL_PER_NET?106?)</f>
        <v>81.149999999999977</v>
      </c>
      <c r="I36" s="31"/>
      <c r="J36" s="31"/>
      <c r="K36" s="35"/>
    </row>
    <row r="37" spans="2:11" x14ac:dyDescent="0.35">
      <c r="C37" s="57"/>
      <c r="D37" s="54"/>
      <c r="E37" s="6"/>
      <c r="F37" s="19"/>
      <c r="G37" s="24"/>
      <c r="H37" s="24"/>
      <c r="I37" s="31"/>
      <c r="J37" s="31"/>
      <c r="K37" s="35"/>
    </row>
    <row r="38" spans="2:11" x14ac:dyDescent="0.35">
      <c r="C38" s="58" t="s">
        <v>3</v>
      </c>
      <c r="D38" s="54"/>
      <c r="E38" s="6"/>
      <c r="F38" s="19"/>
      <c r="G38" s="24" t="s">
        <v>2</v>
      </c>
      <c r="H38" s="24" t="s">
        <v>2</v>
      </c>
      <c r="I38" s="31"/>
      <c r="J38" s="31"/>
      <c r="K38" s="35"/>
    </row>
    <row r="39" spans="2:11" x14ac:dyDescent="0.35">
      <c r="C39" s="57"/>
      <c r="D39" s="54"/>
      <c r="E39" s="6"/>
      <c r="F39" s="19"/>
      <c r="G39" s="24"/>
      <c r="H39" s="24"/>
      <c r="I39" s="31"/>
      <c r="J39" s="31"/>
      <c r="K39" s="35"/>
    </row>
    <row r="40" spans="2:11" x14ac:dyDescent="0.35">
      <c r="C40" s="59" t="s">
        <v>4</v>
      </c>
      <c r="D40" s="54"/>
      <c r="E40" s="6"/>
      <c r="F40" s="19"/>
      <c r="G40" s="24"/>
      <c r="H40" s="24"/>
      <c r="I40" s="31"/>
      <c r="J40" s="31"/>
      <c r="K40" s="35"/>
    </row>
    <row r="41" spans="2:11" x14ac:dyDescent="0.35">
      <c r="B41" s="8" t="s">
        <v>511</v>
      </c>
      <c r="C41" s="57" t="s">
        <v>512</v>
      </c>
      <c r="D41" s="54" t="s">
        <v>513</v>
      </c>
      <c r="E41" s="6" t="s">
        <v>47</v>
      </c>
      <c r="F41" s="19">
        <v>1900000</v>
      </c>
      <c r="G41" s="24">
        <v>273379.61</v>
      </c>
      <c r="H41" s="24">
        <v>7.82</v>
      </c>
      <c r="I41" s="31"/>
      <c r="J41" s="31"/>
      <c r="K41" s="35"/>
    </row>
    <row r="42" spans="2:11" x14ac:dyDescent="0.35">
      <c r="B42" s="8" t="s">
        <v>514</v>
      </c>
      <c r="C42" s="57" t="s">
        <v>515</v>
      </c>
      <c r="D42" s="54" t="s">
        <v>516</v>
      </c>
      <c r="E42" s="6" t="s">
        <v>89</v>
      </c>
      <c r="F42" s="19">
        <v>2100000</v>
      </c>
      <c r="G42" s="24">
        <v>108900.62</v>
      </c>
      <c r="H42" s="24">
        <v>3.12</v>
      </c>
      <c r="I42" s="31"/>
      <c r="J42" s="31"/>
      <c r="K42" s="35"/>
    </row>
    <row r="43" spans="2:11" x14ac:dyDescent="0.35">
      <c r="C43" s="58" t="s">
        <v>174</v>
      </c>
      <c r="D43" s="54"/>
      <c r="E43" s="6"/>
      <c r="F43" s="19"/>
      <c r="G43" s="25">
        <v>382280.23</v>
      </c>
      <c r="H43" s="25">
        <v>10.94</v>
      </c>
      <c r="I43" s="31"/>
      <c r="J43" s="31"/>
      <c r="K43" s="35"/>
    </row>
    <row r="44" spans="2:11" x14ac:dyDescent="0.35">
      <c r="C44" s="57"/>
      <c r="D44" s="54"/>
      <c r="E44" s="6"/>
      <c r="F44" s="19"/>
      <c r="G44" s="24"/>
      <c r="H44" s="24"/>
      <c r="I44" s="31"/>
      <c r="J44" s="31"/>
      <c r="K44" s="35"/>
    </row>
    <row r="45" spans="2:11" x14ac:dyDescent="0.35">
      <c r="C45" s="59" t="s">
        <v>4853</v>
      </c>
      <c r="D45" s="54"/>
      <c r="E45" s="6"/>
      <c r="F45" s="19"/>
      <c r="G45" s="24"/>
      <c r="H45" s="24"/>
      <c r="I45" s="31"/>
      <c r="J45" s="31"/>
      <c r="K45" s="35"/>
    </row>
    <row r="46" spans="2:11" x14ac:dyDescent="0.35">
      <c r="B46" s="8" t="s">
        <v>549</v>
      </c>
      <c r="C46" s="57" t="s">
        <v>497</v>
      </c>
      <c r="D46" s="54" t="s">
        <v>550</v>
      </c>
      <c r="E46" s="6" t="s">
        <v>120</v>
      </c>
      <c r="F46" s="19">
        <v>36300</v>
      </c>
      <c r="G46" s="24">
        <v>36300</v>
      </c>
      <c r="H46" s="24">
        <v>1.04</v>
      </c>
      <c r="I46" s="31">
        <v>7.0753788000000002</v>
      </c>
      <c r="J46" s="31"/>
      <c r="K46" s="35" t="s">
        <v>570</v>
      </c>
    </row>
    <row r="47" spans="2:11" x14ac:dyDescent="0.35">
      <c r="C47" s="58" t="s">
        <v>174</v>
      </c>
      <c r="D47" s="54"/>
      <c r="E47" s="6"/>
      <c r="F47" s="19"/>
      <c r="G47" s="25">
        <v>36300</v>
      </c>
      <c r="H47" s="25">
        <v>1.04</v>
      </c>
      <c r="I47" s="31"/>
      <c r="J47" s="31"/>
      <c r="K47" s="35"/>
    </row>
    <row r="48" spans="2:11" x14ac:dyDescent="0.35">
      <c r="C48" s="57"/>
      <c r="D48" s="54"/>
      <c r="E48" s="6"/>
      <c r="F48" s="19"/>
      <c r="G48" s="24"/>
      <c r="H48" s="24"/>
      <c r="I48" s="31"/>
      <c r="J48" s="31"/>
      <c r="K48" s="35"/>
    </row>
    <row r="49" spans="3:11" x14ac:dyDescent="0.35">
      <c r="C49" s="58" t="s">
        <v>5</v>
      </c>
      <c r="D49" s="54"/>
      <c r="E49" s="6"/>
      <c r="F49" s="19"/>
      <c r="G49" s="24"/>
      <c r="H49" s="24"/>
      <c r="I49" s="31"/>
      <c r="J49" s="31"/>
      <c r="K49" s="35"/>
    </row>
    <row r="50" spans="3:11" x14ac:dyDescent="0.35">
      <c r="C50" s="57"/>
      <c r="D50" s="54"/>
      <c r="E50" s="6"/>
      <c r="F50" s="19"/>
      <c r="G50" s="24"/>
      <c r="H50" s="24"/>
      <c r="I50" s="31"/>
      <c r="J50" s="31"/>
      <c r="K50" s="35"/>
    </row>
    <row r="51" spans="3:11" x14ac:dyDescent="0.35">
      <c r="C51" s="58" t="s">
        <v>6</v>
      </c>
      <c r="D51" s="54"/>
      <c r="E51" s="6"/>
      <c r="F51" s="19"/>
      <c r="G51" s="24" t="s">
        <v>2</v>
      </c>
      <c r="H51" s="24" t="s">
        <v>2</v>
      </c>
      <c r="I51" s="31"/>
      <c r="J51" s="31"/>
      <c r="K51" s="35"/>
    </row>
    <row r="52" spans="3:11" x14ac:dyDescent="0.35">
      <c r="C52" s="57"/>
      <c r="D52" s="54"/>
      <c r="E52" s="6"/>
      <c r="F52" s="19"/>
      <c r="G52" s="24"/>
      <c r="H52" s="24"/>
      <c r="I52" s="31"/>
      <c r="J52" s="31"/>
      <c r="K52" s="35"/>
    </row>
    <row r="53" spans="3:11" x14ac:dyDescent="0.35">
      <c r="C53" s="58" t="s">
        <v>7</v>
      </c>
      <c r="D53" s="54"/>
      <c r="E53" s="6"/>
      <c r="F53" s="19"/>
      <c r="G53" s="24" t="s">
        <v>2</v>
      </c>
      <c r="H53" s="24" t="s">
        <v>2</v>
      </c>
      <c r="I53" s="31"/>
      <c r="J53" s="31"/>
      <c r="K53" s="35"/>
    </row>
    <row r="54" spans="3:11" x14ac:dyDescent="0.35">
      <c r="C54" s="57"/>
      <c r="D54" s="54"/>
      <c r="E54" s="6"/>
      <c r="F54" s="19"/>
      <c r="G54" s="24"/>
      <c r="H54" s="24"/>
      <c r="I54" s="31"/>
      <c r="J54" s="31"/>
      <c r="K54" s="35"/>
    </row>
    <row r="55" spans="3:11" x14ac:dyDescent="0.35">
      <c r="C55" s="58" t="s">
        <v>8</v>
      </c>
      <c r="D55" s="54"/>
      <c r="E55" s="6"/>
      <c r="F55" s="19"/>
      <c r="G55" s="24" t="s">
        <v>2</v>
      </c>
      <c r="H55" s="24" t="s">
        <v>2</v>
      </c>
      <c r="I55" s="31"/>
      <c r="J55" s="31"/>
      <c r="K55" s="35"/>
    </row>
    <row r="56" spans="3:11" x14ac:dyDescent="0.35">
      <c r="C56" s="57"/>
      <c r="D56" s="54"/>
      <c r="E56" s="6"/>
      <c r="F56" s="19"/>
      <c r="G56" s="24"/>
      <c r="H56" s="24"/>
      <c r="I56" s="31"/>
      <c r="J56" s="31"/>
      <c r="K56" s="35"/>
    </row>
    <row r="57" spans="3:11" x14ac:dyDescent="0.35">
      <c r="C57" s="58" t="s">
        <v>9</v>
      </c>
      <c r="D57" s="54"/>
      <c r="E57" s="6"/>
      <c r="F57" s="19"/>
      <c r="G57" s="24" t="s">
        <v>2</v>
      </c>
      <c r="H57" s="24" t="s">
        <v>2</v>
      </c>
      <c r="I57" s="31"/>
      <c r="J57" s="31"/>
      <c r="K57" s="35"/>
    </row>
    <row r="58" spans="3:11" x14ac:dyDescent="0.35">
      <c r="C58" s="57"/>
      <c r="D58" s="54"/>
      <c r="E58" s="6"/>
      <c r="F58" s="19"/>
      <c r="G58" s="24"/>
      <c r="H58" s="24"/>
      <c r="I58" s="31"/>
      <c r="J58" s="31"/>
      <c r="K58" s="35"/>
    </row>
    <row r="59" spans="3:11" x14ac:dyDescent="0.35">
      <c r="C59" s="58" t="s">
        <v>10</v>
      </c>
      <c r="D59" s="54"/>
      <c r="E59" s="6"/>
      <c r="F59" s="19"/>
      <c r="G59" s="24" t="s">
        <v>2</v>
      </c>
      <c r="H59" s="24" t="s">
        <v>2</v>
      </c>
      <c r="I59" s="31"/>
      <c r="J59" s="31"/>
      <c r="K59" s="35"/>
    </row>
    <row r="60" spans="3:11" x14ac:dyDescent="0.35">
      <c r="C60" s="57"/>
      <c r="D60" s="54"/>
      <c r="E60" s="6"/>
      <c r="F60" s="19"/>
      <c r="G60" s="24"/>
      <c r="H60" s="24"/>
      <c r="I60" s="31"/>
      <c r="J60" s="31"/>
      <c r="K60" s="35"/>
    </row>
    <row r="61" spans="3:11" x14ac:dyDescent="0.35">
      <c r="C61" s="58" t="s">
        <v>11</v>
      </c>
      <c r="D61" s="54"/>
      <c r="E61" s="6"/>
      <c r="F61" s="19"/>
      <c r="G61" s="24"/>
      <c r="H61" s="24"/>
      <c r="I61" s="31"/>
      <c r="J61" s="31"/>
      <c r="K61" s="35"/>
    </row>
    <row r="62" spans="3:11" x14ac:dyDescent="0.35">
      <c r="C62" s="57"/>
      <c r="D62" s="54"/>
      <c r="E62" s="6"/>
      <c r="F62" s="19"/>
      <c r="G62" s="24"/>
      <c r="H62" s="24"/>
      <c r="I62" s="31"/>
      <c r="J62" s="31"/>
      <c r="K62" s="35"/>
    </row>
    <row r="63" spans="3:11" x14ac:dyDescent="0.35">
      <c r="C63" s="58" t="s">
        <v>13</v>
      </c>
      <c r="D63" s="54"/>
      <c r="E63" s="6"/>
      <c r="F63" s="19"/>
      <c r="G63" s="24" t="s">
        <v>2</v>
      </c>
      <c r="H63" s="24" t="s">
        <v>2</v>
      </c>
      <c r="I63" s="31"/>
      <c r="J63" s="31"/>
      <c r="K63" s="35"/>
    </row>
    <row r="64" spans="3:11" x14ac:dyDescent="0.35">
      <c r="C64" s="57"/>
      <c r="D64" s="54"/>
      <c r="E64" s="6"/>
      <c r="F64" s="19"/>
      <c r="G64" s="24"/>
      <c r="H64" s="24"/>
      <c r="I64" s="31"/>
      <c r="J64" s="31"/>
      <c r="K64" s="35"/>
    </row>
    <row r="65" spans="1:11" x14ac:dyDescent="0.35">
      <c r="C65" s="58" t="s">
        <v>14</v>
      </c>
      <c r="D65" s="54"/>
      <c r="E65" s="6"/>
      <c r="F65" s="19"/>
      <c r="G65" s="24" t="s">
        <v>2</v>
      </c>
      <c r="H65" s="24" t="s">
        <v>2</v>
      </c>
      <c r="I65" s="31"/>
      <c r="J65" s="31"/>
      <c r="K65" s="35"/>
    </row>
    <row r="66" spans="1:11" x14ac:dyDescent="0.35">
      <c r="C66" s="57"/>
      <c r="D66" s="54"/>
      <c r="E66" s="6"/>
      <c r="F66" s="19"/>
      <c r="G66" s="24"/>
      <c r="H66" s="24"/>
      <c r="I66" s="31"/>
      <c r="J66" s="31"/>
      <c r="K66" s="35"/>
    </row>
    <row r="67" spans="1:11" x14ac:dyDescent="0.35">
      <c r="C67" s="58" t="s">
        <v>15</v>
      </c>
      <c r="D67" s="54"/>
      <c r="E67" s="6"/>
      <c r="F67" s="19"/>
      <c r="G67" s="24" t="s">
        <v>2</v>
      </c>
      <c r="H67" s="24" t="s">
        <v>2</v>
      </c>
      <c r="I67" s="31"/>
      <c r="J67" s="31"/>
      <c r="K67" s="35"/>
    </row>
    <row r="68" spans="1:11" x14ac:dyDescent="0.35">
      <c r="C68" s="57"/>
      <c r="D68" s="54"/>
      <c r="E68" s="6"/>
      <c r="F68" s="19"/>
      <c r="G68" s="24"/>
      <c r="H68" s="24"/>
      <c r="I68" s="31"/>
      <c r="J68" s="31"/>
      <c r="K68" s="35"/>
    </row>
    <row r="69" spans="1:11" x14ac:dyDescent="0.35">
      <c r="C69" s="58" t="s">
        <v>16</v>
      </c>
      <c r="D69" s="54"/>
      <c r="E69" s="6"/>
      <c r="F69" s="19"/>
      <c r="G69" s="24" t="s">
        <v>2</v>
      </c>
      <c r="H69" s="24" t="s">
        <v>2</v>
      </c>
      <c r="I69" s="31"/>
      <c r="J69" s="31"/>
      <c r="K69" s="35"/>
    </row>
    <row r="70" spans="1:11" x14ac:dyDescent="0.35">
      <c r="C70" s="57"/>
      <c r="D70" s="54"/>
      <c r="E70" s="6"/>
      <c r="F70" s="19"/>
      <c r="G70" s="24"/>
      <c r="H70" s="24"/>
      <c r="I70" s="31"/>
      <c r="J70" s="31"/>
      <c r="K70" s="35"/>
    </row>
    <row r="71" spans="1:11" x14ac:dyDescent="0.35">
      <c r="C71" s="58" t="s">
        <v>17</v>
      </c>
      <c r="D71" s="54"/>
      <c r="E71" s="6"/>
      <c r="F71" s="19"/>
      <c r="G71" s="24" t="s">
        <v>2</v>
      </c>
      <c r="H71" s="24" t="s">
        <v>2</v>
      </c>
      <c r="I71" s="31"/>
      <c r="J71" s="31"/>
      <c r="K71" s="35"/>
    </row>
    <row r="72" spans="1:11" x14ac:dyDescent="0.35">
      <c r="C72" s="57"/>
      <c r="D72" s="54"/>
      <c r="E72" s="6"/>
      <c r="F72" s="19"/>
      <c r="G72" s="24"/>
      <c r="H72" s="24"/>
      <c r="I72" s="31"/>
      <c r="J72" s="31"/>
      <c r="K72" s="35"/>
    </row>
    <row r="73" spans="1:11" x14ac:dyDescent="0.35">
      <c r="A73" s="10"/>
      <c r="B73" s="28"/>
      <c r="C73" s="58" t="s">
        <v>18</v>
      </c>
      <c r="D73" s="54"/>
      <c r="E73" s="6"/>
      <c r="F73" s="19"/>
      <c r="G73" s="24"/>
      <c r="H73" s="24"/>
      <c r="I73" s="31"/>
      <c r="J73" s="31"/>
      <c r="K73" s="35"/>
    </row>
    <row r="74" spans="1:11" x14ac:dyDescent="0.35">
      <c r="A74" s="28"/>
      <c r="B74" s="28"/>
      <c r="C74" s="58" t="s">
        <v>19</v>
      </c>
      <c r="D74" s="54"/>
      <c r="E74" s="6"/>
      <c r="F74" s="19"/>
      <c r="G74" s="24" t="s">
        <v>2</v>
      </c>
      <c r="H74" s="24" t="s">
        <v>2</v>
      </c>
      <c r="I74" s="31"/>
      <c r="J74" s="31"/>
      <c r="K74" s="35"/>
    </row>
    <row r="75" spans="1:11" x14ac:dyDescent="0.35">
      <c r="A75" s="28"/>
      <c r="B75" s="28"/>
      <c r="C75" s="58"/>
      <c r="D75" s="54"/>
      <c r="E75" s="6"/>
      <c r="F75" s="19"/>
      <c r="G75" s="24"/>
      <c r="H75" s="24"/>
      <c r="I75" s="31"/>
      <c r="J75" s="31"/>
      <c r="K75" s="35"/>
    </row>
    <row r="76" spans="1:11" x14ac:dyDescent="0.35">
      <c r="A76" s="28"/>
      <c r="B76" s="28"/>
      <c r="C76" s="58" t="s">
        <v>20</v>
      </c>
      <c r="D76" s="54"/>
      <c r="E76" s="6"/>
      <c r="F76" s="19"/>
      <c r="G76" s="24" t="s">
        <v>2</v>
      </c>
      <c r="H76" s="24" t="s">
        <v>2</v>
      </c>
      <c r="I76" s="31"/>
      <c r="J76" s="31"/>
      <c r="K76" s="35"/>
    </row>
    <row r="77" spans="1:11" x14ac:dyDescent="0.35">
      <c r="A77" s="28"/>
      <c r="B77" s="28"/>
      <c r="C77" s="58"/>
      <c r="D77" s="54"/>
      <c r="E77" s="6"/>
      <c r="F77" s="19"/>
      <c r="G77" s="24"/>
      <c r="H77" s="24"/>
      <c r="I77" s="31"/>
      <c r="J77" s="31"/>
      <c r="K77" s="35"/>
    </row>
    <row r="78" spans="1:11" x14ac:dyDescent="0.35">
      <c r="A78" s="28"/>
      <c r="B78" s="28"/>
      <c r="C78" s="58" t="s">
        <v>21</v>
      </c>
      <c r="D78" s="54"/>
      <c r="E78" s="6"/>
      <c r="F78" s="19"/>
      <c r="G78" s="24" t="s">
        <v>2</v>
      </c>
      <c r="H78" s="24" t="s">
        <v>2</v>
      </c>
      <c r="I78" s="31"/>
      <c r="J78" s="31"/>
      <c r="K78" s="35"/>
    </row>
    <row r="79" spans="1:11" x14ac:dyDescent="0.35">
      <c r="A79" s="28"/>
      <c r="B79" s="28"/>
      <c r="C79" s="58"/>
      <c r="D79" s="54"/>
      <c r="E79" s="6"/>
      <c r="F79" s="19"/>
      <c r="G79" s="24"/>
      <c r="H79" s="24"/>
      <c r="I79" s="31"/>
      <c r="J79" s="31"/>
      <c r="K79" s="35"/>
    </row>
    <row r="80" spans="1:11" x14ac:dyDescent="0.35">
      <c r="A80" s="28"/>
      <c r="B80" s="28"/>
      <c r="C80" s="58" t="s">
        <v>22</v>
      </c>
      <c r="D80" s="54"/>
      <c r="E80" s="6"/>
      <c r="F80" s="19"/>
      <c r="G80" s="24" t="s">
        <v>2</v>
      </c>
      <c r="H80" s="24" t="s">
        <v>2</v>
      </c>
      <c r="I80" s="31"/>
      <c r="J80" s="31"/>
      <c r="K80" s="35"/>
    </row>
    <row r="81" spans="1:54" x14ac:dyDescent="0.35">
      <c r="A81" s="28"/>
      <c r="B81" s="28"/>
      <c r="C81" s="58"/>
      <c r="D81" s="54"/>
      <c r="E81" s="6"/>
      <c r="F81" s="19"/>
      <c r="G81" s="24"/>
      <c r="H81" s="24"/>
      <c r="I81" s="31"/>
      <c r="J81" s="31"/>
      <c r="K81" s="35"/>
    </row>
    <row r="82" spans="1:54" x14ac:dyDescent="0.35">
      <c r="A82" s="28"/>
      <c r="B82" s="28"/>
      <c r="C82" s="58" t="s">
        <v>23</v>
      </c>
      <c r="D82" s="54"/>
      <c r="E82" s="6"/>
      <c r="F82" s="19"/>
      <c r="G82" s="24" t="s">
        <v>2</v>
      </c>
      <c r="H82" s="24" t="s">
        <v>2</v>
      </c>
      <c r="I82" s="31"/>
      <c r="J82" s="31"/>
      <c r="K82" s="35"/>
    </row>
    <row r="83" spans="1:54" x14ac:dyDescent="0.35">
      <c r="A83" s="28"/>
      <c r="B83" s="28"/>
      <c r="C83" s="58"/>
      <c r="D83" s="54"/>
      <c r="E83" s="6"/>
      <c r="F83" s="19"/>
      <c r="G83" s="24"/>
      <c r="H83" s="24"/>
      <c r="I83" s="31"/>
      <c r="J83" s="31"/>
      <c r="K83" s="35"/>
    </row>
    <row r="84" spans="1:54" x14ac:dyDescent="0.35">
      <c r="C84" s="59" t="s">
        <v>24</v>
      </c>
      <c r="D84" s="54"/>
      <c r="E84" s="6"/>
      <c r="F84" s="19"/>
      <c r="G84" s="24"/>
      <c r="H84" s="24"/>
      <c r="I84" s="31"/>
      <c r="J84" s="31"/>
      <c r="K84" s="35"/>
    </row>
    <row r="85" spans="1:54" x14ac:dyDescent="0.35">
      <c r="B85" s="8" t="s">
        <v>185</v>
      </c>
      <c r="C85" s="57" t="s">
        <v>186</v>
      </c>
      <c r="D85" s="54"/>
      <c r="E85" s="6"/>
      <c r="F85" s="19"/>
      <c r="G85" s="24">
        <v>239592.59</v>
      </c>
      <c r="H85" s="24">
        <v>6.86</v>
      </c>
      <c r="I85" s="31"/>
      <c r="J85" s="31"/>
      <c r="K85" s="35"/>
    </row>
    <row r="86" spans="1:54" x14ac:dyDescent="0.35">
      <c r="C86" s="58" t="s">
        <v>174</v>
      </c>
      <c r="D86" s="54"/>
      <c r="E86" s="6"/>
      <c r="F86" s="19"/>
      <c r="G86" s="25">
        <v>239592.59</v>
      </c>
      <c r="H86" s="25">
        <v>6.86</v>
      </c>
      <c r="I86" s="31"/>
      <c r="J86" s="31"/>
      <c r="K86" s="35"/>
    </row>
    <row r="87" spans="1:54" x14ac:dyDescent="0.35">
      <c r="C87" s="57"/>
      <c r="D87" s="54"/>
      <c r="E87" s="6"/>
      <c r="F87" s="19"/>
      <c r="G87" s="24"/>
      <c r="H87" s="24"/>
      <c r="I87" s="31"/>
      <c r="J87" s="31"/>
      <c r="K87" s="35"/>
    </row>
    <row r="88" spans="1:54" x14ac:dyDescent="0.35">
      <c r="A88" s="10"/>
      <c r="B88" s="28"/>
      <c r="C88" s="58" t="s">
        <v>25</v>
      </c>
      <c r="D88" s="54"/>
      <c r="E88" s="6"/>
      <c r="F88" s="19"/>
      <c r="G88" s="24"/>
      <c r="H88" s="24"/>
      <c r="I88" s="31"/>
      <c r="J88" s="31"/>
      <c r="K88" s="35"/>
    </row>
    <row r="89" spans="1:54" s="2" customFormat="1" ht="13.5" x14ac:dyDescent="0.35">
      <c r="A89" s="28"/>
      <c r="B89" s="28"/>
      <c r="C89" s="57" t="s">
        <v>4841</v>
      </c>
      <c r="D89" s="54"/>
      <c r="E89" s="6"/>
      <c r="F89" s="19"/>
      <c r="G89" s="24">
        <v>1520</v>
      </c>
      <c r="H89" s="24">
        <v>0.04</v>
      </c>
      <c r="I89" s="31"/>
      <c r="J89" s="31"/>
      <c r="K89" s="35"/>
      <c r="L89" s="3"/>
      <c r="AI89" s="3"/>
      <c r="AV89" s="3"/>
      <c r="AX89" s="3"/>
      <c r="BB89" s="3"/>
    </row>
    <row r="90" spans="1:54" x14ac:dyDescent="0.35">
      <c r="B90" s="8"/>
      <c r="C90" s="57" t="s">
        <v>187</v>
      </c>
      <c r="D90" s="54"/>
      <c r="E90" s="6"/>
      <c r="F90" s="19"/>
      <c r="G90" s="24">
        <v>-944.61</v>
      </c>
      <c r="H90" s="24">
        <v>-0.03</v>
      </c>
      <c r="I90" s="31"/>
      <c r="J90" s="31"/>
      <c r="K90" s="35"/>
    </row>
    <row r="91" spans="1:54" x14ac:dyDescent="0.35">
      <c r="C91" s="58" t="s">
        <v>174</v>
      </c>
      <c r="D91" s="54"/>
      <c r="E91" s="6"/>
      <c r="F91" s="19"/>
      <c r="G91" s="25">
        <v>575.39</v>
      </c>
      <c r="H91" s="25">
        <v>0.01</v>
      </c>
      <c r="I91" s="31"/>
      <c r="J91" s="31"/>
      <c r="K91" s="35"/>
    </row>
    <row r="92" spans="1:54" x14ac:dyDescent="0.35">
      <c r="C92" s="57"/>
      <c r="D92" s="54"/>
      <c r="E92" s="6"/>
      <c r="F92" s="19"/>
      <c r="G92" s="24"/>
      <c r="H92" s="24"/>
      <c r="I92" s="31"/>
      <c r="J92" s="31"/>
      <c r="K92" s="35"/>
    </row>
    <row r="93" spans="1:54" x14ac:dyDescent="0.35">
      <c r="C93" s="60" t="s">
        <v>188</v>
      </c>
      <c r="D93" s="55"/>
      <c r="E93" s="5"/>
      <c r="F93" s="20"/>
      <c r="G93" s="26">
        <v>3494052.29</v>
      </c>
      <c r="H93" s="26">
        <v>100</v>
      </c>
      <c r="I93" s="32"/>
      <c r="J93" s="32"/>
      <c r="K93" s="36"/>
    </row>
    <row r="96" spans="1:54" x14ac:dyDescent="0.35">
      <c r="C96" s="1" t="s">
        <v>189</v>
      </c>
    </row>
    <row r="97" spans="3:11" x14ac:dyDescent="0.35">
      <c r="C97" s="37" t="s">
        <v>190</v>
      </c>
      <c r="D97" s="37"/>
      <c r="E97" s="37"/>
      <c r="F97" s="37"/>
      <c r="G97" s="37"/>
      <c r="H97" s="37"/>
      <c r="I97" s="37"/>
      <c r="J97" s="37"/>
      <c r="K97" s="37"/>
    </row>
    <row r="98" spans="3:11" x14ac:dyDescent="0.35">
      <c r="C98" s="2" t="s">
        <v>191</v>
      </c>
    </row>
    <row r="99" spans="3:11" x14ac:dyDescent="0.35">
      <c r="C99" s="2" t="s">
        <v>192</v>
      </c>
    </row>
    <row r="100" spans="3:11" ht="30" customHeight="1" x14ac:dyDescent="0.35">
      <c r="C100" s="78" t="s">
        <v>4878</v>
      </c>
      <c r="D100" s="78"/>
      <c r="E100" s="78"/>
      <c r="F100" s="78"/>
      <c r="G100" s="78"/>
      <c r="H100" s="78"/>
      <c r="I100" s="78"/>
      <c r="J100" s="78"/>
      <c r="K100" s="78"/>
    </row>
    <row r="101" spans="3:11" x14ac:dyDescent="0.35">
      <c r="C101" s="2" t="s">
        <v>193</v>
      </c>
    </row>
    <row r="103" spans="3:11" x14ac:dyDescent="0.35">
      <c r="C103" s="75" t="s">
        <v>4922</v>
      </c>
      <c r="E103" s="75" t="s">
        <v>4923</v>
      </c>
      <c r="F103" s="76"/>
    </row>
    <row r="104" spans="3:11" x14ac:dyDescent="0.35">
      <c r="E104" s="2" t="s">
        <v>4926</v>
      </c>
    </row>
  </sheetData>
  <mergeCells count="1">
    <mergeCell ref="C100:K100"/>
  </mergeCells>
  <hyperlinks>
    <hyperlink ref="J2" location="'Index'!A1" display="'Index'!A1" xr:uid="{7A28570B-B239-4F1F-A88D-FCCA625B2BC2}"/>
  </hyperlinks>
  <pageMargins left="0.7" right="0.7" top="0.75" bottom="0.75" header="0.3" footer="0.3"/>
  <pageSetup orientation="portrait" horizontalDpi="4294967293"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AF85C-6E89-4400-8628-F2F2AFDBEE12}">
  <sheetPr codeName="Sheet128"/>
  <dimension ref="A1:IV179"/>
  <sheetViews>
    <sheetView showGridLines="0" zoomScale="90" zoomScaleNormal="90" workbookViewId="0">
      <pane ySplit="6" topLeftCell="A175"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1648</v>
      </c>
      <c r="J2" s="38" t="s">
        <v>4607</v>
      </c>
    </row>
    <row r="3" spans="1:54" ht="16" x14ac:dyDescent="0.4">
      <c r="C3" s="1" t="s">
        <v>28</v>
      </c>
      <c r="D3" s="21" t="s">
        <v>1649</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48</v>
      </c>
      <c r="C10" s="57" t="s">
        <v>49</v>
      </c>
      <c r="D10" s="54" t="s">
        <v>50</v>
      </c>
      <c r="E10" s="6" t="s">
        <v>43</v>
      </c>
      <c r="F10" s="19">
        <v>1200000</v>
      </c>
      <c r="G10" s="24">
        <v>15507</v>
      </c>
      <c r="H10" s="24">
        <v>1.54</v>
      </c>
      <c r="I10" s="31"/>
      <c r="J10" s="31"/>
      <c r="K10" s="35"/>
    </row>
    <row r="11" spans="1:54" x14ac:dyDescent="0.35">
      <c r="B11" s="8" t="s">
        <v>64</v>
      </c>
      <c r="C11" s="57" t="s">
        <v>65</v>
      </c>
      <c r="D11" s="54" t="s">
        <v>66</v>
      </c>
      <c r="E11" s="6" t="s">
        <v>43</v>
      </c>
      <c r="F11" s="19">
        <v>1750000</v>
      </c>
      <c r="G11" s="24">
        <v>14353.5</v>
      </c>
      <c r="H11" s="24">
        <v>1.42</v>
      </c>
      <c r="I11" s="31"/>
      <c r="J11" s="31"/>
      <c r="K11" s="35"/>
    </row>
    <row r="12" spans="1:54" x14ac:dyDescent="0.35">
      <c r="B12" s="8" t="s">
        <v>44</v>
      </c>
      <c r="C12" s="57" t="s">
        <v>45</v>
      </c>
      <c r="D12" s="54" t="s">
        <v>46</v>
      </c>
      <c r="E12" s="6" t="s">
        <v>47</v>
      </c>
      <c r="F12" s="19">
        <v>740000</v>
      </c>
      <c r="G12" s="24">
        <v>13003.65</v>
      </c>
      <c r="H12" s="24">
        <v>1.29</v>
      </c>
      <c r="I12" s="31"/>
      <c r="J12" s="31"/>
      <c r="K12" s="35"/>
    </row>
    <row r="13" spans="1:54" x14ac:dyDescent="0.35">
      <c r="B13" s="8" t="s">
        <v>1650</v>
      </c>
      <c r="C13" s="57" t="s">
        <v>1651</v>
      </c>
      <c r="D13" s="54" t="s">
        <v>1652</v>
      </c>
      <c r="E13" s="6" t="s">
        <v>104</v>
      </c>
      <c r="F13" s="19">
        <v>650000</v>
      </c>
      <c r="G13" s="24">
        <v>10872.23</v>
      </c>
      <c r="H13" s="24">
        <v>1.08</v>
      </c>
      <c r="I13" s="31"/>
      <c r="J13" s="31"/>
      <c r="K13" s="35"/>
    </row>
    <row r="14" spans="1:54" x14ac:dyDescent="0.35">
      <c r="B14" s="8" t="s">
        <v>1041</v>
      </c>
      <c r="C14" s="57" t="s">
        <v>1042</v>
      </c>
      <c r="D14" s="54" t="s">
        <v>1043</v>
      </c>
      <c r="E14" s="6" t="s">
        <v>139</v>
      </c>
      <c r="F14" s="19">
        <v>414228</v>
      </c>
      <c r="G14" s="24">
        <v>9466.15</v>
      </c>
      <c r="H14" s="24">
        <v>0.94</v>
      </c>
      <c r="I14" s="31"/>
      <c r="J14" s="31"/>
      <c r="K14" s="35"/>
    </row>
    <row r="15" spans="1:54" x14ac:dyDescent="0.35">
      <c r="B15" s="8" t="s">
        <v>269</v>
      </c>
      <c r="C15" s="57" t="s">
        <v>270</v>
      </c>
      <c r="D15" s="54" t="s">
        <v>271</v>
      </c>
      <c r="E15" s="6" t="s">
        <v>272</v>
      </c>
      <c r="F15" s="19">
        <v>470000</v>
      </c>
      <c r="G15" s="24">
        <v>9021.18</v>
      </c>
      <c r="H15" s="24">
        <v>0.9</v>
      </c>
      <c r="I15" s="31"/>
      <c r="J15" s="31"/>
      <c r="K15" s="35"/>
    </row>
    <row r="16" spans="1:54" x14ac:dyDescent="0.35">
      <c r="B16" s="8" t="s">
        <v>241</v>
      </c>
      <c r="C16" s="57" t="s">
        <v>242</v>
      </c>
      <c r="D16" s="54" t="s">
        <v>243</v>
      </c>
      <c r="E16" s="6" t="s">
        <v>57</v>
      </c>
      <c r="F16" s="19">
        <v>550000</v>
      </c>
      <c r="G16" s="24">
        <v>8906.15</v>
      </c>
      <c r="H16" s="24">
        <v>0.88</v>
      </c>
      <c r="I16" s="31"/>
      <c r="J16" s="31"/>
      <c r="K16" s="35"/>
    </row>
    <row r="17" spans="2:11" x14ac:dyDescent="0.35">
      <c r="B17" s="8" t="s">
        <v>480</v>
      </c>
      <c r="C17" s="57" t="s">
        <v>481</v>
      </c>
      <c r="D17" s="54" t="s">
        <v>482</v>
      </c>
      <c r="E17" s="6" t="s">
        <v>313</v>
      </c>
      <c r="F17" s="19">
        <v>1030000</v>
      </c>
      <c r="G17" s="24">
        <v>8786.93</v>
      </c>
      <c r="H17" s="24">
        <v>0.87</v>
      </c>
      <c r="I17" s="31"/>
      <c r="J17" s="31"/>
      <c r="K17" s="35"/>
    </row>
    <row r="18" spans="2:11" x14ac:dyDescent="0.35">
      <c r="B18" s="8" t="s">
        <v>58</v>
      </c>
      <c r="C18" s="57" t="s">
        <v>59</v>
      </c>
      <c r="D18" s="54" t="s">
        <v>60</v>
      </c>
      <c r="E18" s="6" t="s">
        <v>47</v>
      </c>
      <c r="F18" s="19">
        <v>200000</v>
      </c>
      <c r="G18" s="24">
        <v>7936.9</v>
      </c>
      <c r="H18" s="24">
        <v>0.79</v>
      </c>
      <c r="I18" s="31"/>
      <c r="J18" s="31"/>
      <c r="K18" s="35"/>
    </row>
    <row r="19" spans="2:11" x14ac:dyDescent="0.35">
      <c r="B19" s="8" t="s">
        <v>170</v>
      </c>
      <c r="C19" s="57" t="s">
        <v>171</v>
      </c>
      <c r="D19" s="54" t="s">
        <v>172</v>
      </c>
      <c r="E19" s="6" t="s">
        <v>173</v>
      </c>
      <c r="F19" s="19">
        <v>182000</v>
      </c>
      <c r="G19" s="24">
        <v>7825</v>
      </c>
      <c r="H19" s="24">
        <v>0.78</v>
      </c>
      <c r="I19" s="31"/>
      <c r="J19" s="31"/>
      <c r="K19" s="35"/>
    </row>
    <row r="20" spans="2:11" x14ac:dyDescent="0.35">
      <c r="B20" s="8" t="s">
        <v>358</v>
      </c>
      <c r="C20" s="57" t="s">
        <v>359</v>
      </c>
      <c r="D20" s="54" t="s">
        <v>360</v>
      </c>
      <c r="E20" s="6" t="s">
        <v>124</v>
      </c>
      <c r="F20" s="19">
        <v>2476176</v>
      </c>
      <c r="G20" s="24">
        <v>7511.48</v>
      </c>
      <c r="H20" s="24">
        <v>0.75</v>
      </c>
      <c r="I20" s="31"/>
      <c r="J20" s="31"/>
      <c r="K20" s="35"/>
    </row>
    <row r="21" spans="2:11" x14ac:dyDescent="0.35">
      <c r="B21" s="8" t="s">
        <v>428</v>
      </c>
      <c r="C21" s="57" t="s">
        <v>429</v>
      </c>
      <c r="D21" s="54" t="s">
        <v>430</v>
      </c>
      <c r="E21" s="6" t="s">
        <v>124</v>
      </c>
      <c r="F21" s="19">
        <v>313637</v>
      </c>
      <c r="G21" s="24">
        <v>6942.51</v>
      </c>
      <c r="H21" s="24">
        <v>0.69</v>
      </c>
      <c r="I21" s="31"/>
      <c r="J21" s="31"/>
      <c r="K21" s="35"/>
    </row>
    <row r="22" spans="2:11" x14ac:dyDescent="0.35">
      <c r="B22" s="8" t="s">
        <v>1653</v>
      </c>
      <c r="C22" s="57" t="s">
        <v>1654</v>
      </c>
      <c r="D22" s="54" t="s">
        <v>1655</v>
      </c>
      <c r="E22" s="6" t="s">
        <v>473</v>
      </c>
      <c r="F22" s="19">
        <v>1100000</v>
      </c>
      <c r="G22" s="24">
        <v>6905.8</v>
      </c>
      <c r="H22" s="24">
        <v>0.69</v>
      </c>
      <c r="I22" s="31"/>
      <c r="J22" s="31"/>
      <c r="K22" s="35"/>
    </row>
    <row r="23" spans="2:11" x14ac:dyDescent="0.35">
      <c r="B23" s="8" t="s">
        <v>947</v>
      </c>
      <c r="C23" s="57" t="s">
        <v>948</v>
      </c>
      <c r="D23" s="54" t="s">
        <v>949</v>
      </c>
      <c r="E23" s="6" t="s">
        <v>124</v>
      </c>
      <c r="F23" s="19">
        <v>470000</v>
      </c>
      <c r="G23" s="24">
        <v>6481.07</v>
      </c>
      <c r="H23" s="24">
        <v>0.64</v>
      </c>
      <c r="I23" s="31"/>
      <c r="J23" s="31"/>
      <c r="K23" s="35"/>
    </row>
    <row r="24" spans="2:11" x14ac:dyDescent="0.35">
      <c r="B24" s="8" t="s">
        <v>1656</v>
      </c>
      <c r="C24" s="57" t="s">
        <v>1657</v>
      </c>
      <c r="D24" s="54" t="s">
        <v>1658</v>
      </c>
      <c r="E24" s="6" t="s">
        <v>124</v>
      </c>
      <c r="F24" s="19">
        <v>1100000</v>
      </c>
      <c r="G24" s="24">
        <v>5829.45</v>
      </c>
      <c r="H24" s="24">
        <v>0.57999999999999996</v>
      </c>
      <c r="I24" s="31"/>
      <c r="J24" s="31"/>
      <c r="K24" s="35"/>
    </row>
    <row r="25" spans="2:11" x14ac:dyDescent="0.35">
      <c r="B25" s="8" t="s">
        <v>257</v>
      </c>
      <c r="C25" s="57" t="s">
        <v>258</v>
      </c>
      <c r="D25" s="54" t="s">
        <v>259</v>
      </c>
      <c r="E25" s="6" t="s">
        <v>120</v>
      </c>
      <c r="F25" s="19">
        <v>38000</v>
      </c>
      <c r="G25" s="24">
        <v>5460.7</v>
      </c>
      <c r="H25" s="24">
        <v>0.54</v>
      </c>
      <c r="I25" s="31"/>
      <c r="J25" s="31"/>
      <c r="K25" s="35"/>
    </row>
    <row r="26" spans="2:11" x14ac:dyDescent="0.35">
      <c r="B26" s="8" t="s">
        <v>109</v>
      </c>
      <c r="C26" s="57" t="s">
        <v>110</v>
      </c>
      <c r="D26" s="54" t="s">
        <v>111</v>
      </c>
      <c r="E26" s="6" t="s">
        <v>112</v>
      </c>
      <c r="F26" s="19">
        <v>12446</v>
      </c>
      <c r="G26" s="24">
        <v>5372.17</v>
      </c>
      <c r="H26" s="24">
        <v>0.53</v>
      </c>
      <c r="I26" s="31"/>
      <c r="J26" s="31"/>
      <c r="K26" s="35"/>
    </row>
    <row r="27" spans="2:11" x14ac:dyDescent="0.35">
      <c r="B27" s="8" t="s">
        <v>222</v>
      </c>
      <c r="C27" s="57" t="s">
        <v>223</v>
      </c>
      <c r="D27" s="54" t="s">
        <v>224</v>
      </c>
      <c r="E27" s="6" t="s">
        <v>89</v>
      </c>
      <c r="F27" s="19">
        <v>318846</v>
      </c>
      <c r="G27" s="24">
        <v>5264.47</v>
      </c>
      <c r="H27" s="24">
        <v>0.52</v>
      </c>
      <c r="I27" s="31"/>
      <c r="J27" s="31"/>
      <c r="K27" s="35"/>
    </row>
    <row r="28" spans="2:11" x14ac:dyDescent="0.35">
      <c r="B28" s="8" t="s">
        <v>117</v>
      </c>
      <c r="C28" s="57" t="s">
        <v>118</v>
      </c>
      <c r="D28" s="54" t="s">
        <v>119</v>
      </c>
      <c r="E28" s="6" t="s">
        <v>120</v>
      </c>
      <c r="F28" s="19">
        <v>754305</v>
      </c>
      <c r="G28" s="24">
        <v>5172.2700000000004</v>
      </c>
      <c r="H28" s="24">
        <v>0.51</v>
      </c>
      <c r="I28" s="31"/>
      <c r="J28" s="31"/>
      <c r="K28" s="35"/>
    </row>
    <row r="29" spans="2:11" x14ac:dyDescent="0.35">
      <c r="B29" s="8" t="s">
        <v>238</v>
      </c>
      <c r="C29" s="57" t="s">
        <v>239</v>
      </c>
      <c r="D29" s="54" t="s">
        <v>240</v>
      </c>
      <c r="E29" s="6" t="s">
        <v>234</v>
      </c>
      <c r="F29" s="19">
        <v>398000</v>
      </c>
      <c r="G29" s="24">
        <v>5106.9399999999996</v>
      </c>
      <c r="H29" s="24">
        <v>0.51</v>
      </c>
      <c r="I29" s="31"/>
      <c r="J29" s="31"/>
      <c r="K29" s="35"/>
    </row>
    <row r="30" spans="2:11" x14ac:dyDescent="0.35">
      <c r="B30" s="8" t="s">
        <v>79</v>
      </c>
      <c r="C30" s="57" t="s">
        <v>80</v>
      </c>
      <c r="D30" s="54" t="s">
        <v>81</v>
      </c>
      <c r="E30" s="6" t="s">
        <v>82</v>
      </c>
      <c r="F30" s="19">
        <v>370000</v>
      </c>
      <c r="G30" s="24">
        <v>4928.59</v>
      </c>
      <c r="H30" s="24">
        <v>0.49</v>
      </c>
      <c r="I30" s="31"/>
      <c r="J30" s="31"/>
      <c r="K30" s="35"/>
    </row>
    <row r="31" spans="2:11" x14ac:dyDescent="0.35">
      <c r="B31" s="8" t="s">
        <v>1659</v>
      </c>
      <c r="C31" s="57" t="s">
        <v>1660</v>
      </c>
      <c r="D31" s="54" t="s">
        <v>1661</v>
      </c>
      <c r="E31" s="6" t="s">
        <v>104</v>
      </c>
      <c r="F31" s="19">
        <v>1371296</v>
      </c>
      <c r="G31" s="24">
        <v>4877.7</v>
      </c>
      <c r="H31" s="24">
        <v>0.48</v>
      </c>
      <c r="I31" s="31"/>
      <c r="J31" s="31"/>
      <c r="K31" s="35"/>
    </row>
    <row r="32" spans="2:11" x14ac:dyDescent="0.35">
      <c r="B32" s="8" t="s">
        <v>153</v>
      </c>
      <c r="C32" s="57" t="s">
        <v>154</v>
      </c>
      <c r="D32" s="54" t="s">
        <v>155</v>
      </c>
      <c r="E32" s="6" t="s">
        <v>156</v>
      </c>
      <c r="F32" s="19">
        <v>830000</v>
      </c>
      <c r="G32" s="24">
        <v>4780.8</v>
      </c>
      <c r="H32" s="24">
        <v>0.47</v>
      </c>
      <c r="I32" s="31"/>
      <c r="J32" s="31"/>
      <c r="K32" s="35"/>
    </row>
    <row r="33" spans="2:11" x14ac:dyDescent="0.35">
      <c r="B33" s="8" t="s">
        <v>40</v>
      </c>
      <c r="C33" s="57" t="s">
        <v>41</v>
      </c>
      <c r="D33" s="54" t="s">
        <v>42</v>
      </c>
      <c r="E33" s="6" t="s">
        <v>43</v>
      </c>
      <c r="F33" s="19">
        <v>260000</v>
      </c>
      <c r="G33" s="24">
        <v>4512.82</v>
      </c>
      <c r="H33" s="24">
        <v>0.45</v>
      </c>
      <c r="I33" s="31"/>
      <c r="J33" s="31"/>
      <c r="K33" s="35"/>
    </row>
    <row r="34" spans="2:11" x14ac:dyDescent="0.35">
      <c r="B34" s="8" t="s">
        <v>323</v>
      </c>
      <c r="C34" s="57" t="s">
        <v>324</v>
      </c>
      <c r="D34" s="54" t="s">
        <v>325</v>
      </c>
      <c r="E34" s="6" t="s">
        <v>326</v>
      </c>
      <c r="F34" s="19">
        <v>397461</v>
      </c>
      <c r="G34" s="24">
        <v>4324.18</v>
      </c>
      <c r="H34" s="24">
        <v>0.43</v>
      </c>
      <c r="I34" s="31"/>
      <c r="J34" s="31"/>
      <c r="K34" s="35"/>
    </row>
    <row r="35" spans="2:11" x14ac:dyDescent="0.35">
      <c r="B35" s="8" t="s">
        <v>400</v>
      </c>
      <c r="C35" s="57" t="s">
        <v>401</v>
      </c>
      <c r="D35" s="54" t="s">
        <v>402</v>
      </c>
      <c r="E35" s="6" t="s">
        <v>135</v>
      </c>
      <c r="F35" s="19">
        <v>227000</v>
      </c>
      <c r="G35" s="24">
        <v>4053.99</v>
      </c>
      <c r="H35" s="24">
        <v>0.4</v>
      </c>
      <c r="I35" s="31"/>
      <c r="J35" s="31"/>
      <c r="K35" s="35"/>
    </row>
    <row r="36" spans="2:11" x14ac:dyDescent="0.35">
      <c r="B36" s="8" t="s">
        <v>881</v>
      </c>
      <c r="C36" s="57" t="s">
        <v>882</v>
      </c>
      <c r="D36" s="54" t="s">
        <v>883</v>
      </c>
      <c r="E36" s="6" t="s">
        <v>89</v>
      </c>
      <c r="F36" s="19">
        <v>478032</v>
      </c>
      <c r="G36" s="24">
        <v>4024.55</v>
      </c>
      <c r="H36" s="24">
        <v>0.4</v>
      </c>
      <c r="I36" s="31"/>
      <c r="J36" s="31"/>
      <c r="K36" s="35"/>
    </row>
    <row r="37" spans="2:11" x14ac:dyDescent="0.35">
      <c r="B37" s="8" t="s">
        <v>251</v>
      </c>
      <c r="C37" s="57" t="s">
        <v>252</v>
      </c>
      <c r="D37" s="54" t="s">
        <v>253</v>
      </c>
      <c r="E37" s="6" t="s">
        <v>93</v>
      </c>
      <c r="F37" s="19">
        <v>740000</v>
      </c>
      <c r="G37" s="24">
        <v>3617.12</v>
      </c>
      <c r="H37" s="24">
        <v>0.36</v>
      </c>
      <c r="I37" s="31"/>
      <c r="J37" s="31"/>
      <c r="K37" s="35"/>
    </row>
    <row r="38" spans="2:11" x14ac:dyDescent="0.35">
      <c r="B38" s="8" t="s">
        <v>1662</v>
      </c>
      <c r="C38" s="57" t="s">
        <v>1663</v>
      </c>
      <c r="D38" s="54" t="s">
        <v>1664</v>
      </c>
      <c r="E38" s="6" t="s">
        <v>196</v>
      </c>
      <c r="F38" s="19">
        <v>574804</v>
      </c>
      <c r="G38" s="24">
        <v>3210.86</v>
      </c>
      <c r="H38" s="24">
        <v>0.32</v>
      </c>
      <c r="I38" s="31"/>
      <c r="J38" s="31"/>
      <c r="K38" s="35"/>
    </row>
    <row r="39" spans="2:11" x14ac:dyDescent="0.35">
      <c r="B39" s="8" t="s">
        <v>798</v>
      </c>
      <c r="C39" s="57" t="s">
        <v>799</v>
      </c>
      <c r="D39" s="54" t="s">
        <v>800</v>
      </c>
      <c r="E39" s="6" t="s">
        <v>326</v>
      </c>
      <c r="F39" s="19">
        <v>511536</v>
      </c>
      <c r="G39" s="24">
        <v>3008.34</v>
      </c>
      <c r="H39" s="24">
        <v>0.3</v>
      </c>
      <c r="I39" s="31"/>
      <c r="J39" s="31"/>
      <c r="K39" s="35"/>
    </row>
    <row r="40" spans="2:11" x14ac:dyDescent="0.35">
      <c r="B40" s="8" t="s">
        <v>213</v>
      </c>
      <c r="C40" s="57" t="s">
        <v>214</v>
      </c>
      <c r="D40" s="54" t="s">
        <v>215</v>
      </c>
      <c r="E40" s="6" t="s">
        <v>70</v>
      </c>
      <c r="F40" s="19">
        <v>110000</v>
      </c>
      <c r="G40" s="24">
        <v>2965.44</v>
      </c>
      <c r="H40" s="24">
        <v>0.28999999999999998</v>
      </c>
      <c r="I40" s="31"/>
      <c r="J40" s="31"/>
      <c r="K40" s="35"/>
    </row>
    <row r="41" spans="2:11" x14ac:dyDescent="0.35">
      <c r="B41" s="8" t="s">
        <v>260</v>
      </c>
      <c r="C41" s="57" t="s">
        <v>261</v>
      </c>
      <c r="D41" s="54" t="s">
        <v>262</v>
      </c>
      <c r="E41" s="6" t="s">
        <v>78</v>
      </c>
      <c r="F41" s="19">
        <v>174462</v>
      </c>
      <c r="G41" s="24">
        <v>2830.04</v>
      </c>
      <c r="H41" s="24">
        <v>0.28000000000000003</v>
      </c>
      <c r="I41" s="31"/>
      <c r="J41" s="31"/>
      <c r="K41" s="35"/>
    </row>
    <row r="42" spans="2:11" x14ac:dyDescent="0.35">
      <c r="B42" s="8" t="s">
        <v>235</v>
      </c>
      <c r="C42" s="57" t="s">
        <v>236</v>
      </c>
      <c r="D42" s="54" t="s">
        <v>237</v>
      </c>
      <c r="E42" s="6" t="s">
        <v>120</v>
      </c>
      <c r="F42" s="19">
        <v>200000</v>
      </c>
      <c r="G42" s="24">
        <v>2690.2</v>
      </c>
      <c r="H42" s="24">
        <v>0.27</v>
      </c>
      <c r="I42" s="31"/>
      <c r="J42" s="31"/>
      <c r="K42" s="35"/>
    </row>
    <row r="43" spans="2:11" x14ac:dyDescent="0.35">
      <c r="B43" s="8" t="s">
        <v>333</v>
      </c>
      <c r="C43" s="57" t="s">
        <v>334</v>
      </c>
      <c r="D43" s="54" t="s">
        <v>335</v>
      </c>
      <c r="E43" s="6" t="s">
        <v>139</v>
      </c>
      <c r="F43" s="19">
        <v>318337</v>
      </c>
      <c r="G43" s="24">
        <v>2649.04</v>
      </c>
      <c r="H43" s="24">
        <v>0.26</v>
      </c>
      <c r="I43" s="31"/>
      <c r="J43" s="31"/>
      <c r="K43" s="35"/>
    </row>
    <row r="44" spans="2:11" x14ac:dyDescent="0.35">
      <c r="B44" s="8" t="s">
        <v>320</v>
      </c>
      <c r="C44" s="57" t="s">
        <v>321</v>
      </c>
      <c r="D44" s="54" t="s">
        <v>322</v>
      </c>
      <c r="E44" s="6" t="s">
        <v>70</v>
      </c>
      <c r="F44" s="19">
        <v>750613</v>
      </c>
      <c r="G44" s="24">
        <v>2647.41</v>
      </c>
      <c r="H44" s="24">
        <v>0.26</v>
      </c>
      <c r="I44" s="31"/>
      <c r="J44" s="31"/>
      <c r="K44" s="35"/>
    </row>
    <row r="45" spans="2:11" x14ac:dyDescent="0.35">
      <c r="B45" s="8" t="s">
        <v>483</v>
      </c>
      <c r="C45" s="57" t="s">
        <v>484</v>
      </c>
      <c r="D45" s="54" t="s">
        <v>485</v>
      </c>
      <c r="E45" s="6" t="s">
        <v>124</v>
      </c>
      <c r="F45" s="19">
        <v>39061</v>
      </c>
      <c r="G45" s="24">
        <v>2506.9699999999998</v>
      </c>
      <c r="H45" s="24">
        <v>0.25</v>
      </c>
      <c r="I45" s="31"/>
      <c r="J45" s="31"/>
      <c r="K45" s="35"/>
    </row>
    <row r="46" spans="2:11" x14ac:dyDescent="0.35">
      <c r="B46" s="8" t="s">
        <v>447</v>
      </c>
      <c r="C46" s="57" t="s">
        <v>448</v>
      </c>
      <c r="D46" s="54" t="s">
        <v>449</v>
      </c>
      <c r="E46" s="6" t="s">
        <v>313</v>
      </c>
      <c r="F46" s="19">
        <v>470000</v>
      </c>
      <c r="G46" s="24">
        <v>2251.3000000000002</v>
      </c>
      <c r="H46" s="24">
        <v>0.22</v>
      </c>
      <c r="I46" s="31"/>
      <c r="J46" s="31"/>
      <c r="K46" s="35"/>
    </row>
    <row r="47" spans="2:11" x14ac:dyDescent="0.35">
      <c r="B47" s="8" t="s">
        <v>929</v>
      </c>
      <c r="C47" s="57" t="s">
        <v>930</v>
      </c>
      <c r="D47" s="54" t="s">
        <v>931</v>
      </c>
      <c r="E47" s="6" t="s">
        <v>173</v>
      </c>
      <c r="F47" s="19">
        <v>1236907</v>
      </c>
      <c r="G47" s="24">
        <v>2198.73</v>
      </c>
      <c r="H47" s="24">
        <v>0.22</v>
      </c>
      <c r="I47" s="31"/>
      <c r="J47" s="31"/>
      <c r="K47" s="35"/>
    </row>
    <row r="48" spans="2:11" x14ac:dyDescent="0.35">
      <c r="B48" s="8" t="s">
        <v>477</v>
      </c>
      <c r="C48" s="57" t="s">
        <v>478</v>
      </c>
      <c r="D48" s="54" t="s">
        <v>479</v>
      </c>
      <c r="E48" s="6" t="s">
        <v>112</v>
      </c>
      <c r="F48" s="19">
        <v>43000</v>
      </c>
      <c r="G48" s="24">
        <v>1738.81</v>
      </c>
      <c r="H48" s="24">
        <v>0.17</v>
      </c>
      <c r="I48" s="31"/>
      <c r="J48" s="31"/>
      <c r="K48" s="35"/>
    </row>
    <row r="49" spans="1:11" x14ac:dyDescent="0.35">
      <c r="B49" s="8" t="s">
        <v>534</v>
      </c>
      <c r="C49" s="57" t="s">
        <v>535</v>
      </c>
      <c r="D49" s="54" t="s">
        <v>536</v>
      </c>
      <c r="E49" s="6" t="s">
        <v>78</v>
      </c>
      <c r="F49" s="19">
        <v>68318</v>
      </c>
      <c r="G49" s="24">
        <v>1309.9000000000001</v>
      </c>
      <c r="H49" s="24">
        <v>0.13</v>
      </c>
      <c r="I49" s="31"/>
      <c r="J49" s="31"/>
      <c r="K49" s="35"/>
    </row>
    <row r="50" spans="1:11" x14ac:dyDescent="0.35">
      <c r="C50" s="58" t="s">
        <v>174</v>
      </c>
      <c r="D50" s="54"/>
      <c r="E50" s="6"/>
      <c r="F50" s="19"/>
      <c r="G50" s="25">
        <v>230852.34</v>
      </c>
      <c r="H50" s="25">
        <v>22.9</v>
      </c>
      <c r="I50" s="31"/>
      <c r="J50" s="31"/>
      <c r="K50" s="35"/>
    </row>
    <row r="51" spans="1:11" x14ac:dyDescent="0.35">
      <c r="C51" s="57"/>
      <c r="D51" s="54"/>
      <c r="E51" s="6"/>
      <c r="F51" s="19"/>
      <c r="G51" s="24"/>
      <c r="H51" s="24"/>
      <c r="I51" s="31"/>
      <c r="J51" s="31"/>
      <c r="K51" s="35"/>
    </row>
    <row r="52" spans="1:11" x14ac:dyDescent="0.35">
      <c r="C52" s="58" t="s">
        <v>3</v>
      </c>
      <c r="D52" s="54"/>
      <c r="E52" s="6"/>
      <c r="F52" s="19"/>
      <c r="G52" s="24" t="s">
        <v>2</v>
      </c>
      <c r="H52" s="24" t="s">
        <v>2</v>
      </c>
      <c r="I52" s="31"/>
      <c r="J52" s="31"/>
      <c r="K52" s="35"/>
    </row>
    <row r="53" spans="1:11" x14ac:dyDescent="0.35">
      <c r="C53" s="57"/>
      <c r="D53" s="54"/>
      <c r="E53" s="6"/>
      <c r="F53" s="19"/>
      <c r="G53" s="24"/>
      <c r="H53" s="24"/>
      <c r="I53" s="31"/>
      <c r="J53" s="31"/>
      <c r="K53" s="35"/>
    </row>
    <row r="54" spans="1:11" x14ac:dyDescent="0.35">
      <c r="C54" s="58" t="s">
        <v>4</v>
      </c>
      <c r="D54" s="54"/>
      <c r="E54" s="6"/>
      <c r="F54" s="19"/>
      <c r="G54" s="24" t="s">
        <v>2</v>
      </c>
      <c r="H54" s="24" t="s">
        <v>2</v>
      </c>
      <c r="I54" s="31"/>
      <c r="J54" s="31"/>
      <c r="K54" s="35"/>
    </row>
    <row r="55" spans="1:11" x14ac:dyDescent="0.35">
      <c r="C55" s="57"/>
      <c r="D55" s="54"/>
      <c r="E55" s="6"/>
      <c r="F55" s="19"/>
      <c r="G55" s="24"/>
      <c r="H55" s="24"/>
      <c r="I55" s="31"/>
      <c r="J55" s="31"/>
      <c r="K55" s="35"/>
    </row>
    <row r="56" spans="1:11" x14ac:dyDescent="0.35">
      <c r="C56" s="59" t="s">
        <v>554</v>
      </c>
      <c r="D56" s="54"/>
      <c r="E56" s="6"/>
      <c r="F56" s="19"/>
      <c r="G56" s="24"/>
      <c r="H56" s="24"/>
      <c r="I56" s="31"/>
      <c r="J56" s="31"/>
      <c r="K56" s="35"/>
    </row>
    <row r="57" spans="1:11" x14ac:dyDescent="0.35">
      <c r="B57" s="8" t="s">
        <v>555</v>
      </c>
      <c r="C57" s="57" t="s">
        <v>556</v>
      </c>
      <c r="D57" s="54" t="s">
        <v>557</v>
      </c>
      <c r="E57" s="6" t="s">
        <v>558</v>
      </c>
      <c r="F57" s="19">
        <v>6000000</v>
      </c>
      <c r="G57" s="24">
        <v>7500</v>
      </c>
      <c r="H57" s="24">
        <v>0.74</v>
      </c>
      <c r="I57" s="31"/>
      <c r="J57" s="31"/>
      <c r="K57" s="35"/>
    </row>
    <row r="58" spans="1:11" x14ac:dyDescent="0.35">
      <c r="C58" s="58" t="s">
        <v>174</v>
      </c>
      <c r="D58" s="54"/>
      <c r="E58" s="6"/>
      <c r="F58" s="19"/>
      <c r="G58" s="25">
        <v>7500</v>
      </c>
      <c r="H58" s="25">
        <v>0.74</v>
      </c>
      <c r="I58" s="31"/>
      <c r="J58" s="31"/>
      <c r="K58" s="35"/>
    </row>
    <row r="59" spans="1:11" x14ac:dyDescent="0.35">
      <c r="C59" s="57"/>
      <c r="D59" s="54"/>
      <c r="E59" s="6"/>
      <c r="F59" s="19"/>
      <c r="G59" s="24"/>
      <c r="H59" s="24"/>
      <c r="I59" s="31"/>
      <c r="J59" s="31"/>
      <c r="K59" s="35"/>
    </row>
    <row r="60" spans="1:11" x14ac:dyDescent="0.35">
      <c r="A60" s="10"/>
      <c r="B60" s="28"/>
      <c r="C60" s="58" t="s">
        <v>5</v>
      </c>
      <c r="D60" s="54"/>
      <c r="E60" s="6"/>
      <c r="F60" s="19"/>
      <c r="G60" s="24"/>
      <c r="H60" s="24"/>
      <c r="I60" s="31"/>
      <c r="J60" s="31"/>
      <c r="K60" s="35"/>
    </row>
    <row r="61" spans="1:11" x14ac:dyDescent="0.35">
      <c r="C61" s="59" t="s">
        <v>6</v>
      </c>
      <c r="D61" s="54"/>
      <c r="E61" s="6"/>
      <c r="F61" s="19"/>
      <c r="G61" s="24"/>
      <c r="H61" s="24"/>
      <c r="I61" s="31"/>
      <c r="J61" s="31"/>
      <c r="K61" s="35"/>
    </row>
    <row r="62" spans="1:11" x14ac:dyDescent="0.35">
      <c r="B62" s="8" t="s">
        <v>1606</v>
      </c>
      <c r="C62" s="57" t="s">
        <v>1607</v>
      </c>
      <c r="D62" s="54" t="s">
        <v>1608</v>
      </c>
      <c r="E62" s="6" t="s">
        <v>653</v>
      </c>
      <c r="F62" s="19">
        <v>30000</v>
      </c>
      <c r="G62" s="24">
        <v>30104.28</v>
      </c>
      <c r="H62" s="24">
        <v>2.99</v>
      </c>
      <c r="I62" s="31">
        <v>8.3091000000000008</v>
      </c>
      <c r="J62" s="31"/>
      <c r="K62" s="35" t="s">
        <v>570</v>
      </c>
    </row>
    <row r="63" spans="1:11" x14ac:dyDescent="0.35">
      <c r="B63" s="8" t="s">
        <v>598</v>
      </c>
      <c r="C63" s="57" t="s">
        <v>599</v>
      </c>
      <c r="D63" s="54" t="s">
        <v>600</v>
      </c>
      <c r="E63" s="6" t="s">
        <v>601</v>
      </c>
      <c r="F63" s="19">
        <v>30000</v>
      </c>
      <c r="G63" s="24">
        <v>30091.95</v>
      </c>
      <c r="H63" s="24">
        <v>2.99</v>
      </c>
      <c r="I63" s="31">
        <v>7.7999000000000001</v>
      </c>
      <c r="J63" s="31"/>
      <c r="K63" s="35" t="s">
        <v>570</v>
      </c>
    </row>
    <row r="64" spans="1:11" x14ac:dyDescent="0.35">
      <c r="B64" s="8" t="s">
        <v>585</v>
      </c>
      <c r="C64" s="57" t="s">
        <v>586</v>
      </c>
      <c r="D64" s="54" t="s">
        <v>587</v>
      </c>
      <c r="E64" s="6" t="s">
        <v>577</v>
      </c>
      <c r="F64" s="19">
        <v>30000</v>
      </c>
      <c r="G64" s="24">
        <v>30060.87</v>
      </c>
      <c r="H64" s="24">
        <v>2.98</v>
      </c>
      <c r="I64" s="31">
        <v>8.5048999999999992</v>
      </c>
      <c r="J64" s="31"/>
      <c r="K64" s="35" t="s">
        <v>570</v>
      </c>
    </row>
    <row r="65" spans="2:11" x14ac:dyDescent="0.35">
      <c r="B65" s="8" t="s">
        <v>615</v>
      </c>
      <c r="C65" s="57" t="s">
        <v>526</v>
      </c>
      <c r="D65" s="54" t="s">
        <v>616</v>
      </c>
      <c r="E65" s="6" t="s">
        <v>591</v>
      </c>
      <c r="F65" s="19">
        <v>25000</v>
      </c>
      <c r="G65" s="24">
        <v>25147.43</v>
      </c>
      <c r="H65" s="24">
        <v>2.5</v>
      </c>
      <c r="I65" s="31">
        <v>7.72</v>
      </c>
      <c r="J65" s="31"/>
      <c r="K65" s="35" t="s">
        <v>570</v>
      </c>
    </row>
    <row r="66" spans="2:11" x14ac:dyDescent="0.35">
      <c r="B66" s="8" t="s">
        <v>609</v>
      </c>
      <c r="C66" s="57" t="s">
        <v>593</v>
      </c>
      <c r="D66" s="54" t="s">
        <v>610</v>
      </c>
      <c r="E66" s="6" t="s">
        <v>611</v>
      </c>
      <c r="F66" s="19">
        <v>20000</v>
      </c>
      <c r="G66" s="24">
        <v>20181.88</v>
      </c>
      <c r="H66" s="24">
        <v>2</v>
      </c>
      <c r="I66" s="31">
        <v>7.42</v>
      </c>
      <c r="J66" s="31"/>
      <c r="K66" s="35" t="s">
        <v>570</v>
      </c>
    </row>
    <row r="67" spans="2:11" x14ac:dyDescent="0.35">
      <c r="B67" s="8" t="s">
        <v>581</v>
      </c>
      <c r="C67" s="57" t="s">
        <v>582</v>
      </c>
      <c r="D67" s="54" t="s">
        <v>583</v>
      </c>
      <c r="E67" s="6" t="s">
        <v>584</v>
      </c>
      <c r="F67" s="19">
        <v>20000</v>
      </c>
      <c r="G67" s="24">
        <v>20051.18</v>
      </c>
      <c r="H67" s="24">
        <v>1.99</v>
      </c>
      <c r="I67" s="31">
        <v>7.57</v>
      </c>
      <c r="J67" s="31"/>
      <c r="K67" s="35" t="s">
        <v>570</v>
      </c>
    </row>
    <row r="68" spans="2:11" x14ac:dyDescent="0.35">
      <c r="B68" s="8" t="s">
        <v>1665</v>
      </c>
      <c r="C68" s="57" t="s">
        <v>707</v>
      </c>
      <c r="D68" s="54" t="s">
        <v>1666</v>
      </c>
      <c r="E68" s="6" t="s">
        <v>601</v>
      </c>
      <c r="F68" s="19">
        <v>20000</v>
      </c>
      <c r="G68" s="24">
        <v>19967.82</v>
      </c>
      <c r="H68" s="24">
        <v>1.98</v>
      </c>
      <c r="I68" s="31">
        <v>8.2098999999999993</v>
      </c>
      <c r="J68" s="31"/>
      <c r="K68" s="35" t="s">
        <v>570</v>
      </c>
    </row>
    <row r="69" spans="2:11" x14ac:dyDescent="0.35">
      <c r="B69" s="8" t="s">
        <v>1667</v>
      </c>
      <c r="C69" s="57" t="s">
        <v>618</v>
      </c>
      <c r="D69" s="54" t="s">
        <v>1668</v>
      </c>
      <c r="E69" s="6" t="s">
        <v>620</v>
      </c>
      <c r="F69" s="19">
        <v>17500</v>
      </c>
      <c r="G69" s="24">
        <v>17495.5</v>
      </c>
      <c r="H69" s="24">
        <v>1.74</v>
      </c>
      <c r="I69" s="31">
        <v>8.1750000000000007</v>
      </c>
      <c r="J69" s="31"/>
      <c r="K69" s="35" t="s">
        <v>570</v>
      </c>
    </row>
    <row r="70" spans="2:11" x14ac:dyDescent="0.35">
      <c r="B70" s="8" t="s">
        <v>650</v>
      </c>
      <c r="C70" s="57" t="s">
        <v>651</v>
      </c>
      <c r="D70" s="54" t="s">
        <v>652</v>
      </c>
      <c r="E70" s="6" t="s">
        <v>653</v>
      </c>
      <c r="F70" s="19">
        <v>17500</v>
      </c>
      <c r="G70" s="24">
        <v>17444.82</v>
      </c>
      <c r="H70" s="24">
        <v>1.73</v>
      </c>
      <c r="I70" s="31">
        <v>9.85</v>
      </c>
      <c r="J70" s="31"/>
      <c r="K70" s="35" t="s">
        <v>570</v>
      </c>
    </row>
    <row r="71" spans="2:11" x14ac:dyDescent="0.35">
      <c r="B71" s="8" t="s">
        <v>1669</v>
      </c>
      <c r="C71" s="57" t="s">
        <v>1106</v>
      </c>
      <c r="D71" s="54" t="s">
        <v>1670</v>
      </c>
      <c r="E71" s="6" t="s">
        <v>591</v>
      </c>
      <c r="F71" s="19">
        <v>1500</v>
      </c>
      <c r="G71" s="24">
        <v>15208.91</v>
      </c>
      <c r="H71" s="24">
        <v>1.51</v>
      </c>
      <c r="I71" s="31">
        <v>7.6098999999999997</v>
      </c>
      <c r="J71" s="31"/>
      <c r="K71" s="35" t="s">
        <v>570</v>
      </c>
    </row>
    <row r="72" spans="2:11" x14ac:dyDescent="0.35">
      <c r="B72" s="8" t="s">
        <v>1671</v>
      </c>
      <c r="C72" s="57" t="s">
        <v>1672</v>
      </c>
      <c r="D72" s="54" t="s">
        <v>1673</v>
      </c>
      <c r="E72" s="6" t="s">
        <v>591</v>
      </c>
      <c r="F72" s="19">
        <v>15000</v>
      </c>
      <c r="G72" s="24">
        <v>15091.73</v>
      </c>
      <c r="H72" s="24">
        <v>1.5</v>
      </c>
      <c r="I72" s="31">
        <v>8.1092999999999993</v>
      </c>
      <c r="J72" s="31"/>
      <c r="K72" s="35" t="s">
        <v>570</v>
      </c>
    </row>
    <row r="73" spans="2:11" x14ac:dyDescent="0.35">
      <c r="B73" s="8" t="s">
        <v>1674</v>
      </c>
      <c r="C73" s="57" t="s">
        <v>1672</v>
      </c>
      <c r="D73" s="54" t="s">
        <v>1675</v>
      </c>
      <c r="E73" s="6" t="s">
        <v>591</v>
      </c>
      <c r="F73" s="19">
        <v>15000</v>
      </c>
      <c r="G73" s="24">
        <v>15002.81</v>
      </c>
      <c r="H73" s="24">
        <v>1.49</v>
      </c>
      <c r="I73" s="31">
        <v>8.2643000000000004</v>
      </c>
      <c r="J73" s="31"/>
      <c r="K73" s="35" t="s">
        <v>570</v>
      </c>
    </row>
    <row r="74" spans="2:11" x14ac:dyDescent="0.35">
      <c r="B74" s="8" t="s">
        <v>1676</v>
      </c>
      <c r="C74" s="57" t="s">
        <v>627</v>
      </c>
      <c r="D74" s="54" t="s">
        <v>1677</v>
      </c>
      <c r="E74" s="6" t="s">
        <v>591</v>
      </c>
      <c r="F74" s="19">
        <v>1500</v>
      </c>
      <c r="G74" s="24">
        <v>14749.35</v>
      </c>
      <c r="H74" s="24">
        <v>1.46</v>
      </c>
      <c r="I74" s="31">
        <v>7.9288999999999996</v>
      </c>
      <c r="J74" s="31"/>
      <c r="K74" s="35" t="s">
        <v>570</v>
      </c>
    </row>
    <row r="75" spans="2:11" x14ac:dyDescent="0.35">
      <c r="B75" s="8" t="s">
        <v>1642</v>
      </c>
      <c r="C75" s="57" t="s">
        <v>1060</v>
      </c>
      <c r="D75" s="54" t="s">
        <v>1643</v>
      </c>
      <c r="E75" s="6" t="s">
        <v>1062</v>
      </c>
      <c r="F75" s="19">
        <v>1500</v>
      </c>
      <c r="G75" s="24">
        <v>14679.47</v>
      </c>
      <c r="H75" s="24">
        <v>1.46</v>
      </c>
      <c r="I75" s="31">
        <v>8.4049999999999994</v>
      </c>
      <c r="J75" s="31"/>
      <c r="K75" s="35" t="s">
        <v>570</v>
      </c>
    </row>
    <row r="76" spans="2:11" x14ac:dyDescent="0.35">
      <c r="B76" s="8" t="s">
        <v>1678</v>
      </c>
      <c r="C76" s="57" t="s">
        <v>1236</v>
      </c>
      <c r="D76" s="54" t="s">
        <v>1679</v>
      </c>
      <c r="E76" s="6" t="s">
        <v>577</v>
      </c>
      <c r="F76" s="19">
        <v>14000</v>
      </c>
      <c r="G76" s="24">
        <v>14066.46</v>
      </c>
      <c r="H76" s="24">
        <v>1.4</v>
      </c>
      <c r="I76" s="31">
        <v>7.9950000000000001</v>
      </c>
      <c r="J76" s="31"/>
      <c r="K76" s="35" t="s">
        <v>570</v>
      </c>
    </row>
    <row r="77" spans="2:11" x14ac:dyDescent="0.35">
      <c r="B77" s="8" t="s">
        <v>1680</v>
      </c>
      <c r="C77" s="57" t="s">
        <v>1681</v>
      </c>
      <c r="D77" s="54" t="s">
        <v>1682</v>
      </c>
      <c r="E77" s="6" t="s">
        <v>591</v>
      </c>
      <c r="F77" s="19">
        <v>13500</v>
      </c>
      <c r="G77" s="24">
        <v>13550.5</v>
      </c>
      <c r="H77" s="24">
        <v>1.34</v>
      </c>
      <c r="I77" s="31">
        <v>8.0249000000000006</v>
      </c>
      <c r="J77" s="31"/>
      <c r="K77" s="35" t="s">
        <v>570</v>
      </c>
    </row>
    <row r="78" spans="2:11" x14ac:dyDescent="0.35">
      <c r="B78" s="8" t="s">
        <v>1683</v>
      </c>
      <c r="C78" s="57" t="s">
        <v>1106</v>
      </c>
      <c r="D78" s="54" t="s">
        <v>1684</v>
      </c>
      <c r="E78" s="6" t="s">
        <v>591</v>
      </c>
      <c r="F78" s="19">
        <v>13000</v>
      </c>
      <c r="G78" s="24">
        <v>13052.72</v>
      </c>
      <c r="H78" s="24">
        <v>1.3</v>
      </c>
      <c r="I78" s="31">
        <v>7.62</v>
      </c>
      <c r="J78" s="31"/>
      <c r="K78" s="35" t="s">
        <v>570</v>
      </c>
    </row>
    <row r="79" spans="2:11" x14ac:dyDescent="0.35">
      <c r="B79" s="8" t="s">
        <v>1685</v>
      </c>
      <c r="C79" s="57" t="s">
        <v>1236</v>
      </c>
      <c r="D79" s="54" t="s">
        <v>1686</v>
      </c>
      <c r="E79" s="6" t="s">
        <v>577</v>
      </c>
      <c r="F79" s="19">
        <v>12500</v>
      </c>
      <c r="G79" s="24">
        <v>12579.23</v>
      </c>
      <c r="H79" s="24">
        <v>1.25</v>
      </c>
      <c r="I79" s="31">
        <v>7.9414999999999996</v>
      </c>
      <c r="J79" s="31"/>
      <c r="K79" s="35" t="s">
        <v>570</v>
      </c>
    </row>
    <row r="80" spans="2:11" x14ac:dyDescent="0.35">
      <c r="B80" s="8" t="s">
        <v>606</v>
      </c>
      <c r="C80" s="57" t="s">
        <v>556</v>
      </c>
      <c r="D80" s="54" t="s">
        <v>607</v>
      </c>
      <c r="E80" s="6" t="s">
        <v>608</v>
      </c>
      <c r="F80" s="19">
        <v>11200</v>
      </c>
      <c r="G80" s="24">
        <v>11166.51</v>
      </c>
      <c r="H80" s="24">
        <v>1.1100000000000001</v>
      </c>
      <c r="I80" s="31">
        <v>7.93865</v>
      </c>
      <c r="J80" s="31"/>
      <c r="K80" s="35" t="s">
        <v>570</v>
      </c>
    </row>
    <row r="81" spans="2:11" x14ac:dyDescent="0.35">
      <c r="B81" s="8" t="s">
        <v>1687</v>
      </c>
      <c r="C81" s="57" t="s">
        <v>245</v>
      </c>
      <c r="D81" s="54" t="s">
        <v>1688</v>
      </c>
      <c r="E81" s="6" t="s">
        <v>574</v>
      </c>
      <c r="F81" s="19">
        <v>10000</v>
      </c>
      <c r="G81" s="24">
        <v>10425.64</v>
      </c>
      <c r="H81" s="24">
        <v>1.03</v>
      </c>
      <c r="I81" s="31">
        <v>7.7899000000000003</v>
      </c>
      <c r="J81" s="31"/>
      <c r="K81" s="35" t="s">
        <v>570</v>
      </c>
    </row>
    <row r="82" spans="2:11" x14ac:dyDescent="0.35">
      <c r="B82" s="8" t="s">
        <v>1689</v>
      </c>
      <c r="C82" s="57" t="s">
        <v>245</v>
      </c>
      <c r="D82" s="54" t="s">
        <v>1690</v>
      </c>
      <c r="E82" s="6" t="s">
        <v>574</v>
      </c>
      <c r="F82" s="19">
        <v>10000</v>
      </c>
      <c r="G82" s="24">
        <v>10425.64</v>
      </c>
      <c r="H82" s="24">
        <v>1.03</v>
      </c>
      <c r="I82" s="31">
        <v>7.7899000000000003</v>
      </c>
      <c r="J82" s="31"/>
      <c r="K82" s="35" t="s">
        <v>570</v>
      </c>
    </row>
    <row r="83" spans="2:11" x14ac:dyDescent="0.35">
      <c r="B83" s="8" t="s">
        <v>1691</v>
      </c>
      <c r="C83" s="57" t="s">
        <v>1692</v>
      </c>
      <c r="D83" s="54" t="s">
        <v>1693</v>
      </c>
      <c r="E83" s="6" t="s">
        <v>591</v>
      </c>
      <c r="F83" s="19">
        <v>10000</v>
      </c>
      <c r="G83" s="24">
        <v>10104.700000000001</v>
      </c>
      <c r="H83" s="24">
        <v>1</v>
      </c>
      <c r="I83" s="31">
        <v>7.5549999999999997</v>
      </c>
      <c r="J83" s="31"/>
      <c r="K83" s="35" t="s">
        <v>570</v>
      </c>
    </row>
    <row r="84" spans="2:11" x14ac:dyDescent="0.35">
      <c r="B84" s="8" t="s">
        <v>1694</v>
      </c>
      <c r="C84" s="57" t="s">
        <v>1695</v>
      </c>
      <c r="D84" s="54" t="s">
        <v>1696</v>
      </c>
      <c r="E84" s="6" t="s">
        <v>591</v>
      </c>
      <c r="F84" s="19">
        <v>10000</v>
      </c>
      <c r="G84" s="24">
        <v>10103.42</v>
      </c>
      <c r="H84" s="24">
        <v>1</v>
      </c>
      <c r="I84" s="31">
        <v>7.8250000000000002</v>
      </c>
      <c r="J84" s="31"/>
      <c r="K84" s="35" t="s">
        <v>570</v>
      </c>
    </row>
    <row r="85" spans="2:11" x14ac:dyDescent="0.35">
      <c r="B85" s="8" t="s">
        <v>1697</v>
      </c>
      <c r="C85" s="57" t="s">
        <v>1153</v>
      </c>
      <c r="D85" s="54" t="s">
        <v>1698</v>
      </c>
      <c r="E85" s="6" t="s">
        <v>591</v>
      </c>
      <c r="F85" s="19">
        <v>10000</v>
      </c>
      <c r="G85" s="24">
        <v>10016.25</v>
      </c>
      <c r="H85" s="24">
        <v>0.99</v>
      </c>
      <c r="I85" s="31">
        <v>7.42</v>
      </c>
      <c r="J85" s="31"/>
      <c r="K85" s="35"/>
    </row>
    <row r="86" spans="2:11" x14ac:dyDescent="0.35">
      <c r="B86" s="8" t="s">
        <v>1699</v>
      </c>
      <c r="C86" s="57" t="s">
        <v>1700</v>
      </c>
      <c r="D86" s="54" t="s">
        <v>1701</v>
      </c>
      <c r="E86" s="6" t="s">
        <v>611</v>
      </c>
      <c r="F86" s="19">
        <v>10000</v>
      </c>
      <c r="G86" s="24">
        <v>10009.17</v>
      </c>
      <c r="H86" s="24">
        <v>0.99</v>
      </c>
      <c r="I86" s="31">
        <v>7.835</v>
      </c>
      <c r="J86" s="31"/>
      <c r="K86" s="35" t="s">
        <v>570</v>
      </c>
    </row>
    <row r="87" spans="2:11" x14ac:dyDescent="0.35">
      <c r="B87" s="8" t="s">
        <v>1702</v>
      </c>
      <c r="C87" s="57" t="s">
        <v>593</v>
      </c>
      <c r="D87" s="54" t="s">
        <v>1703</v>
      </c>
      <c r="E87" s="6" t="s">
        <v>591</v>
      </c>
      <c r="F87" s="19">
        <v>10000</v>
      </c>
      <c r="G87" s="24">
        <v>10002.1</v>
      </c>
      <c r="H87" s="24">
        <v>0.99</v>
      </c>
      <c r="I87" s="31">
        <v>7.4461000000000004</v>
      </c>
      <c r="J87" s="31"/>
      <c r="K87" s="35"/>
    </row>
    <row r="88" spans="2:11" x14ac:dyDescent="0.35">
      <c r="B88" s="8" t="s">
        <v>626</v>
      </c>
      <c r="C88" s="57" t="s">
        <v>627</v>
      </c>
      <c r="D88" s="54" t="s">
        <v>628</v>
      </c>
      <c r="E88" s="6" t="s">
        <v>591</v>
      </c>
      <c r="F88" s="19">
        <v>10000</v>
      </c>
      <c r="G88" s="24">
        <v>9997.14</v>
      </c>
      <c r="H88" s="24">
        <v>0.99</v>
      </c>
      <c r="I88" s="31">
        <v>7.8041</v>
      </c>
      <c r="J88" s="31"/>
      <c r="K88" s="35" t="s">
        <v>570</v>
      </c>
    </row>
    <row r="89" spans="2:11" x14ac:dyDescent="0.35">
      <c r="B89" s="8" t="s">
        <v>1704</v>
      </c>
      <c r="C89" s="57" t="s">
        <v>1138</v>
      </c>
      <c r="D89" s="54" t="s">
        <v>1705</v>
      </c>
      <c r="E89" s="6" t="s">
        <v>591</v>
      </c>
      <c r="F89" s="19">
        <v>1000</v>
      </c>
      <c r="G89" s="24">
        <v>9912.16</v>
      </c>
      <c r="H89" s="24">
        <v>0.98</v>
      </c>
      <c r="I89" s="31">
        <v>7.9924999999999997</v>
      </c>
      <c r="J89" s="31"/>
      <c r="K89" s="35" t="s">
        <v>570</v>
      </c>
    </row>
    <row r="90" spans="2:11" x14ac:dyDescent="0.35">
      <c r="B90" s="8" t="s">
        <v>1055</v>
      </c>
      <c r="C90" s="57" t="s">
        <v>208</v>
      </c>
      <c r="D90" s="54" t="s">
        <v>1056</v>
      </c>
      <c r="E90" s="6" t="s">
        <v>574</v>
      </c>
      <c r="F90" s="19">
        <v>9700</v>
      </c>
      <c r="G90" s="24">
        <v>9749.5</v>
      </c>
      <c r="H90" s="24">
        <v>0.97</v>
      </c>
      <c r="I90" s="31">
        <v>8.6850000000000005</v>
      </c>
      <c r="J90" s="31"/>
      <c r="K90" s="35" t="s">
        <v>570</v>
      </c>
    </row>
    <row r="91" spans="2:11" x14ac:dyDescent="0.35">
      <c r="B91" s="8" t="s">
        <v>1706</v>
      </c>
      <c r="C91" s="57" t="s">
        <v>618</v>
      </c>
      <c r="D91" s="54" t="s">
        <v>1707</v>
      </c>
      <c r="E91" s="6" t="s">
        <v>620</v>
      </c>
      <c r="F91" s="19">
        <v>9500</v>
      </c>
      <c r="G91" s="24">
        <v>9551.14</v>
      </c>
      <c r="H91" s="24">
        <v>0.95</v>
      </c>
      <c r="I91" s="31">
        <v>8.1649999999999991</v>
      </c>
      <c r="J91" s="31"/>
      <c r="K91" s="35" t="s">
        <v>570</v>
      </c>
    </row>
    <row r="92" spans="2:11" x14ac:dyDescent="0.35">
      <c r="B92" s="8" t="s">
        <v>1057</v>
      </c>
      <c r="C92" s="57" t="s">
        <v>664</v>
      </c>
      <c r="D92" s="54" t="s">
        <v>1058</v>
      </c>
      <c r="E92" s="6" t="s">
        <v>591</v>
      </c>
      <c r="F92" s="19">
        <v>970</v>
      </c>
      <c r="G92" s="24">
        <v>9529.11</v>
      </c>
      <c r="H92" s="24">
        <v>0.95</v>
      </c>
      <c r="I92" s="31">
        <v>6.6069000000000004</v>
      </c>
      <c r="J92" s="31">
        <v>8.32544752045</v>
      </c>
      <c r="K92" s="35" t="s">
        <v>570</v>
      </c>
    </row>
    <row r="93" spans="2:11" x14ac:dyDescent="0.35">
      <c r="B93" s="8" t="s">
        <v>1708</v>
      </c>
      <c r="C93" s="57" t="s">
        <v>1709</v>
      </c>
      <c r="D93" s="54" t="s">
        <v>1710</v>
      </c>
      <c r="E93" s="6" t="s">
        <v>636</v>
      </c>
      <c r="F93" s="19">
        <v>89</v>
      </c>
      <c r="G93" s="24">
        <v>9003.15</v>
      </c>
      <c r="H93" s="24">
        <v>0.89</v>
      </c>
      <c r="I93" s="31">
        <v>8.2219999999999995</v>
      </c>
      <c r="J93" s="31"/>
      <c r="K93" s="35" t="s">
        <v>570</v>
      </c>
    </row>
    <row r="94" spans="2:11" x14ac:dyDescent="0.35">
      <c r="B94" s="8" t="s">
        <v>578</v>
      </c>
      <c r="C94" s="57" t="s">
        <v>579</v>
      </c>
      <c r="D94" s="54" t="s">
        <v>580</v>
      </c>
      <c r="E94" s="6" t="s">
        <v>574</v>
      </c>
      <c r="F94" s="19">
        <v>85</v>
      </c>
      <c r="G94" s="24">
        <v>8692.7999999999993</v>
      </c>
      <c r="H94" s="24">
        <v>0.86</v>
      </c>
      <c r="I94" s="31">
        <v>7.9745999999999997</v>
      </c>
      <c r="J94" s="31"/>
      <c r="K94" s="35" t="s">
        <v>570</v>
      </c>
    </row>
    <row r="95" spans="2:11" x14ac:dyDescent="0.35">
      <c r="B95" s="8" t="s">
        <v>1711</v>
      </c>
      <c r="C95" s="57" t="s">
        <v>208</v>
      </c>
      <c r="D95" s="54" t="s">
        <v>1712</v>
      </c>
      <c r="E95" s="6" t="s">
        <v>574</v>
      </c>
      <c r="F95" s="19">
        <v>7500</v>
      </c>
      <c r="G95" s="24">
        <v>7598.63</v>
      </c>
      <c r="H95" s="24">
        <v>0.75</v>
      </c>
      <c r="I95" s="31">
        <v>8.7050000000000001</v>
      </c>
      <c r="J95" s="31"/>
      <c r="K95" s="35" t="s">
        <v>570</v>
      </c>
    </row>
    <row r="96" spans="2:11" x14ac:dyDescent="0.35">
      <c r="B96" s="8" t="s">
        <v>1713</v>
      </c>
      <c r="C96" s="57" t="s">
        <v>208</v>
      </c>
      <c r="D96" s="54" t="s">
        <v>1714</v>
      </c>
      <c r="E96" s="6" t="s">
        <v>574</v>
      </c>
      <c r="F96" s="19">
        <v>7500</v>
      </c>
      <c r="G96" s="24">
        <v>7503.92</v>
      </c>
      <c r="H96" s="24">
        <v>0.74</v>
      </c>
      <c r="I96" s="31">
        <v>8.7149999999999999</v>
      </c>
      <c r="J96" s="31"/>
      <c r="K96" s="35" t="s">
        <v>570</v>
      </c>
    </row>
    <row r="97" spans="2:11" x14ac:dyDescent="0.35">
      <c r="B97" s="8" t="s">
        <v>1715</v>
      </c>
      <c r="C97" s="57" t="s">
        <v>1695</v>
      </c>
      <c r="D97" s="54" t="s">
        <v>1716</v>
      </c>
      <c r="E97" s="6" t="s">
        <v>611</v>
      </c>
      <c r="F97" s="19">
        <v>750</v>
      </c>
      <c r="G97" s="24">
        <v>7466.24</v>
      </c>
      <c r="H97" s="24">
        <v>0.74</v>
      </c>
      <c r="I97" s="31">
        <v>7.8150000000000004</v>
      </c>
      <c r="J97" s="31"/>
      <c r="K97" s="35" t="s">
        <v>570</v>
      </c>
    </row>
    <row r="98" spans="2:11" x14ac:dyDescent="0.35">
      <c r="B98" s="8" t="s">
        <v>726</v>
      </c>
      <c r="C98" s="57" t="s">
        <v>727</v>
      </c>
      <c r="D98" s="54" t="s">
        <v>728</v>
      </c>
      <c r="E98" s="6" t="s">
        <v>720</v>
      </c>
      <c r="F98" s="19">
        <v>7000</v>
      </c>
      <c r="G98" s="24">
        <v>7020.27</v>
      </c>
      <c r="H98" s="24">
        <v>0.7</v>
      </c>
      <c r="I98" s="31">
        <v>8.2850000000000001</v>
      </c>
      <c r="J98" s="31"/>
      <c r="K98" s="35" t="s">
        <v>570</v>
      </c>
    </row>
    <row r="99" spans="2:11" x14ac:dyDescent="0.35">
      <c r="B99" s="8" t="s">
        <v>668</v>
      </c>
      <c r="C99" s="57" t="s">
        <v>651</v>
      </c>
      <c r="D99" s="54" t="s">
        <v>669</v>
      </c>
      <c r="E99" s="6" t="s">
        <v>653</v>
      </c>
      <c r="F99" s="19">
        <v>6500</v>
      </c>
      <c r="G99" s="24">
        <v>6507.49</v>
      </c>
      <c r="H99" s="24">
        <v>0.65</v>
      </c>
      <c r="I99" s="31">
        <v>9.0103000000000009</v>
      </c>
      <c r="J99" s="31"/>
      <c r="K99" s="35" t="s">
        <v>570</v>
      </c>
    </row>
    <row r="100" spans="2:11" x14ac:dyDescent="0.35">
      <c r="B100" s="8" t="s">
        <v>1717</v>
      </c>
      <c r="C100" s="57" t="s">
        <v>1060</v>
      </c>
      <c r="D100" s="54" t="s">
        <v>1718</v>
      </c>
      <c r="E100" s="6" t="s">
        <v>1062</v>
      </c>
      <c r="F100" s="19">
        <v>600</v>
      </c>
      <c r="G100" s="24">
        <v>5917.79</v>
      </c>
      <c r="H100" s="24">
        <v>0.59</v>
      </c>
      <c r="I100" s="31">
        <v>8.4049999999999994</v>
      </c>
      <c r="J100" s="31"/>
      <c r="K100" s="35" t="s">
        <v>570</v>
      </c>
    </row>
    <row r="101" spans="2:11" x14ac:dyDescent="0.35">
      <c r="B101" s="8" t="s">
        <v>1719</v>
      </c>
      <c r="C101" s="57" t="s">
        <v>1720</v>
      </c>
      <c r="D101" s="54" t="s">
        <v>1721</v>
      </c>
      <c r="E101" s="6" t="s">
        <v>591</v>
      </c>
      <c r="F101" s="19">
        <v>5000</v>
      </c>
      <c r="G101" s="24">
        <v>5101.04</v>
      </c>
      <c r="H101" s="24">
        <v>0.51</v>
      </c>
      <c r="I101" s="31">
        <v>7.5949999999999998</v>
      </c>
      <c r="J101" s="31"/>
      <c r="K101" s="35" t="s">
        <v>570</v>
      </c>
    </row>
    <row r="102" spans="2:11" x14ac:dyDescent="0.35">
      <c r="B102" s="8" t="s">
        <v>588</v>
      </c>
      <c r="C102" s="57" t="s">
        <v>589</v>
      </c>
      <c r="D102" s="54" t="s">
        <v>590</v>
      </c>
      <c r="E102" s="6" t="s">
        <v>591</v>
      </c>
      <c r="F102" s="19">
        <v>5000</v>
      </c>
      <c r="G102" s="24">
        <v>5099.13</v>
      </c>
      <c r="H102" s="24">
        <v>0.51</v>
      </c>
      <c r="I102" s="31">
        <v>7.585</v>
      </c>
      <c r="J102" s="31"/>
      <c r="K102" s="35" t="s">
        <v>570</v>
      </c>
    </row>
    <row r="103" spans="2:11" x14ac:dyDescent="0.35">
      <c r="B103" s="8" t="s">
        <v>1722</v>
      </c>
      <c r="C103" s="57" t="s">
        <v>589</v>
      </c>
      <c r="D103" s="54" t="s">
        <v>1723</v>
      </c>
      <c r="E103" s="6" t="s">
        <v>591</v>
      </c>
      <c r="F103" s="19">
        <v>5000</v>
      </c>
      <c r="G103" s="24">
        <v>5066.9399999999996</v>
      </c>
      <c r="H103" s="24">
        <v>0.5</v>
      </c>
      <c r="I103" s="31">
        <v>7.585</v>
      </c>
      <c r="J103" s="31"/>
      <c r="K103" s="35" t="s">
        <v>570</v>
      </c>
    </row>
    <row r="104" spans="2:11" x14ac:dyDescent="0.35">
      <c r="B104" s="8" t="s">
        <v>1724</v>
      </c>
      <c r="C104" s="57" t="s">
        <v>1695</v>
      </c>
      <c r="D104" s="54" t="s">
        <v>1725</v>
      </c>
      <c r="E104" s="6" t="s">
        <v>591</v>
      </c>
      <c r="F104" s="19">
        <v>5000</v>
      </c>
      <c r="G104" s="24">
        <v>5051.8100000000004</v>
      </c>
      <c r="H104" s="24">
        <v>0.5</v>
      </c>
      <c r="I104" s="31">
        <v>7.8249000000000004</v>
      </c>
      <c r="J104" s="31"/>
      <c r="K104" s="35" t="s">
        <v>570</v>
      </c>
    </row>
    <row r="105" spans="2:11" x14ac:dyDescent="0.35">
      <c r="B105" s="8" t="s">
        <v>612</v>
      </c>
      <c r="C105" s="57" t="s">
        <v>613</v>
      </c>
      <c r="D105" s="54" t="s">
        <v>614</v>
      </c>
      <c r="E105" s="6" t="s">
        <v>577</v>
      </c>
      <c r="F105" s="19">
        <v>33</v>
      </c>
      <c r="G105" s="24">
        <v>3309.57</v>
      </c>
      <c r="H105" s="24">
        <v>0.33</v>
      </c>
      <c r="I105" s="31">
        <v>8.4499426999999994</v>
      </c>
      <c r="J105" s="31"/>
      <c r="K105" s="35" t="s">
        <v>570</v>
      </c>
    </row>
    <row r="106" spans="2:11" x14ac:dyDescent="0.35">
      <c r="B106" s="8" t="s">
        <v>1726</v>
      </c>
      <c r="C106" s="57" t="s">
        <v>1727</v>
      </c>
      <c r="D106" s="54" t="s">
        <v>1728</v>
      </c>
      <c r="E106" s="6" t="s">
        <v>574</v>
      </c>
      <c r="F106" s="19">
        <v>30</v>
      </c>
      <c r="G106" s="24">
        <v>3021.92</v>
      </c>
      <c r="H106" s="24">
        <v>0.3</v>
      </c>
      <c r="I106" s="31">
        <v>8.3508332999999997</v>
      </c>
      <c r="J106" s="31"/>
      <c r="K106" s="35" t="s">
        <v>570</v>
      </c>
    </row>
    <row r="107" spans="2:11" x14ac:dyDescent="0.35">
      <c r="B107" s="8" t="s">
        <v>1729</v>
      </c>
      <c r="C107" s="57" t="s">
        <v>1700</v>
      </c>
      <c r="D107" s="54" t="s">
        <v>1730</v>
      </c>
      <c r="E107" s="6" t="s">
        <v>611</v>
      </c>
      <c r="F107" s="19">
        <v>2500</v>
      </c>
      <c r="G107" s="24">
        <v>2502.33</v>
      </c>
      <c r="H107" s="24">
        <v>0.25</v>
      </c>
      <c r="I107" s="31">
        <v>7.8849</v>
      </c>
      <c r="J107" s="31"/>
      <c r="K107" s="35" t="s">
        <v>570</v>
      </c>
    </row>
    <row r="108" spans="2:11" x14ac:dyDescent="0.35">
      <c r="B108" s="8" t="s">
        <v>1731</v>
      </c>
      <c r="C108" s="57" t="s">
        <v>208</v>
      </c>
      <c r="D108" s="54" t="s">
        <v>1732</v>
      </c>
      <c r="E108" s="6" t="s">
        <v>574</v>
      </c>
      <c r="F108" s="19">
        <v>2500</v>
      </c>
      <c r="G108" s="24">
        <v>2491.5300000000002</v>
      </c>
      <c r="H108" s="24">
        <v>0.25</v>
      </c>
      <c r="I108" s="31">
        <v>8.6052</v>
      </c>
      <c r="J108" s="31"/>
      <c r="K108" s="35" t="s">
        <v>570</v>
      </c>
    </row>
    <row r="109" spans="2:11" x14ac:dyDescent="0.35">
      <c r="B109" s="8" t="s">
        <v>1733</v>
      </c>
      <c r="C109" s="57" t="s">
        <v>1727</v>
      </c>
      <c r="D109" s="54" t="s">
        <v>1734</v>
      </c>
      <c r="E109" s="6" t="s">
        <v>574</v>
      </c>
      <c r="F109" s="19">
        <v>19</v>
      </c>
      <c r="G109" s="24">
        <v>1898.7</v>
      </c>
      <c r="H109" s="24">
        <v>0.19</v>
      </c>
      <c r="I109" s="31">
        <v>8.4956318</v>
      </c>
      <c r="J109" s="31"/>
      <c r="K109" s="35" t="s">
        <v>570</v>
      </c>
    </row>
    <row r="110" spans="2:11" x14ac:dyDescent="0.35">
      <c r="B110" s="8" t="s">
        <v>1735</v>
      </c>
      <c r="C110" s="57" t="s">
        <v>1727</v>
      </c>
      <c r="D110" s="54" t="s">
        <v>1736</v>
      </c>
      <c r="E110" s="6" t="s">
        <v>574</v>
      </c>
      <c r="F110" s="19">
        <v>1</v>
      </c>
      <c r="G110" s="24">
        <v>100.16</v>
      </c>
      <c r="H110" s="24">
        <v>0.01</v>
      </c>
      <c r="I110" s="31">
        <v>8.6043818000000005</v>
      </c>
      <c r="J110" s="31"/>
      <c r="K110" s="35" t="s">
        <v>570</v>
      </c>
    </row>
    <row r="111" spans="2:11" x14ac:dyDescent="0.35">
      <c r="C111" s="58" t="s">
        <v>174</v>
      </c>
      <c r="D111" s="54"/>
      <c r="E111" s="6"/>
      <c r="F111" s="19"/>
      <c r="G111" s="25">
        <v>562872.81000000006</v>
      </c>
      <c r="H111" s="25">
        <v>55.86</v>
      </c>
      <c r="I111" s="31"/>
      <c r="J111" s="31"/>
      <c r="K111" s="35"/>
    </row>
    <row r="112" spans="2:11" x14ac:dyDescent="0.35">
      <c r="C112" s="57"/>
      <c r="D112" s="54"/>
      <c r="E112" s="6"/>
      <c r="F112" s="19"/>
      <c r="G112" s="24"/>
      <c r="H112" s="24"/>
      <c r="I112" s="31"/>
      <c r="J112" s="31"/>
      <c r="K112" s="35"/>
    </row>
    <row r="113" spans="2:11" x14ac:dyDescent="0.35">
      <c r="C113" s="58" t="s">
        <v>7</v>
      </c>
      <c r="D113" s="54"/>
      <c r="E113" s="6"/>
      <c r="F113" s="19"/>
      <c r="G113" s="24" t="s">
        <v>2</v>
      </c>
      <c r="H113" s="24" t="s">
        <v>2</v>
      </c>
      <c r="I113" s="31"/>
      <c r="J113" s="31"/>
      <c r="K113" s="35"/>
    </row>
    <row r="114" spans="2:11" x14ac:dyDescent="0.35">
      <c r="C114" s="57"/>
      <c r="D114" s="54"/>
      <c r="E114" s="6"/>
      <c r="F114" s="19"/>
      <c r="G114" s="24"/>
      <c r="H114" s="24"/>
      <c r="I114" s="31"/>
      <c r="J114" s="31"/>
      <c r="K114" s="35"/>
    </row>
    <row r="115" spans="2:11" x14ac:dyDescent="0.35">
      <c r="C115" s="58" t="s">
        <v>8</v>
      </c>
      <c r="D115" s="54"/>
      <c r="E115" s="6"/>
      <c r="F115" s="19"/>
      <c r="G115" s="24" t="s">
        <v>2</v>
      </c>
      <c r="H115" s="24" t="s">
        <v>2</v>
      </c>
      <c r="I115" s="31"/>
      <c r="J115" s="31"/>
      <c r="K115" s="35"/>
    </row>
    <row r="116" spans="2:11" x14ac:dyDescent="0.35">
      <c r="C116" s="57"/>
      <c r="D116" s="54"/>
      <c r="E116" s="6"/>
      <c r="F116" s="19"/>
      <c r="G116" s="24"/>
      <c r="H116" s="24"/>
      <c r="I116" s="31"/>
      <c r="J116" s="31"/>
      <c r="K116" s="35"/>
    </row>
    <row r="117" spans="2:11" x14ac:dyDescent="0.35">
      <c r="C117" s="59" t="s">
        <v>9</v>
      </c>
      <c r="D117" s="54"/>
      <c r="E117" s="6"/>
      <c r="F117" s="19"/>
      <c r="G117" s="24"/>
      <c r="H117" s="24"/>
      <c r="I117" s="31"/>
      <c r="J117" s="31"/>
      <c r="K117" s="35"/>
    </row>
    <row r="118" spans="2:11" x14ac:dyDescent="0.35">
      <c r="B118" s="8" t="s">
        <v>681</v>
      </c>
      <c r="C118" s="57" t="s">
        <v>682</v>
      </c>
      <c r="D118" s="54" t="s">
        <v>683</v>
      </c>
      <c r="E118" s="6" t="s">
        <v>677</v>
      </c>
      <c r="F118" s="19">
        <v>40000000</v>
      </c>
      <c r="G118" s="24">
        <v>41780.480000000003</v>
      </c>
      <c r="H118" s="24">
        <v>4.1500000000000004</v>
      </c>
      <c r="I118" s="31">
        <v>7.1286033</v>
      </c>
      <c r="J118" s="31"/>
      <c r="K118" s="35"/>
    </row>
    <row r="119" spans="2:11" x14ac:dyDescent="0.35">
      <c r="B119" s="8" t="s">
        <v>674</v>
      </c>
      <c r="C119" s="57" t="s">
        <v>675</v>
      </c>
      <c r="D119" s="54" t="s">
        <v>676</v>
      </c>
      <c r="E119" s="6" t="s">
        <v>677</v>
      </c>
      <c r="F119" s="19">
        <v>35000000</v>
      </c>
      <c r="G119" s="24">
        <v>36404.199999999997</v>
      </c>
      <c r="H119" s="24">
        <v>3.61</v>
      </c>
      <c r="I119" s="31">
        <v>7.0950870999999998</v>
      </c>
      <c r="J119" s="31"/>
      <c r="K119" s="35"/>
    </row>
    <row r="120" spans="2:11" x14ac:dyDescent="0.35">
      <c r="B120" s="8" t="s">
        <v>729</v>
      </c>
      <c r="C120" s="57" t="s">
        <v>730</v>
      </c>
      <c r="D120" s="54" t="s">
        <v>731</v>
      </c>
      <c r="E120" s="6" t="s">
        <v>677</v>
      </c>
      <c r="F120" s="19">
        <v>18246500</v>
      </c>
      <c r="G120" s="24">
        <v>18839.240000000002</v>
      </c>
      <c r="H120" s="24">
        <v>1.87</v>
      </c>
      <c r="I120" s="31">
        <v>6.9894201999999996</v>
      </c>
      <c r="J120" s="31"/>
      <c r="K120" s="35"/>
    </row>
    <row r="121" spans="2:11" x14ac:dyDescent="0.35">
      <c r="B121" s="8" t="s">
        <v>1737</v>
      </c>
      <c r="C121" s="57" t="s">
        <v>1738</v>
      </c>
      <c r="D121" s="54" t="s">
        <v>1739</v>
      </c>
      <c r="E121" s="6" t="s">
        <v>677</v>
      </c>
      <c r="F121" s="19">
        <v>10000000</v>
      </c>
      <c r="G121" s="24">
        <v>10250.17</v>
      </c>
      <c r="H121" s="24">
        <v>1.02</v>
      </c>
      <c r="I121" s="31">
        <v>6.9225139999999996</v>
      </c>
      <c r="J121" s="31"/>
      <c r="K121" s="35"/>
    </row>
    <row r="122" spans="2:11" x14ac:dyDescent="0.35">
      <c r="B122" s="8" t="s">
        <v>1740</v>
      </c>
      <c r="C122" s="57" t="s">
        <v>1741</v>
      </c>
      <c r="D122" s="54" t="s">
        <v>1742</v>
      </c>
      <c r="E122" s="6" t="s">
        <v>677</v>
      </c>
      <c r="F122" s="19">
        <v>7500000</v>
      </c>
      <c r="G122" s="24">
        <v>7612.8</v>
      </c>
      <c r="H122" s="24">
        <v>0.76</v>
      </c>
      <c r="I122" s="31">
        <v>6.8562782999999996</v>
      </c>
      <c r="J122" s="31"/>
      <c r="K122" s="35"/>
    </row>
    <row r="123" spans="2:11" x14ac:dyDescent="0.35">
      <c r="B123" s="8" t="s">
        <v>678</v>
      </c>
      <c r="C123" s="57" t="s">
        <v>679</v>
      </c>
      <c r="D123" s="54" t="s">
        <v>680</v>
      </c>
      <c r="E123" s="6" t="s">
        <v>677</v>
      </c>
      <c r="F123" s="19">
        <v>2500000</v>
      </c>
      <c r="G123" s="24">
        <v>2544.38</v>
      </c>
      <c r="H123" s="24">
        <v>0.25</v>
      </c>
      <c r="I123" s="31">
        <v>6.9575923</v>
      </c>
      <c r="J123" s="31"/>
      <c r="K123" s="35"/>
    </row>
    <row r="124" spans="2:11" x14ac:dyDescent="0.35">
      <c r="C124" s="58" t="s">
        <v>174</v>
      </c>
      <c r="D124" s="54"/>
      <c r="E124" s="6"/>
      <c r="F124" s="19"/>
      <c r="G124" s="25">
        <v>117431.27</v>
      </c>
      <c r="H124" s="25">
        <v>11.66</v>
      </c>
      <c r="I124" s="31"/>
      <c r="J124" s="31"/>
      <c r="K124" s="35"/>
    </row>
    <row r="125" spans="2:11" x14ac:dyDescent="0.35">
      <c r="C125" s="57"/>
      <c r="D125" s="54"/>
      <c r="E125" s="6"/>
      <c r="F125" s="19"/>
      <c r="G125" s="24"/>
      <c r="H125" s="24"/>
      <c r="I125" s="31"/>
      <c r="J125" s="31"/>
      <c r="K125" s="35"/>
    </row>
    <row r="126" spans="2:11" x14ac:dyDescent="0.35">
      <c r="C126" s="59" t="s">
        <v>10</v>
      </c>
      <c r="D126" s="54"/>
      <c r="E126" s="6"/>
      <c r="F126" s="19"/>
      <c r="G126" s="24"/>
      <c r="H126" s="24"/>
      <c r="I126" s="31"/>
      <c r="J126" s="31"/>
      <c r="K126" s="35"/>
    </row>
    <row r="127" spans="2:11" x14ac:dyDescent="0.35">
      <c r="B127" s="8" t="s">
        <v>1743</v>
      </c>
      <c r="C127" s="57" t="s">
        <v>1744</v>
      </c>
      <c r="D127" s="54" t="s">
        <v>1745</v>
      </c>
      <c r="E127" s="6" t="s">
        <v>677</v>
      </c>
      <c r="F127" s="19">
        <v>20000000</v>
      </c>
      <c r="G127" s="24">
        <v>19928.66</v>
      </c>
      <c r="H127" s="24">
        <v>1.98</v>
      </c>
      <c r="I127" s="31">
        <v>7.3113371999999996</v>
      </c>
      <c r="J127" s="31"/>
      <c r="K127" s="35"/>
    </row>
    <row r="128" spans="2:11" x14ac:dyDescent="0.35">
      <c r="B128" s="8" t="s">
        <v>1746</v>
      </c>
      <c r="C128" s="57" t="s">
        <v>1747</v>
      </c>
      <c r="D128" s="54" t="s">
        <v>1748</v>
      </c>
      <c r="E128" s="6" t="s">
        <v>677</v>
      </c>
      <c r="F128" s="19">
        <v>9000000</v>
      </c>
      <c r="G128" s="24">
        <v>9284</v>
      </c>
      <c r="H128" s="24">
        <v>0.92</v>
      </c>
      <c r="I128" s="31">
        <v>7.1587250999999998</v>
      </c>
      <c r="J128" s="31"/>
      <c r="K128" s="35"/>
    </row>
    <row r="129" spans="2:11" x14ac:dyDescent="0.35">
      <c r="B129" s="8" t="s">
        <v>1749</v>
      </c>
      <c r="C129" s="57" t="s">
        <v>1750</v>
      </c>
      <c r="D129" s="54" t="s">
        <v>1751</v>
      </c>
      <c r="E129" s="6" t="s">
        <v>677</v>
      </c>
      <c r="F129" s="19">
        <v>9284300</v>
      </c>
      <c r="G129" s="24">
        <v>9261.56</v>
      </c>
      <c r="H129" s="24">
        <v>0.92</v>
      </c>
      <c r="I129" s="31">
        <v>7.2774619999999999</v>
      </c>
      <c r="J129" s="31"/>
      <c r="K129" s="35"/>
    </row>
    <row r="130" spans="2:11" x14ac:dyDescent="0.35">
      <c r="B130" s="8" t="s">
        <v>1752</v>
      </c>
      <c r="C130" s="57" t="s">
        <v>1753</v>
      </c>
      <c r="D130" s="54" t="s">
        <v>1754</v>
      </c>
      <c r="E130" s="6" t="s">
        <v>677</v>
      </c>
      <c r="F130" s="19">
        <v>3000000</v>
      </c>
      <c r="G130" s="24">
        <v>3112.4</v>
      </c>
      <c r="H130" s="24">
        <v>0.31</v>
      </c>
      <c r="I130" s="31">
        <v>7.1328750999999997</v>
      </c>
      <c r="J130" s="31"/>
      <c r="K130" s="35"/>
    </row>
    <row r="131" spans="2:11" x14ac:dyDescent="0.35">
      <c r="B131" s="8" t="s">
        <v>1755</v>
      </c>
      <c r="C131" s="57" t="s">
        <v>1756</v>
      </c>
      <c r="D131" s="54" t="s">
        <v>1757</v>
      </c>
      <c r="E131" s="6" t="s">
        <v>677</v>
      </c>
      <c r="F131" s="19">
        <v>307200</v>
      </c>
      <c r="G131" s="24">
        <v>319.45</v>
      </c>
      <c r="H131" s="24">
        <v>0.03</v>
      </c>
      <c r="I131" s="31">
        <v>7.2620674000000003</v>
      </c>
      <c r="J131" s="31"/>
      <c r="K131" s="35"/>
    </row>
    <row r="132" spans="2:11" x14ac:dyDescent="0.35">
      <c r="C132" s="58" t="s">
        <v>174</v>
      </c>
      <c r="D132" s="54"/>
      <c r="E132" s="6"/>
      <c r="F132" s="19"/>
      <c r="G132" s="25">
        <v>41906.07</v>
      </c>
      <c r="H132" s="25">
        <v>4.16</v>
      </c>
      <c r="I132" s="31"/>
      <c r="J132" s="31"/>
      <c r="K132" s="35"/>
    </row>
    <row r="133" spans="2:11" x14ac:dyDescent="0.35">
      <c r="C133" s="57"/>
      <c r="D133" s="54"/>
      <c r="E133" s="6"/>
      <c r="F133" s="19"/>
      <c r="G133" s="24"/>
      <c r="H133" s="24"/>
      <c r="I133" s="31"/>
      <c r="J133" s="31"/>
      <c r="K133" s="35"/>
    </row>
    <row r="134" spans="2:11" x14ac:dyDescent="0.35">
      <c r="C134" s="58" t="s">
        <v>11</v>
      </c>
      <c r="D134" s="54"/>
      <c r="E134" s="6"/>
      <c r="F134" s="19"/>
      <c r="G134" s="24"/>
      <c r="H134" s="24"/>
      <c r="I134" s="31"/>
      <c r="J134" s="31"/>
      <c r="K134" s="35"/>
    </row>
    <row r="135" spans="2:11" x14ac:dyDescent="0.35">
      <c r="C135" s="57"/>
      <c r="D135" s="54"/>
      <c r="E135" s="6"/>
      <c r="F135" s="19"/>
      <c r="G135" s="24"/>
      <c r="H135" s="24"/>
      <c r="I135" s="31"/>
      <c r="J135" s="31"/>
      <c r="K135" s="35"/>
    </row>
    <row r="136" spans="2:11" x14ac:dyDescent="0.35">
      <c r="C136" s="58" t="s">
        <v>13</v>
      </c>
      <c r="D136" s="54"/>
      <c r="E136" s="6"/>
      <c r="F136" s="19"/>
      <c r="G136" s="24" t="s">
        <v>2</v>
      </c>
      <c r="H136" s="24" t="s">
        <v>2</v>
      </c>
      <c r="I136" s="31"/>
      <c r="J136" s="31"/>
      <c r="K136" s="35"/>
    </row>
    <row r="137" spans="2:11" x14ac:dyDescent="0.35">
      <c r="C137" s="57"/>
      <c r="D137" s="54"/>
      <c r="E137" s="6"/>
      <c r="F137" s="19"/>
      <c r="G137" s="24"/>
      <c r="H137" s="24"/>
      <c r="I137" s="31"/>
      <c r="J137" s="31"/>
      <c r="K137" s="35"/>
    </row>
    <row r="138" spans="2:11" x14ac:dyDescent="0.35">
      <c r="C138" s="58" t="s">
        <v>14</v>
      </c>
      <c r="D138" s="54"/>
      <c r="E138" s="6"/>
      <c r="F138" s="19"/>
      <c r="G138" s="24" t="s">
        <v>2</v>
      </c>
      <c r="H138" s="24" t="s">
        <v>2</v>
      </c>
      <c r="I138" s="31"/>
      <c r="J138" s="31"/>
      <c r="K138" s="35"/>
    </row>
    <row r="139" spans="2:11" x14ac:dyDescent="0.35">
      <c r="C139" s="57"/>
      <c r="D139" s="54"/>
      <c r="E139" s="6"/>
      <c r="F139" s="19"/>
      <c r="G139" s="24"/>
      <c r="H139" s="24"/>
      <c r="I139" s="31"/>
      <c r="J139" s="31"/>
      <c r="K139" s="35"/>
    </row>
    <row r="140" spans="2:11" x14ac:dyDescent="0.35">
      <c r="C140" s="58" t="s">
        <v>15</v>
      </c>
      <c r="D140" s="54"/>
      <c r="E140" s="6"/>
      <c r="F140" s="19"/>
      <c r="G140" s="24" t="s">
        <v>2</v>
      </c>
      <c r="H140" s="24" t="s">
        <v>2</v>
      </c>
      <c r="I140" s="31"/>
      <c r="J140" s="31"/>
      <c r="K140" s="35"/>
    </row>
    <row r="141" spans="2:11" x14ac:dyDescent="0.35">
      <c r="C141" s="57"/>
      <c r="D141" s="54"/>
      <c r="E141" s="6"/>
      <c r="F141" s="19"/>
      <c r="G141" s="24"/>
      <c r="H141" s="24"/>
      <c r="I141" s="31"/>
      <c r="J141" s="31"/>
      <c r="K141" s="35"/>
    </row>
    <row r="142" spans="2:11" x14ac:dyDescent="0.35">
      <c r="C142" s="58" t="s">
        <v>16</v>
      </c>
      <c r="D142" s="54"/>
      <c r="E142" s="6"/>
      <c r="F142" s="19"/>
      <c r="G142" s="24" t="s">
        <v>2</v>
      </c>
      <c r="H142" s="24" t="s">
        <v>2</v>
      </c>
      <c r="I142" s="31"/>
      <c r="J142" s="31"/>
      <c r="K142" s="35"/>
    </row>
    <row r="143" spans="2:11" x14ac:dyDescent="0.35">
      <c r="C143" s="57"/>
      <c r="D143" s="54"/>
      <c r="E143" s="6"/>
      <c r="F143" s="19"/>
      <c r="G143" s="24"/>
      <c r="H143" s="24"/>
      <c r="I143" s="31"/>
      <c r="J143" s="31"/>
      <c r="K143" s="35"/>
    </row>
    <row r="144" spans="2:11" x14ac:dyDescent="0.35">
      <c r="C144" s="58" t="s">
        <v>17</v>
      </c>
      <c r="D144" s="54"/>
      <c r="E144" s="6"/>
      <c r="F144" s="19"/>
      <c r="G144" s="24" t="s">
        <v>2</v>
      </c>
      <c r="H144" s="24" t="s">
        <v>2</v>
      </c>
      <c r="I144" s="31"/>
      <c r="J144" s="31"/>
      <c r="K144" s="35"/>
    </row>
    <row r="145" spans="1:11" x14ac:dyDescent="0.35">
      <c r="C145" s="57"/>
      <c r="D145" s="54"/>
      <c r="E145" s="6"/>
      <c r="F145" s="19"/>
      <c r="G145" s="24"/>
      <c r="H145" s="24"/>
      <c r="I145" s="31"/>
      <c r="J145" s="31"/>
      <c r="K145" s="35"/>
    </row>
    <row r="146" spans="1:11" x14ac:dyDescent="0.35">
      <c r="A146" s="10"/>
      <c r="B146" s="28"/>
      <c r="C146" s="58" t="s">
        <v>18</v>
      </c>
      <c r="D146" s="54"/>
      <c r="E146" s="6"/>
      <c r="F146" s="19"/>
      <c r="G146" s="24"/>
      <c r="H146" s="24"/>
      <c r="I146" s="31"/>
      <c r="J146" s="31"/>
      <c r="K146" s="35"/>
    </row>
    <row r="147" spans="1:11" x14ac:dyDescent="0.35">
      <c r="A147" s="28"/>
      <c r="B147" s="28"/>
      <c r="C147" s="58" t="s">
        <v>19</v>
      </c>
      <c r="D147" s="54"/>
      <c r="E147" s="6"/>
      <c r="F147" s="19"/>
      <c r="G147" s="24" t="s">
        <v>2</v>
      </c>
      <c r="H147" s="24" t="s">
        <v>2</v>
      </c>
      <c r="I147" s="31"/>
      <c r="J147" s="31"/>
      <c r="K147" s="35"/>
    </row>
    <row r="148" spans="1:11" x14ac:dyDescent="0.35">
      <c r="A148" s="28"/>
      <c r="B148" s="28"/>
      <c r="C148" s="58"/>
      <c r="D148" s="54"/>
      <c r="E148" s="6"/>
      <c r="F148" s="19"/>
      <c r="G148" s="24"/>
      <c r="H148" s="24"/>
      <c r="I148" s="31"/>
      <c r="J148" s="31"/>
      <c r="K148" s="35"/>
    </row>
    <row r="149" spans="1:11" x14ac:dyDescent="0.35">
      <c r="C149" s="59" t="s">
        <v>20</v>
      </c>
      <c r="D149" s="54"/>
      <c r="E149" s="6"/>
      <c r="F149" s="19"/>
      <c r="G149" s="24"/>
      <c r="H149" s="24"/>
      <c r="I149" s="31"/>
      <c r="J149" s="31"/>
      <c r="K149" s="35"/>
    </row>
    <row r="150" spans="1:11" x14ac:dyDescent="0.35">
      <c r="B150" s="8" t="s">
        <v>735</v>
      </c>
      <c r="C150" s="57" t="s">
        <v>4851</v>
      </c>
      <c r="D150" s="54" t="s">
        <v>736</v>
      </c>
      <c r="E150" s="6" t="s">
        <v>737</v>
      </c>
      <c r="F150" s="19">
        <v>24879.05</v>
      </c>
      <c r="G150" s="24">
        <v>2595.88</v>
      </c>
      <c r="H150" s="24">
        <v>0.26</v>
      </c>
      <c r="I150" s="31">
        <v>6.67</v>
      </c>
      <c r="J150" s="31"/>
      <c r="K150" s="35"/>
    </row>
    <row r="151" spans="1:11" x14ac:dyDescent="0.35">
      <c r="C151" s="58" t="s">
        <v>174</v>
      </c>
      <c r="D151" s="54"/>
      <c r="E151" s="6"/>
      <c r="F151" s="19"/>
      <c r="G151" s="25">
        <v>2595.88</v>
      </c>
      <c r="H151" s="25">
        <v>0.26</v>
      </c>
      <c r="I151" s="31"/>
      <c r="J151" s="31"/>
      <c r="K151" s="35"/>
    </row>
    <row r="152" spans="1:11" x14ac:dyDescent="0.35">
      <c r="C152" s="57"/>
      <c r="D152" s="54"/>
      <c r="E152" s="6"/>
      <c r="F152" s="19"/>
      <c r="G152" s="24"/>
      <c r="H152" s="24"/>
      <c r="I152" s="31"/>
      <c r="J152" s="31"/>
      <c r="K152" s="35"/>
    </row>
    <row r="153" spans="1:11" x14ac:dyDescent="0.35">
      <c r="C153" s="58" t="s">
        <v>21</v>
      </c>
      <c r="D153" s="54"/>
      <c r="E153" s="6"/>
      <c r="F153" s="19"/>
      <c r="G153" s="24" t="s">
        <v>2</v>
      </c>
      <c r="H153" s="24" t="s">
        <v>2</v>
      </c>
      <c r="I153" s="31"/>
      <c r="J153" s="31"/>
      <c r="K153" s="35"/>
    </row>
    <row r="154" spans="1:11" x14ac:dyDescent="0.35">
      <c r="C154" s="57"/>
      <c r="D154" s="54"/>
      <c r="E154" s="6"/>
      <c r="F154" s="19"/>
      <c r="G154" s="24"/>
      <c r="H154" s="24"/>
      <c r="I154" s="31"/>
      <c r="J154" s="31"/>
      <c r="K154" s="35"/>
    </row>
    <row r="155" spans="1:11" x14ac:dyDescent="0.35">
      <c r="C155" s="58" t="s">
        <v>22</v>
      </c>
      <c r="D155" s="54"/>
      <c r="E155" s="6"/>
      <c r="F155" s="19"/>
      <c r="G155" s="24" t="s">
        <v>2</v>
      </c>
      <c r="H155" s="24" t="s">
        <v>2</v>
      </c>
      <c r="I155" s="31"/>
      <c r="J155" s="31"/>
      <c r="K155" s="35"/>
    </row>
    <row r="156" spans="1:11" x14ac:dyDescent="0.35">
      <c r="C156" s="57"/>
      <c r="D156" s="54"/>
      <c r="E156" s="6"/>
      <c r="F156" s="19"/>
      <c r="G156" s="24"/>
      <c r="H156" s="24"/>
      <c r="I156" s="31"/>
      <c r="J156" s="31"/>
      <c r="K156" s="35"/>
    </row>
    <row r="157" spans="1:11" x14ac:dyDescent="0.35">
      <c r="C157" s="58" t="s">
        <v>23</v>
      </c>
      <c r="D157" s="54"/>
      <c r="E157" s="6"/>
      <c r="F157" s="19"/>
      <c r="G157" s="24" t="s">
        <v>2</v>
      </c>
      <c r="H157" s="24" t="s">
        <v>2</v>
      </c>
      <c r="I157" s="31"/>
      <c r="J157" s="31"/>
      <c r="K157" s="35"/>
    </row>
    <row r="158" spans="1:11" x14ac:dyDescent="0.35">
      <c r="C158" s="57"/>
      <c r="D158" s="54"/>
      <c r="E158" s="6"/>
      <c r="F158" s="19"/>
      <c r="G158" s="24"/>
      <c r="H158" s="24"/>
      <c r="I158" s="31"/>
      <c r="J158" s="31"/>
      <c r="K158" s="35"/>
    </row>
    <row r="159" spans="1:11" x14ac:dyDescent="0.35">
      <c r="C159" s="59" t="s">
        <v>24</v>
      </c>
      <c r="D159" s="54"/>
      <c r="E159" s="6"/>
      <c r="F159" s="19"/>
      <c r="G159" s="24"/>
      <c r="H159" s="24"/>
      <c r="I159" s="31"/>
      <c r="J159" s="31"/>
      <c r="K159" s="35"/>
    </row>
    <row r="160" spans="1:11" x14ac:dyDescent="0.35">
      <c r="B160" s="8" t="s">
        <v>185</v>
      </c>
      <c r="C160" s="57" t="s">
        <v>186</v>
      </c>
      <c r="D160" s="54"/>
      <c r="E160" s="6"/>
      <c r="F160" s="19"/>
      <c r="G160" s="24">
        <v>28366.07</v>
      </c>
      <c r="H160" s="24">
        <v>2.82</v>
      </c>
      <c r="I160" s="31"/>
      <c r="J160" s="31"/>
      <c r="K160" s="35"/>
    </row>
    <row r="161" spans="1:54" x14ac:dyDescent="0.35">
      <c r="C161" s="58" t="s">
        <v>174</v>
      </c>
      <c r="D161" s="54"/>
      <c r="E161" s="6"/>
      <c r="F161" s="19"/>
      <c r="G161" s="25">
        <v>28366.07</v>
      </c>
      <c r="H161" s="25">
        <v>2.82</v>
      </c>
      <c r="I161" s="31"/>
      <c r="J161" s="31"/>
      <c r="K161" s="35"/>
    </row>
    <row r="162" spans="1:54" x14ac:dyDescent="0.35">
      <c r="C162" s="57"/>
      <c r="D162" s="54"/>
      <c r="E162" s="6"/>
      <c r="F162" s="19"/>
      <c r="G162" s="24"/>
      <c r="H162" s="24"/>
      <c r="I162" s="31"/>
      <c r="J162" s="31"/>
      <c r="K162" s="35"/>
    </row>
    <row r="163" spans="1:54" x14ac:dyDescent="0.35">
      <c r="A163" s="10"/>
      <c r="B163" s="28"/>
      <c r="C163" s="58" t="s">
        <v>25</v>
      </c>
      <c r="D163" s="54"/>
      <c r="E163" s="6"/>
      <c r="F163" s="19"/>
      <c r="G163" s="24"/>
      <c r="H163" s="24"/>
      <c r="I163" s="31"/>
      <c r="J163" s="31"/>
      <c r="K163" s="35"/>
    </row>
    <row r="164" spans="1:54" s="2" customFormat="1" ht="13.5" x14ac:dyDescent="0.35">
      <c r="A164" s="28"/>
      <c r="B164" s="28"/>
      <c r="C164" s="57" t="s">
        <v>4841</v>
      </c>
      <c r="D164" s="54"/>
      <c r="E164" s="6"/>
      <c r="F164" s="19"/>
      <c r="G164" s="24" t="s">
        <v>2</v>
      </c>
      <c r="H164" s="24" t="s">
        <v>2</v>
      </c>
      <c r="I164" s="31"/>
      <c r="J164" s="31"/>
      <c r="K164" s="35"/>
      <c r="L164" s="3"/>
      <c r="AI164" s="3"/>
      <c r="AV164" s="3"/>
      <c r="AX164" s="3"/>
      <c r="BB164" s="3"/>
    </row>
    <row r="165" spans="1:54" x14ac:dyDescent="0.35">
      <c r="B165" s="8"/>
      <c r="C165" s="57" t="s">
        <v>187</v>
      </c>
      <c r="D165" s="54"/>
      <c r="E165" s="6"/>
      <c r="F165" s="19"/>
      <c r="G165" s="24">
        <v>16091.8</v>
      </c>
      <c r="H165" s="24">
        <v>1.6</v>
      </c>
      <c r="I165" s="31"/>
      <c r="J165" s="31"/>
      <c r="K165" s="35"/>
    </row>
    <row r="166" spans="1:54" x14ac:dyDescent="0.35">
      <c r="C166" s="58" t="s">
        <v>174</v>
      </c>
      <c r="D166" s="54"/>
      <c r="E166" s="6"/>
      <c r="F166" s="19"/>
      <c r="G166" s="25">
        <v>16091.8</v>
      </c>
      <c r="H166" s="25">
        <v>1.6</v>
      </c>
      <c r="I166" s="31"/>
      <c r="J166" s="31"/>
      <c r="K166" s="35"/>
    </row>
    <row r="167" spans="1:54" x14ac:dyDescent="0.35">
      <c r="C167" s="57"/>
      <c r="D167" s="54"/>
      <c r="E167" s="6"/>
      <c r="F167" s="19"/>
      <c r="G167" s="24"/>
      <c r="H167" s="24"/>
      <c r="I167" s="31"/>
      <c r="J167" s="31"/>
      <c r="K167" s="35"/>
    </row>
    <row r="168" spans="1:54" x14ac:dyDescent="0.35">
      <c r="C168" s="60" t="s">
        <v>188</v>
      </c>
      <c r="D168" s="55"/>
      <c r="E168" s="5"/>
      <c r="F168" s="20"/>
      <c r="G168" s="26">
        <v>1007616.24</v>
      </c>
      <c r="H168" s="26">
        <v>99.999999999999986</v>
      </c>
      <c r="I168" s="32"/>
      <c r="J168" s="32"/>
      <c r="K168" s="36"/>
    </row>
    <row r="171" spans="1:54" x14ac:dyDescent="0.35">
      <c r="C171" s="1" t="s">
        <v>189</v>
      </c>
    </row>
    <row r="172" spans="1:54" x14ac:dyDescent="0.35">
      <c r="C172" s="37" t="s">
        <v>190</v>
      </c>
      <c r="D172" s="37"/>
      <c r="E172" s="37"/>
      <c r="F172" s="37"/>
      <c r="G172" s="37"/>
      <c r="H172" s="37"/>
      <c r="I172" s="37"/>
      <c r="J172" s="37"/>
      <c r="K172" s="37"/>
    </row>
    <row r="173" spans="1:54" x14ac:dyDescent="0.35">
      <c r="C173" s="2" t="s">
        <v>191</v>
      </c>
    </row>
    <row r="174" spans="1:54" x14ac:dyDescent="0.35">
      <c r="C174" s="2" t="s">
        <v>192</v>
      </c>
    </row>
    <row r="175" spans="1:54" ht="30" customHeight="1" x14ac:dyDescent="0.35">
      <c r="C175" s="78" t="s">
        <v>4878</v>
      </c>
      <c r="D175" s="78"/>
      <c r="E175" s="78"/>
      <c r="F175" s="78"/>
      <c r="G175" s="78"/>
      <c r="H175" s="78"/>
      <c r="I175" s="78"/>
      <c r="J175" s="78"/>
      <c r="K175" s="78"/>
    </row>
    <row r="176" spans="1:54" x14ac:dyDescent="0.35">
      <c r="C176" s="2" t="s">
        <v>193</v>
      </c>
    </row>
    <row r="178" spans="3:6" x14ac:dyDescent="0.35">
      <c r="C178" s="75" t="s">
        <v>4922</v>
      </c>
      <c r="E178" s="75" t="s">
        <v>4923</v>
      </c>
      <c r="F178" s="76"/>
    </row>
    <row r="179" spans="3:6" x14ac:dyDescent="0.35">
      <c r="E179" s="2" t="s">
        <v>4934</v>
      </c>
    </row>
  </sheetData>
  <mergeCells count="1">
    <mergeCell ref="C175:K175"/>
  </mergeCells>
  <hyperlinks>
    <hyperlink ref="J2" location="'Index'!A1" display="'Index'!A1" xr:uid="{F5B9EFE1-03E1-461E-B695-C51FC237839D}"/>
  </hyperlinks>
  <pageMargins left="0.7" right="0.7" top="0.75" bottom="0.75" header="0.3" footer="0.3"/>
  <pageSetup orientation="portrait" horizontalDpi="4294967293"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48A9C-7EAF-4F1E-B868-478C40A1C111}">
  <sheetPr codeName="Sheet129"/>
  <dimension ref="A1:IV143"/>
  <sheetViews>
    <sheetView showGridLines="0" zoomScale="90" zoomScaleNormal="90" workbookViewId="0">
      <pane ySplit="6" topLeftCell="A133"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1758</v>
      </c>
      <c r="J2" s="38" t="s">
        <v>4607</v>
      </c>
    </row>
    <row r="3" spans="1:54" ht="16" x14ac:dyDescent="0.4">
      <c r="C3" s="1" t="s">
        <v>28</v>
      </c>
      <c r="D3" s="21" t="s">
        <v>1759</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1760</v>
      </c>
      <c r="C18" s="57" t="s">
        <v>593</v>
      </c>
      <c r="D18" s="54" t="s">
        <v>1761</v>
      </c>
      <c r="E18" s="6" t="s">
        <v>591</v>
      </c>
      <c r="F18" s="19">
        <v>6250</v>
      </c>
      <c r="G18" s="24">
        <v>62141.13</v>
      </c>
      <c r="H18" s="24">
        <v>5.24</v>
      </c>
      <c r="I18" s="31">
        <v>7.2948000000000004</v>
      </c>
      <c r="J18" s="31"/>
      <c r="K18" s="35" t="s">
        <v>570</v>
      </c>
    </row>
    <row r="19" spans="2:11" x14ac:dyDescent="0.35">
      <c r="B19" s="8" t="s">
        <v>1762</v>
      </c>
      <c r="C19" s="57" t="s">
        <v>1106</v>
      </c>
      <c r="D19" s="54" t="s">
        <v>1763</v>
      </c>
      <c r="E19" s="6" t="s">
        <v>591</v>
      </c>
      <c r="F19" s="19">
        <v>5000</v>
      </c>
      <c r="G19" s="24">
        <v>49515.3</v>
      </c>
      <c r="H19" s="24">
        <v>4.18</v>
      </c>
      <c r="I19" s="31">
        <v>7.68</v>
      </c>
      <c r="J19" s="31"/>
      <c r="K19" s="35" t="s">
        <v>570</v>
      </c>
    </row>
    <row r="20" spans="2:11" x14ac:dyDescent="0.35">
      <c r="B20" s="8" t="s">
        <v>1764</v>
      </c>
      <c r="C20" s="57" t="s">
        <v>593</v>
      </c>
      <c r="D20" s="54" t="s">
        <v>1765</v>
      </c>
      <c r="E20" s="6" t="s">
        <v>591</v>
      </c>
      <c r="F20" s="19">
        <v>4250</v>
      </c>
      <c r="G20" s="24">
        <v>41898.92</v>
      </c>
      <c r="H20" s="24">
        <v>3.53</v>
      </c>
      <c r="I20" s="31">
        <v>7.5949999999999998</v>
      </c>
      <c r="J20" s="31"/>
      <c r="K20" s="35" t="s">
        <v>570</v>
      </c>
    </row>
    <row r="21" spans="2:11" x14ac:dyDescent="0.35">
      <c r="B21" s="8" t="s">
        <v>1766</v>
      </c>
      <c r="C21" s="57" t="s">
        <v>1146</v>
      </c>
      <c r="D21" s="54" t="s">
        <v>1767</v>
      </c>
      <c r="E21" s="6" t="s">
        <v>591</v>
      </c>
      <c r="F21" s="19">
        <v>3850</v>
      </c>
      <c r="G21" s="24">
        <v>38383.35</v>
      </c>
      <c r="H21" s="24">
        <v>3.24</v>
      </c>
      <c r="I21" s="31">
        <v>7.5000999999999998</v>
      </c>
      <c r="J21" s="31"/>
      <c r="K21" s="35"/>
    </row>
    <row r="22" spans="2:11" x14ac:dyDescent="0.35">
      <c r="B22" s="8" t="s">
        <v>1768</v>
      </c>
      <c r="C22" s="57" t="s">
        <v>1138</v>
      </c>
      <c r="D22" s="54" t="s">
        <v>1769</v>
      </c>
      <c r="E22" s="6" t="s">
        <v>591</v>
      </c>
      <c r="F22" s="19">
        <v>34500</v>
      </c>
      <c r="G22" s="24">
        <v>34546.89</v>
      </c>
      <c r="H22" s="24">
        <v>2.91</v>
      </c>
      <c r="I22" s="31">
        <v>7.86</v>
      </c>
      <c r="J22" s="31"/>
      <c r="K22" s="35" t="s">
        <v>570</v>
      </c>
    </row>
    <row r="23" spans="2:11" x14ac:dyDescent="0.35">
      <c r="B23" s="8" t="s">
        <v>1770</v>
      </c>
      <c r="C23" s="57" t="s">
        <v>55</v>
      </c>
      <c r="D23" s="54" t="s">
        <v>1771</v>
      </c>
      <c r="E23" s="6" t="s">
        <v>591</v>
      </c>
      <c r="F23" s="19">
        <v>30000</v>
      </c>
      <c r="G23" s="24">
        <v>29984.67</v>
      </c>
      <c r="H23" s="24">
        <v>2.5299999999999998</v>
      </c>
      <c r="I23" s="31">
        <v>7.4050000000000002</v>
      </c>
      <c r="J23" s="31"/>
      <c r="K23" s="35" t="s">
        <v>570</v>
      </c>
    </row>
    <row r="24" spans="2:11" x14ac:dyDescent="0.35">
      <c r="B24" s="8" t="s">
        <v>1772</v>
      </c>
      <c r="C24" s="57" t="s">
        <v>1143</v>
      </c>
      <c r="D24" s="54" t="s">
        <v>1773</v>
      </c>
      <c r="E24" s="6" t="s">
        <v>591</v>
      </c>
      <c r="F24" s="19">
        <v>2450</v>
      </c>
      <c r="G24" s="24">
        <v>24046.77</v>
      </c>
      <c r="H24" s="24">
        <v>2.0299999999999998</v>
      </c>
      <c r="I24" s="31">
        <v>7.59</v>
      </c>
      <c r="J24" s="31"/>
      <c r="K24" s="35" t="s">
        <v>570</v>
      </c>
    </row>
    <row r="25" spans="2:11" x14ac:dyDescent="0.35">
      <c r="B25" s="8" t="s">
        <v>1774</v>
      </c>
      <c r="C25" s="57" t="s">
        <v>1457</v>
      </c>
      <c r="D25" s="54" t="s">
        <v>1775</v>
      </c>
      <c r="E25" s="6" t="s">
        <v>591</v>
      </c>
      <c r="F25" s="19">
        <v>2200</v>
      </c>
      <c r="G25" s="24">
        <v>22048.93</v>
      </c>
      <c r="H25" s="24">
        <v>1.86</v>
      </c>
      <c r="I25" s="31">
        <v>7.73</v>
      </c>
      <c r="J25" s="31"/>
      <c r="K25" s="35" t="s">
        <v>570</v>
      </c>
    </row>
    <row r="26" spans="2:11" x14ac:dyDescent="0.35">
      <c r="B26" s="8" t="s">
        <v>1776</v>
      </c>
      <c r="C26" s="57" t="s">
        <v>1700</v>
      </c>
      <c r="D26" s="54" t="s">
        <v>1777</v>
      </c>
      <c r="E26" s="6" t="s">
        <v>611</v>
      </c>
      <c r="F26" s="19">
        <v>2000</v>
      </c>
      <c r="G26" s="24">
        <v>19890.3</v>
      </c>
      <c r="H26" s="24">
        <v>1.68</v>
      </c>
      <c r="I26" s="31">
        <v>7.8851000000000004</v>
      </c>
      <c r="J26" s="31"/>
      <c r="K26" s="35" t="s">
        <v>570</v>
      </c>
    </row>
    <row r="27" spans="2:11" x14ac:dyDescent="0.35">
      <c r="B27" s="8" t="s">
        <v>1778</v>
      </c>
      <c r="C27" s="57" t="s">
        <v>1179</v>
      </c>
      <c r="D27" s="54" t="s">
        <v>1779</v>
      </c>
      <c r="E27" s="6" t="s">
        <v>1780</v>
      </c>
      <c r="F27" s="19">
        <v>1750</v>
      </c>
      <c r="G27" s="24">
        <v>17367.54</v>
      </c>
      <c r="H27" s="24">
        <v>1.46</v>
      </c>
      <c r="I27" s="31">
        <v>7.7141999999999999</v>
      </c>
      <c r="J27" s="31"/>
      <c r="K27" s="35" t="s">
        <v>570</v>
      </c>
    </row>
    <row r="28" spans="2:11" x14ac:dyDescent="0.35">
      <c r="B28" s="8" t="s">
        <v>1781</v>
      </c>
      <c r="C28" s="57" t="s">
        <v>1143</v>
      </c>
      <c r="D28" s="54" t="s">
        <v>1782</v>
      </c>
      <c r="E28" s="6" t="s">
        <v>591</v>
      </c>
      <c r="F28" s="19">
        <v>1550</v>
      </c>
      <c r="G28" s="24">
        <v>15215.37</v>
      </c>
      <c r="H28" s="24">
        <v>1.28</v>
      </c>
      <c r="I28" s="31">
        <v>7.5</v>
      </c>
      <c r="J28" s="31"/>
      <c r="K28" s="35" t="s">
        <v>570</v>
      </c>
    </row>
    <row r="29" spans="2:11" x14ac:dyDescent="0.35">
      <c r="B29" s="8" t="s">
        <v>1783</v>
      </c>
      <c r="C29" s="57" t="s">
        <v>1048</v>
      </c>
      <c r="D29" s="54" t="s">
        <v>1784</v>
      </c>
      <c r="E29" s="6" t="s">
        <v>611</v>
      </c>
      <c r="F29" s="19">
        <v>15000</v>
      </c>
      <c r="G29" s="24">
        <v>15010.5</v>
      </c>
      <c r="H29" s="24">
        <v>1.27</v>
      </c>
      <c r="I29" s="31">
        <v>7.7549999999999999</v>
      </c>
      <c r="J29" s="31"/>
      <c r="K29" s="35" t="s">
        <v>570</v>
      </c>
    </row>
    <row r="30" spans="2:11" x14ac:dyDescent="0.35">
      <c r="B30" s="8" t="s">
        <v>1785</v>
      </c>
      <c r="C30" s="57" t="s">
        <v>1786</v>
      </c>
      <c r="D30" s="54" t="s">
        <v>1787</v>
      </c>
      <c r="E30" s="6" t="s">
        <v>591</v>
      </c>
      <c r="F30" s="19">
        <v>1500</v>
      </c>
      <c r="G30" s="24">
        <v>14985.74</v>
      </c>
      <c r="H30" s="24">
        <v>1.26</v>
      </c>
      <c r="I30" s="31">
        <v>7.8049999999999997</v>
      </c>
      <c r="J30" s="31"/>
      <c r="K30" s="35" t="s">
        <v>570</v>
      </c>
    </row>
    <row r="31" spans="2:11" x14ac:dyDescent="0.35">
      <c r="B31" s="8" t="s">
        <v>1788</v>
      </c>
      <c r="C31" s="57" t="s">
        <v>1143</v>
      </c>
      <c r="D31" s="54" t="s">
        <v>1789</v>
      </c>
      <c r="E31" s="6" t="s">
        <v>591</v>
      </c>
      <c r="F31" s="19">
        <v>1000</v>
      </c>
      <c r="G31" s="24">
        <v>10056.1</v>
      </c>
      <c r="H31" s="24">
        <v>0.85</v>
      </c>
      <c r="I31" s="31">
        <v>7.51</v>
      </c>
      <c r="J31" s="31"/>
      <c r="K31" s="35" t="s">
        <v>570</v>
      </c>
    </row>
    <row r="32" spans="2:11" x14ac:dyDescent="0.35">
      <c r="B32" s="8" t="s">
        <v>1790</v>
      </c>
      <c r="C32" s="57" t="s">
        <v>1106</v>
      </c>
      <c r="D32" s="54" t="s">
        <v>1791</v>
      </c>
      <c r="E32" s="6" t="s">
        <v>591</v>
      </c>
      <c r="F32" s="19">
        <v>1000</v>
      </c>
      <c r="G32" s="24">
        <v>9886.23</v>
      </c>
      <c r="H32" s="24">
        <v>0.83</v>
      </c>
      <c r="I32" s="31">
        <v>7.66</v>
      </c>
      <c r="J32" s="31"/>
      <c r="K32" s="35" t="s">
        <v>570</v>
      </c>
    </row>
    <row r="33" spans="2:11" x14ac:dyDescent="0.35">
      <c r="B33" s="8" t="s">
        <v>1792</v>
      </c>
      <c r="C33" s="57" t="s">
        <v>1106</v>
      </c>
      <c r="D33" s="54" t="s">
        <v>1793</v>
      </c>
      <c r="E33" s="6" t="s">
        <v>591</v>
      </c>
      <c r="F33" s="19">
        <v>1000</v>
      </c>
      <c r="G33" s="24">
        <v>9839.35</v>
      </c>
      <c r="H33" s="24">
        <v>0.83</v>
      </c>
      <c r="I33" s="31">
        <v>7.7050000000000001</v>
      </c>
      <c r="J33" s="31"/>
      <c r="K33" s="35" t="s">
        <v>570</v>
      </c>
    </row>
    <row r="34" spans="2:11" x14ac:dyDescent="0.35">
      <c r="B34" s="8" t="s">
        <v>1794</v>
      </c>
      <c r="C34" s="57" t="s">
        <v>1060</v>
      </c>
      <c r="D34" s="54" t="s">
        <v>1795</v>
      </c>
      <c r="E34" s="6" t="s">
        <v>1062</v>
      </c>
      <c r="F34" s="19">
        <v>800</v>
      </c>
      <c r="G34" s="24">
        <v>8002.99</v>
      </c>
      <c r="H34" s="24">
        <v>0.67</v>
      </c>
      <c r="I34" s="31">
        <v>7.5143000000000004</v>
      </c>
      <c r="J34" s="31"/>
      <c r="K34" s="35" t="s">
        <v>570</v>
      </c>
    </row>
    <row r="35" spans="2:11" x14ac:dyDescent="0.35">
      <c r="B35" s="8" t="s">
        <v>1796</v>
      </c>
      <c r="C35" s="57" t="s">
        <v>436</v>
      </c>
      <c r="D35" s="54" t="s">
        <v>1797</v>
      </c>
      <c r="E35" s="6" t="s">
        <v>591</v>
      </c>
      <c r="F35" s="19">
        <v>750</v>
      </c>
      <c r="G35" s="24">
        <v>7503.49</v>
      </c>
      <c r="H35" s="24">
        <v>0.63</v>
      </c>
      <c r="I35" s="31">
        <v>7.6</v>
      </c>
      <c r="J35" s="31"/>
      <c r="K35" s="35" t="s">
        <v>570</v>
      </c>
    </row>
    <row r="36" spans="2:11" x14ac:dyDescent="0.35">
      <c r="B36" s="8" t="s">
        <v>1798</v>
      </c>
      <c r="C36" s="57" t="s">
        <v>1146</v>
      </c>
      <c r="D36" s="54" t="s">
        <v>1799</v>
      </c>
      <c r="E36" s="6" t="s">
        <v>591</v>
      </c>
      <c r="F36" s="19">
        <v>750</v>
      </c>
      <c r="G36" s="24">
        <v>7430.59</v>
      </c>
      <c r="H36" s="24">
        <v>0.63</v>
      </c>
      <c r="I36" s="31">
        <v>7.5650000000000004</v>
      </c>
      <c r="J36" s="31"/>
      <c r="K36" s="35" t="s">
        <v>570</v>
      </c>
    </row>
    <row r="37" spans="2:11" x14ac:dyDescent="0.35">
      <c r="B37" s="8" t="s">
        <v>1800</v>
      </c>
      <c r="C37" s="57" t="s">
        <v>55</v>
      </c>
      <c r="D37" s="54" t="s">
        <v>1801</v>
      </c>
      <c r="E37" s="6" t="s">
        <v>591</v>
      </c>
      <c r="F37" s="19">
        <v>5000</v>
      </c>
      <c r="G37" s="24">
        <v>4997.32</v>
      </c>
      <c r="H37" s="24">
        <v>0.42</v>
      </c>
      <c r="I37" s="31">
        <v>7.3654000000000002</v>
      </c>
      <c r="J37" s="31"/>
      <c r="K37" s="35" t="s">
        <v>570</v>
      </c>
    </row>
    <row r="38" spans="2:11" x14ac:dyDescent="0.35">
      <c r="B38" s="8" t="s">
        <v>1802</v>
      </c>
      <c r="C38" s="57" t="s">
        <v>1106</v>
      </c>
      <c r="D38" s="54" t="s">
        <v>1803</v>
      </c>
      <c r="E38" s="6" t="s">
        <v>591</v>
      </c>
      <c r="F38" s="19">
        <v>500</v>
      </c>
      <c r="G38" s="24">
        <v>4983.46</v>
      </c>
      <c r="H38" s="24">
        <v>0.42</v>
      </c>
      <c r="I38" s="31">
        <v>7.7050000000000001</v>
      </c>
      <c r="J38" s="31"/>
      <c r="K38" s="35" t="s">
        <v>570</v>
      </c>
    </row>
    <row r="39" spans="2:11" x14ac:dyDescent="0.35">
      <c r="B39" s="8" t="s">
        <v>1804</v>
      </c>
      <c r="C39" s="57" t="s">
        <v>1153</v>
      </c>
      <c r="D39" s="54" t="s">
        <v>1805</v>
      </c>
      <c r="E39" s="6" t="s">
        <v>611</v>
      </c>
      <c r="F39" s="19">
        <v>500</v>
      </c>
      <c r="G39" s="24">
        <v>4982.03</v>
      </c>
      <c r="H39" s="24">
        <v>0.42</v>
      </c>
      <c r="I39" s="31">
        <v>7.5650000000000004</v>
      </c>
      <c r="J39" s="31"/>
      <c r="K39" s="35" t="s">
        <v>570</v>
      </c>
    </row>
    <row r="40" spans="2:11" x14ac:dyDescent="0.35">
      <c r="B40" s="8" t="s">
        <v>1806</v>
      </c>
      <c r="C40" s="57" t="s">
        <v>1153</v>
      </c>
      <c r="D40" s="54" t="s">
        <v>1807</v>
      </c>
      <c r="E40" s="6" t="s">
        <v>611</v>
      </c>
      <c r="F40" s="19">
        <v>500</v>
      </c>
      <c r="G40" s="24">
        <v>4978.1099999999997</v>
      </c>
      <c r="H40" s="24">
        <v>0.42</v>
      </c>
      <c r="I40" s="31">
        <v>7.6349999999999998</v>
      </c>
      <c r="J40" s="31"/>
      <c r="K40" s="35" t="s">
        <v>570</v>
      </c>
    </row>
    <row r="41" spans="2:11" x14ac:dyDescent="0.35">
      <c r="B41" s="8" t="s">
        <v>1808</v>
      </c>
      <c r="C41" s="57" t="s">
        <v>1809</v>
      </c>
      <c r="D41" s="54" t="s">
        <v>1810</v>
      </c>
      <c r="E41" s="6" t="s">
        <v>591</v>
      </c>
      <c r="F41" s="19">
        <v>261</v>
      </c>
      <c r="G41" s="24">
        <v>2564.41</v>
      </c>
      <c r="H41" s="24">
        <v>0.22</v>
      </c>
      <c r="I41" s="31">
        <v>7.7244999999999999</v>
      </c>
      <c r="J41" s="31"/>
      <c r="K41" s="35" t="s">
        <v>570</v>
      </c>
    </row>
    <row r="42" spans="2:11" x14ac:dyDescent="0.35">
      <c r="B42" s="8" t="s">
        <v>1811</v>
      </c>
      <c r="C42" s="57" t="s">
        <v>1146</v>
      </c>
      <c r="D42" s="54" t="s">
        <v>1812</v>
      </c>
      <c r="E42" s="6" t="s">
        <v>591</v>
      </c>
      <c r="F42" s="19">
        <v>250</v>
      </c>
      <c r="G42" s="24">
        <v>2501.48</v>
      </c>
      <c r="H42" s="24">
        <v>0.21</v>
      </c>
      <c r="I42" s="31">
        <v>7.3479999999999999</v>
      </c>
      <c r="J42" s="31"/>
      <c r="K42" s="35" t="s">
        <v>570</v>
      </c>
    </row>
    <row r="43" spans="2:11" x14ac:dyDescent="0.35">
      <c r="B43" s="8" t="s">
        <v>1813</v>
      </c>
      <c r="C43" s="57" t="s">
        <v>41</v>
      </c>
      <c r="D43" s="54" t="s">
        <v>1814</v>
      </c>
      <c r="E43" s="6" t="s">
        <v>591</v>
      </c>
      <c r="F43" s="19">
        <v>2500</v>
      </c>
      <c r="G43" s="24">
        <v>2497.19</v>
      </c>
      <c r="H43" s="24">
        <v>0.21</v>
      </c>
      <c r="I43" s="31">
        <v>7.7499000000000002</v>
      </c>
      <c r="J43" s="31"/>
      <c r="K43" s="35" t="s">
        <v>570</v>
      </c>
    </row>
    <row r="44" spans="2:11" x14ac:dyDescent="0.35">
      <c r="B44" s="8" t="s">
        <v>1815</v>
      </c>
      <c r="C44" s="57" t="s">
        <v>1060</v>
      </c>
      <c r="D44" s="54" t="s">
        <v>1816</v>
      </c>
      <c r="E44" s="6" t="s">
        <v>1062</v>
      </c>
      <c r="F44" s="19">
        <v>100</v>
      </c>
      <c r="G44" s="24">
        <v>1000.21</v>
      </c>
      <c r="H44" s="24">
        <v>0.08</v>
      </c>
      <c r="I44" s="31">
        <v>7.5346000000000002</v>
      </c>
      <c r="J44" s="31"/>
      <c r="K44" s="35" t="s">
        <v>570</v>
      </c>
    </row>
    <row r="45" spans="2:11" x14ac:dyDescent="0.35">
      <c r="B45" s="8" t="s">
        <v>1817</v>
      </c>
      <c r="C45" s="57" t="s">
        <v>1172</v>
      </c>
      <c r="D45" s="54" t="s">
        <v>1818</v>
      </c>
      <c r="E45" s="6" t="s">
        <v>591</v>
      </c>
      <c r="F45" s="19">
        <v>50</v>
      </c>
      <c r="G45" s="24">
        <v>499.41</v>
      </c>
      <c r="H45" s="24">
        <v>0.04</v>
      </c>
      <c r="I45" s="31">
        <v>7.8525</v>
      </c>
      <c r="J45" s="31"/>
      <c r="K45" s="35" t="s">
        <v>570</v>
      </c>
    </row>
    <row r="46" spans="2:11" x14ac:dyDescent="0.35">
      <c r="C46" s="58" t="s">
        <v>174</v>
      </c>
      <c r="D46" s="54"/>
      <c r="E46" s="6"/>
      <c r="F46" s="19"/>
      <c r="G46" s="25">
        <v>466757.78</v>
      </c>
      <c r="H46" s="25">
        <v>39.35</v>
      </c>
      <c r="I46" s="31"/>
      <c r="J46" s="31"/>
      <c r="K46" s="35"/>
    </row>
    <row r="47" spans="2:11" x14ac:dyDescent="0.35">
      <c r="C47" s="57"/>
      <c r="D47" s="54"/>
      <c r="E47" s="6"/>
      <c r="F47" s="19"/>
      <c r="G47" s="24"/>
      <c r="H47" s="24"/>
      <c r="I47" s="31"/>
      <c r="J47" s="31"/>
      <c r="K47" s="35"/>
    </row>
    <row r="48" spans="2:11" x14ac:dyDescent="0.35">
      <c r="C48" s="58" t="s">
        <v>7</v>
      </c>
      <c r="D48" s="54"/>
      <c r="E48" s="6"/>
      <c r="F48" s="19"/>
      <c r="G48" s="24" t="s">
        <v>2</v>
      </c>
      <c r="H48" s="24" t="s">
        <v>2</v>
      </c>
      <c r="I48" s="31"/>
      <c r="J48" s="31"/>
      <c r="K48" s="35"/>
    </row>
    <row r="49" spans="2:11" x14ac:dyDescent="0.35">
      <c r="C49" s="57"/>
      <c r="D49" s="54"/>
      <c r="E49" s="6"/>
      <c r="F49" s="19"/>
      <c r="G49" s="24"/>
      <c r="H49" s="24"/>
      <c r="I49" s="31"/>
      <c r="J49" s="31"/>
      <c r="K49" s="35"/>
    </row>
    <row r="50" spans="2:11" x14ac:dyDescent="0.35">
      <c r="C50" s="58" t="s">
        <v>8</v>
      </c>
      <c r="D50" s="54"/>
      <c r="E50" s="6"/>
      <c r="F50" s="19"/>
      <c r="G50" s="24" t="s">
        <v>2</v>
      </c>
      <c r="H50" s="24" t="s">
        <v>2</v>
      </c>
      <c r="I50" s="31"/>
      <c r="J50" s="31"/>
      <c r="K50" s="35"/>
    </row>
    <row r="51" spans="2:11" x14ac:dyDescent="0.35">
      <c r="C51" s="57"/>
      <c r="D51" s="54"/>
      <c r="E51" s="6"/>
      <c r="F51" s="19"/>
      <c r="G51" s="24"/>
      <c r="H51" s="24"/>
      <c r="I51" s="31"/>
      <c r="J51" s="31"/>
      <c r="K51" s="35"/>
    </row>
    <row r="52" spans="2:11" x14ac:dyDescent="0.35">
      <c r="C52" s="59" t="s">
        <v>9</v>
      </c>
      <c r="D52" s="54"/>
      <c r="E52" s="6"/>
      <c r="F52" s="19"/>
      <c r="G52" s="24"/>
      <c r="H52" s="24"/>
      <c r="I52" s="31"/>
      <c r="J52" s="31"/>
      <c r="K52" s="35"/>
    </row>
    <row r="53" spans="2:11" x14ac:dyDescent="0.35">
      <c r="B53" s="8" t="s">
        <v>1819</v>
      </c>
      <c r="C53" s="57" t="s">
        <v>1820</v>
      </c>
      <c r="D53" s="54" t="s">
        <v>1821</v>
      </c>
      <c r="E53" s="6" t="s">
        <v>677</v>
      </c>
      <c r="F53" s="19">
        <v>112500000</v>
      </c>
      <c r="G53" s="24">
        <v>113210.44</v>
      </c>
      <c r="H53" s="24">
        <v>9.5500000000000007</v>
      </c>
      <c r="I53" s="31">
        <v>0</v>
      </c>
      <c r="J53" s="31"/>
      <c r="K53" s="35"/>
    </row>
    <row r="54" spans="2:11" x14ac:dyDescent="0.35">
      <c r="C54" s="58" t="s">
        <v>174</v>
      </c>
      <c r="D54" s="54"/>
      <c r="E54" s="6"/>
      <c r="F54" s="19"/>
      <c r="G54" s="25">
        <v>113210.44</v>
      </c>
      <c r="H54" s="25">
        <v>9.5500000000000007</v>
      </c>
      <c r="I54" s="31"/>
      <c r="J54" s="31"/>
      <c r="K54" s="35"/>
    </row>
    <row r="55" spans="2:11" x14ac:dyDescent="0.35">
      <c r="C55" s="57"/>
      <c r="D55" s="54"/>
      <c r="E55" s="6"/>
      <c r="F55" s="19"/>
      <c r="G55" s="24"/>
      <c r="H55" s="24"/>
      <c r="I55" s="31"/>
      <c r="J55" s="31"/>
      <c r="K55" s="35"/>
    </row>
    <row r="56" spans="2:11" x14ac:dyDescent="0.35">
      <c r="C56" s="59" t="s">
        <v>10</v>
      </c>
      <c r="D56" s="54"/>
      <c r="E56" s="6"/>
      <c r="F56" s="19"/>
      <c r="G56" s="24"/>
      <c r="H56" s="24"/>
      <c r="I56" s="31"/>
      <c r="J56" s="31"/>
      <c r="K56" s="35"/>
    </row>
    <row r="57" spans="2:11" x14ac:dyDescent="0.35">
      <c r="B57" s="8" t="s">
        <v>1822</v>
      </c>
      <c r="C57" s="57" t="s">
        <v>1823</v>
      </c>
      <c r="D57" s="54" t="s">
        <v>1824</v>
      </c>
      <c r="E57" s="6" t="s">
        <v>677</v>
      </c>
      <c r="F57" s="19">
        <v>21000000</v>
      </c>
      <c r="G57" s="24">
        <v>21153.07</v>
      </c>
      <c r="H57" s="24">
        <v>1.78</v>
      </c>
      <c r="I57" s="31">
        <v>7.0618014000000002</v>
      </c>
      <c r="J57" s="31"/>
      <c r="K57" s="35"/>
    </row>
    <row r="58" spans="2:11" x14ac:dyDescent="0.35">
      <c r="B58" s="8" t="s">
        <v>1825</v>
      </c>
      <c r="C58" s="57" t="s">
        <v>1826</v>
      </c>
      <c r="D58" s="54" t="s">
        <v>1827</v>
      </c>
      <c r="E58" s="6" t="s">
        <v>677</v>
      </c>
      <c r="F58" s="19">
        <v>20000000</v>
      </c>
      <c r="G58" s="24">
        <v>19908.900000000001</v>
      </c>
      <c r="H58" s="24">
        <v>1.68</v>
      </c>
      <c r="I58" s="31">
        <v>6.8265330999999998</v>
      </c>
      <c r="J58" s="31"/>
      <c r="K58" s="35"/>
    </row>
    <row r="59" spans="2:11" x14ac:dyDescent="0.35">
      <c r="B59" s="8" t="s">
        <v>1828</v>
      </c>
      <c r="C59" s="57" t="s">
        <v>1829</v>
      </c>
      <c r="D59" s="54" t="s">
        <v>1830</v>
      </c>
      <c r="E59" s="6" t="s">
        <v>677</v>
      </c>
      <c r="F59" s="19">
        <v>17500000</v>
      </c>
      <c r="G59" s="24">
        <v>17651.73</v>
      </c>
      <c r="H59" s="24">
        <v>1.49</v>
      </c>
      <c r="I59" s="31">
        <v>6.9889644999999998</v>
      </c>
      <c r="J59" s="31"/>
      <c r="K59" s="35"/>
    </row>
    <row r="60" spans="2:11" x14ac:dyDescent="0.35">
      <c r="B60" s="8" t="s">
        <v>1831</v>
      </c>
      <c r="C60" s="57" t="s">
        <v>1832</v>
      </c>
      <c r="D60" s="54" t="s">
        <v>1833</v>
      </c>
      <c r="E60" s="6" t="s">
        <v>677</v>
      </c>
      <c r="F60" s="19">
        <v>7500000</v>
      </c>
      <c r="G60" s="24">
        <v>7508.76</v>
      </c>
      <c r="H60" s="24">
        <v>0.63</v>
      </c>
      <c r="I60" s="31">
        <v>6.59605</v>
      </c>
      <c r="J60" s="31"/>
      <c r="K60" s="35"/>
    </row>
    <row r="61" spans="2:11" x14ac:dyDescent="0.35">
      <c r="B61" s="8" t="s">
        <v>1834</v>
      </c>
      <c r="C61" s="57" t="s">
        <v>1835</v>
      </c>
      <c r="D61" s="54" t="s">
        <v>1836</v>
      </c>
      <c r="E61" s="6" t="s">
        <v>677</v>
      </c>
      <c r="F61" s="19">
        <v>5000000</v>
      </c>
      <c r="G61" s="24">
        <v>5032.28</v>
      </c>
      <c r="H61" s="24">
        <v>0.42</v>
      </c>
      <c r="I61" s="31">
        <v>6.9940322000000004</v>
      </c>
      <c r="J61" s="31"/>
      <c r="K61" s="35"/>
    </row>
    <row r="62" spans="2:11" x14ac:dyDescent="0.35">
      <c r="B62" s="8" t="s">
        <v>1837</v>
      </c>
      <c r="C62" s="57" t="s">
        <v>1838</v>
      </c>
      <c r="D62" s="54" t="s">
        <v>1839</v>
      </c>
      <c r="E62" s="6" t="s">
        <v>677</v>
      </c>
      <c r="F62" s="19">
        <v>3500000</v>
      </c>
      <c r="G62" s="24">
        <v>3535.3</v>
      </c>
      <c r="H62" s="24">
        <v>0.3</v>
      </c>
      <c r="I62" s="31">
        <v>6.9940322000000004</v>
      </c>
      <c r="J62" s="31"/>
      <c r="K62" s="35"/>
    </row>
    <row r="63" spans="2:11" x14ac:dyDescent="0.35">
      <c r="B63" s="8" t="s">
        <v>1840</v>
      </c>
      <c r="C63" s="57" t="s">
        <v>1841</v>
      </c>
      <c r="D63" s="54" t="s">
        <v>1842</v>
      </c>
      <c r="E63" s="6" t="s">
        <v>677</v>
      </c>
      <c r="F63" s="19">
        <v>500000</v>
      </c>
      <c r="G63" s="24">
        <v>505.4</v>
      </c>
      <c r="H63" s="24">
        <v>0.04</v>
      </c>
      <c r="I63" s="31">
        <v>6.8550788000000002</v>
      </c>
      <c r="J63" s="31"/>
      <c r="K63" s="35"/>
    </row>
    <row r="64" spans="2:11" x14ac:dyDescent="0.35">
      <c r="C64" s="58" t="s">
        <v>174</v>
      </c>
      <c r="D64" s="54"/>
      <c r="E64" s="6"/>
      <c r="F64" s="19"/>
      <c r="G64" s="25">
        <v>75295.44</v>
      </c>
      <c r="H64" s="25">
        <v>6.34</v>
      </c>
      <c r="I64" s="31"/>
      <c r="J64" s="31"/>
      <c r="K64" s="35"/>
    </row>
    <row r="65" spans="1:11" x14ac:dyDescent="0.35">
      <c r="C65" s="57"/>
      <c r="D65" s="54"/>
      <c r="E65" s="6"/>
      <c r="F65" s="19"/>
      <c r="G65" s="24"/>
      <c r="H65" s="24"/>
      <c r="I65" s="31"/>
      <c r="J65" s="31"/>
      <c r="K65" s="35"/>
    </row>
    <row r="66" spans="1:11" x14ac:dyDescent="0.35">
      <c r="A66" s="10"/>
      <c r="B66" s="28"/>
      <c r="C66" s="58" t="s">
        <v>11</v>
      </c>
      <c r="D66" s="54"/>
      <c r="E66" s="6"/>
      <c r="F66" s="19"/>
      <c r="G66" s="24"/>
      <c r="H66" s="24"/>
      <c r="I66" s="31"/>
      <c r="J66" s="31"/>
      <c r="K66" s="35"/>
    </row>
    <row r="67" spans="1:11" x14ac:dyDescent="0.35">
      <c r="C67" s="59" t="s">
        <v>13</v>
      </c>
      <c r="D67" s="54"/>
      <c r="E67" s="6"/>
      <c r="F67" s="19"/>
      <c r="G67" s="24"/>
      <c r="H67" s="24"/>
      <c r="I67" s="31"/>
      <c r="J67" s="31"/>
      <c r="K67" s="35"/>
    </row>
    <row r="68" spans="1:11" x14ac:dyDescent="0.35">
      <c r="B68" s="8" t="s">
        <v>1444</v>
      </c>
      <c r="C68" s="57" t="s">
        <v>572</v>
      </c>
      <c r="D68" s="54" t="s">
        <v>1445</v>
      </c>
      <c r="E68" s="6" t="s">
        <v>1151</v>
      </c>
      <c r="F68" s="19">
        <v>10000</v>
      </c>
      <c r="G68" s="24">
        <v>46611.7</v>
      </c>
      <c r="H68" s="24">
        <v>3.93</v>
      </c>
      <c r="I68" s="31">
        <v>8.24</v>
      </c>
      <c r="J68" s="31"/>
      <c r="K68" s="35" t="s">
        <v>570</v>
      </c>
    </row>
    <row r="69" spans="1:11" x14ac:dyDescent="0.35">
      <c r="B69" s="8" t="s">
        <v>1843</v>
      </c>
      <c r="C69" s="57" t="s">
        <v>1844</v>
      </c>
      <c r="D69" s="54" t="s">
        <v>1845</v>
      </c>
      <c r="E69" s="6" t="s">
        <v>1151</v>
      </c>
      <c r="F69" s="19">
        <v>8000</v>
      </c>
      <c r="G69" s="24">
        <v>39848.480000000003</v>
      </c>
      <c r="H69" s="24">
        <v>3.36</v>
      </c>
      <c r="I69" s="31">
        <v>7.3056000000000001</v>
      </c>
      <c r="J69" s="31"/>
      <c r="K69" s="35" t="s">
        <v>570</v>
      </c>
    </row>
    <row r="70" spans="1:11" x14ac:dyDescent="0.35">
      <c r="B70" s="8" t="s">
        <v>1199</v>
      </c>
      <c r="C70" s="57" t="s">
        <v>398</v>
      </c>
      <c r="D70" s="54" t="s">
        <v>1200</v>
      </c>
      <c r="E70" s="6" t="s">
        <v>1151</v>
      </c>
      <c r="F70" s="19">
        <v>6000</v>
      </c>
      <c r="G70" s="24">
        <v>29704.11</v>
      </c>
      <c r="H70" s="24">
        <v>2.5</v>
      </c>
      <c r="I70" s="31">
        <v>7.4200999999999997</v>
      </c>
      <c r="J70" s="31"/>
      <c r="K70" s="35"/>
    </row>
    <row r="71" spans="1:11" x14ac:dyDescent="0.35">
      <c r="B71" s="8" t="s">
        <v>1846</v>
      </c>
      <c r="C71" s="57" t="s">
        <v>208</v>
      </c>
      <c r="D71" s="54" t="s">
        <v>1847</v>
      </c>
      <c r="E71" s="6" t="s">
        <v>1151</v>
      </c>
      <c r="F71" s="19">
        <v>5000</v>
      </c>
      <c r="G71" s="24">
        <v>24358.83</v>
      </c>
      <c r="H71" s="24">
        <v>2.0499999999999998</v>
      </c>
      <c r="I71" s="31">
        <v>7.8752000000000004</v>
      </c>
      <c r="J71" s="31"/>
      <c r="K71" s="35" t="s">
        <v>570</v>
      </c>
    </row>
    <row r="72" spans="1:11" x14ac:dyDescent="0.35">
      <c r="B72" s="8" t="s">
        <v>1505</v>
      </c>
      <c r="C72" s="57" t="s">
        <v>1506</v>
      </c>
      <c r="D72" s="54" t="s">
        <v>1507</v>
      </c>
      <c r="E72" s="6" t="s">
        <v>1151</v>
      </c>
      <c r="F72" s="19">
        <v>4000</v>
      </c>
      <c r="G72" s="24">
        <v>19002.86</v>
      </c>
      <c r="H72" s="24">
        <v>1.6</v>
      </c>
      <c r="I72" s="31">
        <v>8.1850000000000005</v>
      </c>
      <c r="J72" s="31"/>
      <c r="K72" s="35" t="s">
        <v>570</v>
      </c>
    </row>
    <row r="73" spans="1:11" x14ac:dyDescent="0.35">
      <c r="B73" s="8" t="s">
        <v>1453</v>
      </c>
      <c r="C73" s="57" t="s">
        <v>1454</v>
      </c>
      <c r="D73" s="54" t="s">
        <v>1455</v>
      </c>
      <c r="E73" s="6" t="s">
        <v>1151</v>
      </c>
      <c r="F73" s="19">
        <v>3000</v>
      </c>
      <c r="G73" s="24">
        <v>14622.74</v>
      </c>
      <c r="H73" s="24">
        <v>1.23</v>
      </c>
      <c r="I73" s="31">
        <v>7.3</v>
      </c>
      <c r="J73" s="31"/>
      <c r="K73" s="35" t="s">
        <v>570</v>
      </c>
    </row>
    <row r="74" spans="1:11" x14ac:dyDescent="0.35">
      <c r="B74" s="8" t="s">
        <v>1848</v>
      </c>
      <c r="C74" s="57" t="s">
        <v>1849</v>
      </c>
      <c r="D74" s="54" t="s">
        <v>1850</v>
      </c>
      <c r="E74" s="6" t="s">
        <v>1151</v>
      </c>
      <c r="F74" s="19">
        <v>2500</v>
      </c>
      <c r="G74" s="24">
        <v>12401.29</v>
      </c>
      <c r="H74" s="24">
        <v>1.05</v>
      </c>
      <c r="I74" s="31">
        <v>7.4496000000000002</v>
      </c>
      <c r="J74" s="31"/>
      <c r="K74" s="35"/>
    </row>
    <row r="75" spans="1:11" x14ac:dyDescent="0.35">
      <c r="B75" s="8" t="s">
        <v>1482</v>
      </c>
      <c r="C75" s="57" t="s">
        <v>1153</v>
      </c>
      <c r="D75" s="54" t="s">
        <v>1483</v>
      </c>
      <c r="E75" s="6" t="s">
        <v>1151</v>
      </c>
      <c r="F75" s="19">
        <v>2000</v>
      </c>
      <c r="G75" s="24">
        <v>9539.4699999999993</v>
      </c>
      <c r="H75" s="24">
        <v>0.8</v>
      </c>
      <c r="I75" s="31">
        <v>7.4349999999999996</v>
      </c>
      <c r="J75" s="31"/>
      <c r="K75" s="35" t="s">
        <v>570</v>
      </c>
    </row>
    <row r="76" spans="1:11" x14ac:dyDescent="0.35">
      <c r="B76" s="8" t="s">
        <v>1221</v>
      </c>
      <c r="C76" s="57" t="s">
        <v>80</v>
      </c>
      <c r="D76" s="54" t="s">
        <v>1222</v>
      </c>
      <c r="E76" s="6" t="s">
        <v>1151</v>
      </c>
      <c r="F76" s="19">
        <v>500</v>
      </c>
      <c r="G76" s="24">
        <v>2473.35</v>
      </c>
      <c r="H76" s="24">
        <v>0.21</v>
      </c>
      <c r="I76" s="31">
        <v>7.1498999999999997</v>
      </c>
      <c r="J76" s="31"/>
      <c r="K76" s="35" t="s">
        <v>570</v>
      </c>
    </row>
    <row r="77" spans="1:11" x14ac:dyDescent="0.35">
      <c r="C77" s="58" t="s">
        <v>174</v>
      </c>
      <c r="D77" s="54"/>
      <c r="E77" s="6"/>
      <c r="F77" s="19"/>
      <c r="G77" s="25">
        <v>198562.83</v>
      </c>
      <c r="H77" s="25">
        <v>16.73</v>
      </c>
      <c r="I77" s="31"/>
      <c r="J77" s="31"/>
      <c r="K77" s="35"/>
    </row>
    <row r="78" spans="1:11" x14ac:dyDescent="0.35">
      <c r="C78" s="57"/>
      <c r="D78" s="54"/>
      <c r="E78" s="6"/>
      <c r="F78" s="19"/>
      <c r="G78" s="24"/>
      <c r="H78" s="24"/>
      <c r="I78" s="31"/>
      <c r="J78" s="31"/>
      <c r="K78" s="35"/>
    </row>
    <row r="79" spans="1:11" x14ac:dyDescent="0.35">
      <c r="C79" s="59" t="s">
        <v>14</v>
      </c>
      <c r="D79" s="54"/>
      <c r="E79" s="6"/>
      <c r="F79" s="19"/>
      <c r="G79" s="24"/>
      <c r="H79" s="24"/>
      <c r="I79" s="31"/>
      <c r="J79" s="31"/>
      <c r="K79" s="35"/>
    </row>
    <row r="80" spans="1:11" x14ac:dyDescent="0.35">
      <c r="B80" s="8" t="s">
        <v>1520</v>
      </c>
      <c r="C80" s="57" t="s">
        <v>164</v>
      </c>
      <c r="D80" s="54" t="s">
        <v>1521</v>
      </c>
      <c r="E80" s="6" t="s">
        <v>1151</v>
      </c>
      <c r="F80" s="19">
        <v>10000</v>
      </c>
      <c r="G80" s="24">
        <v>48704.5</v>
      </c>
      <c r="H80" s="24">
        <v>4.1100000000000003</v>
      </c>
      <c r="I80" s="31">
        <v>7.3551000000000002</v>
      </c>
      <c r="J80" s="31"/>
      <c r="K80" s="35" t="s">
        <v>570</v>
      </c>
    </row>
    <row r="81" spans="2:11" x14ac:dyDescent="0.35">
      <c r="B81" s="8" t="s">
        <v>1533</v>
      </c>
      <c r="C81" s="57" t="s">
        <v>902</v>
      </c>
      <c r="D81" s="54" t="s">
        <v>1534</v>
      </c>
      <c r="E81" s="6" t="s">
        <v>1151</v>
      </c>
      <c r="F81" s="19">
        <v>10000</v>
      </c>
      <c r="G81" s="24">
        <v>47141.35</v>
      </c>
      <c r="H81" s="24">
        <v>3.98</v>
      </c>
      <c r="I81" s="31">
        <v>7.58</v>
      </c>
      <c r="J81" s="31"/>
      <c r="K81" s="35" t="s">
        <v>570</v>
      </c>
    </row>
    <row r="82" spans="2:11" x14ac:dyDescent="0.35">
      <c r="B82" s="8" t="s">
        <v>1518</v>
      </c>
      <c r="C82" s="57" t="s">
        <v>1245</v>
      </c>
      <c r="D82" s="54" t="s">
        <v>1519</v>
      </c>
      <c r="E82" s="6" t="s">
        <v>1212</v>
      </c>
      <c r="F82" s="19">
        <v>6500</v>
      </c>
      <c r="G82" s="24">
        <v>31630.37</v>
      </c>
      <c r="H82" s="24">
        <v>2.67</v>
      </c>
      <c r="I82" s="31">
        <v>7.3250000000000002</v>
      </c>
      <c r="J82" s="31"/>
      <c r="K82" s="35" t="s">
        <v>570</v>
      </c>
    </row>
    <row r="83" spans="2:11" x14ac:dyDescent="0.35">
      <c r="B83" s="8" t="s">
        <v>1600</v>
      </c>
      <c r="C83" s="57" t="s">
        <v>1242</v>
      </c>
      <c r="D83" s="54" t="s">
        <v>1601</v>
      </c>
      <c r="E83" s="6" t="s">
        <v>1151</v>
      </c>
      <c r="F83" s="19">
        <v>6000</v>
      </c>
      <c r="G83" s="24">
        <v>29558.82</v>
      </c>
      <c r="H83" s="24">
        <v>2.4900000000000002</v>
      </c>
      <c r="I83" s="31">
        <v>7.1684000000000001</v>
      </c>
      <c r="J83" s="31"/>
      <c r="K83" s="35" t="s">
        <v>570</v>
      </c>
    </row>
    <row r="84" spans="2:11" x14ac:dyDescent="0.35">
      <c r="B84" s="8" t="s">
        <v>1851</v>
      </c>
      <c r="C84" s="57" t="s">
        <v>445</v>
      </c>
      <c r="D84" s="54" t="s">
        <v>1852</v>
      </c>
      <c r="E84" s="6" t="s">
        <v>1151</v>
      </c>
      <c r="F84" s="19">
        <v>5000</v>
      </c>
      <c r="G84" s="24">
        <v>24807.7</v>
      </c>
      <c r="H84" s="24">
        <v>2.09</v>
      </c>
      <c r="I84" s="31">
        <v>7.2552000000000003</v>
      </c>
      <c r="J84" s="31"/>
      <c r="K84" s="35" t="s">
        <v>570</v>
      </c>
    </row>
    <row r="85" spans="2:11" x14ac:dyDescent="0.35">
      <c r="B85" s="8" t="s">
        <v>1526</v>
      </c>
      <c r="C85" s="57" t="s">
        <v>49</v>
      </c>
      <c r="D85" s="54" t="s">
        <v>1527</v>
      </c>
      <c r="E85" s="6" t="s">
        <v>1212</v>
      </c>
      <c r="F85" s="19">
        <v>5000</v>
      </c>
      <c r="G85" s="24">
        <v>23851.45</v>
      </c>
      <c r="H85" s="24">
        <v>2.0099999999999998</v>
      </c>
      <c r="I85" s="31">
        <v>7.3849999999999998</v>
      </c>
      <c r="J85" s="31"/>
      <c r="K85" s="35" t="s">
        <v>570</v>
      </c>
    </row>
    <row r="86" spans="2:11" x14ac:dyDescent="0.35">
      <c r="B86" s="8" t="s">
        <v>1853</v>
      </c>
      <c r="C86" s="57" t="s">
        <v>1542</v>
      </c>
      <c r="D86" s="54" t="s">
        <v>1854</v>
      </c>
      <c r="E86" s="6" t="s">
        <v>1151</v>
      </c>
      <c r="F86" s="19">
        <v>4000</v>
      </c>
      <c r="G86" s="24">
        <v>19699.54</v>
      </c>
      <c r="H86" s="24">
        <v>1.66</v>
      </c>
      <c r="I86" s="31">
        <v>7.2302</v>
      </c>
      <c r="J86" s="31"/>
      <c r="K86" s="35" t="s">
        <v>570</v>
      </c>
    </row>
    <row r="87" spans="2:11" x14ac:dyDescent="0.35">
      <c r="B87" s="8" t="s">
        <v>1596</v>
      </c>
      <c r="C87" s="57" t="s">
        <v>1252</v>
      </c>
      <c r="D87" s="54" t="s">
        <v>1597</v>
      </c>
      <c r="E87" s="6" t="s">
        <v>1254</v>
      </c>
      <c r="F87" s="19">
        <v>3500</v>
      </c>
      <c r="G87" s="24">
        <v>17168.11</v>
      </c>
      <c r="H87" s="24">
        <v>1.45</v>
      </c>
      <c r="I87" s="31">
        <v>7.2</v>
      </c>
      <c r="J87" s="31"/>
      <c r="K87" s="35"/>
    </row>
    <row r="88" spans="2:11" x14ac:dyDescent="0.35">
      <c r="B88" s="8" t="s">
        <v>1289</v>
      </c>
      <c r="C88" s="57" t="s">
        <v>436</v>
      </c>
      <c r="D88" s="54" t="s">
        <v>1290</v>
      </c>
      <c r="E88" s="6" t="s">
        <v>1151</v>
      </c>
      <c r="F88" s="19">
        <v>3000</v>
      </c>
      <c r="G88" s="24">
        <v>14902.14</v>
      </c>
      <c r="H88" s="24">
        <v>1.26</v>
      </c>
      <c r="I88" s="31">
        <v>7.0496999999999996</v>
      </c>
      <c r="J88" s="31"/>
      <c r="K88" s="35" t="s">
        <v>570</v>
      </c>
    </row>
    <row r="89" spans="2:11" x14ac:dyDescent="0.35">
      <c r="B89" s="8" t="s">
        <v>1855</v>
      </c>
      <c r="C89" s="57" t="s">
        <v>1153</v>
      </c>
      <c r="D89" s="54" t="s">
        <v>1856</v>
      </c>
      <c r="E89" s="6" t="s">
        <v>1151</v>
      </c>
      <c r="F89" s="19">
        <v>3000</v>
      </c>
      <c r="G89" s="24">
        <v>14864.49</v>
      </c>
      <c r="H89" s="24">
        <v>1.25</v>
      </c>
      <c r="I89" s="31">
        <v>7.0800999999999998</v>
      </c>
      <c r="J89" s="31"/>
      <c r="K89" s="35" t="s">
        <v>570</v>
      </c>
    </row>
    <row r="90" spans="2:11" x14ac:dyDescent="0.35">
      <c r="B90" s="8" t="s">
        <v>1580</v>
      </c>
      <c r="C90" s="57" t="s">
        <v>1252</v>
      </c>
      <c r="D90" s="54" t="s">
        <v>1581</v>
      </c>
      <c r="E90" s="6" t="s">
        <v>1254</v>
      </c>
      <c r="F90" s="19">
        <v>3000</v>
      </c>
      <c r="G90" s="24">
        <v>14677.08</v>
      </c>
      <c r="H90" s="24">
        <v>1.24</v>
      </c>
      <c r="I90" s="31">
        <v>7.2347999999999999</v>
      </c>
      <c r="J90" s="31"/>
      <c r="K90" s="35"/>
    </row>
    <row r="91" spans="2:11" x14ac:dyDescent="0.35">
      <c r="B91" s="8" t="s">
        <v>1574</v>
      </c>
      <c r="C91" s="57" t="s">
        <v>49</v>
      </c>
      <c r="D91" s="54" t="s">
        <v>1575</v>
      </c>
      <c r="E91" s="6" t="s">
        <v>1212</v>
      </c>
      <c r="F91" s="19">
        <v>3000</v>
      </c>
      <c r="G91" s="24">
        <v>14603.87</v>
      </c>
      <c r="H91" s="24">
        <v>1.23</v>
      </c>
      <c r="I91" s="31">
        <v>7.28</v>
      </c>
      <c r="J91" s="31"/>
      <c r="K91" s="35" t="s">
        <v>570</v>
      </c>
    </row>
    <row r="92" spans="2:11" x14ac:dyDescent="0.35">
      <c r="B92" s="8" t="s">
        <v>1572</v>
      </c>
      <c r="C92" s="57" t="s">
        <v>62</v>
      </c>
      <c r="D92" s="54" t="s">
        <v>1573</v>
      </c>
      <c r="E92" s="6" t="s">
        <v>1151</v>
      </c>
      <c r="F92" s="19">
        <v>2500</v>
      </c>
      <c r="G92" s="24">
        <v>12198.21</v>
      </c>
      <c r="H92" s="24">
        <v>1.03</v>
      </c>
      <c r="I92" s="31">
        <v>7.2826000000000004</v>
      </c>
      <c r="J92" s="31"/>
      <c r="K92" s="35" t="s">
        <v>570</v>
      </c>
    </row>
    <row r="93" spans="2:11" x14ac:dyDescent="0.35">
      <c r="B93" s="8" t="s">
        <v>1516</v>
      </c>
      <c r="C93" s="57" t="s">
        <v>1242</v>
      </c>
      <c r="D93" s="54" t="s">
        <v>1517</v>
      </c>
      <c r="E93" s="6" t="s">
        <v>1151</v>
      </c>
      <c r="F93" s="19">
        <v>2000</v>
      </c>
      <c r="G93" s="24">
        <v>9742.7900000000009</v>
      </c>
      <c r="H93" s="24">
        <v>0.82</v>
      </c>
      <c r="I93" s="31">
        <v>7.3</v>
      </c>
      <c r="J93" s="31"/>
      <c r="K93" s="35" t="s">
        <v>570</v>
      </c>
    </row>
    <row r="94" spans="2:11" x14ac:dyDescent="0.35">
      <c r="B94" s="8" t="s">
        <v>1285</v>
      </c>
      <c r="C94" s="57" t="s">
        <v>1153</v>
      </c>
      <c r="D94" s="54" t="s">
        <v>1286</v>
      </c>
      <c r="E94" s="6" t="s">
        <v>1151</v>
      </c>
      <c r="F94" s="19">
        <v>500</v>
      </c>
      <c r="G94" s="24">
        <v>2480.75</v>
      </c>
      <c r="H94" s="24">
        <v>0.21</v>
      </c>
      <c r="I94" s="31">
        <v>7.0803000000000003</v>
      </c>
      <c r="J94" s="31"/>
      <c r="K94" s="35" t="s">
        <v>570</v>
      </c>
    </row>
    <row r="95" spans="2:11" x14ac:dyDescent="0.35">
      <c r="C95" s="58" t="s">
        <v>174</v>
      </c>
      <c r="D95" s="54"/>
      <c r="E95" s="6"/>
      <c r="F95" s="19"/>
      <c r="G95" s="25">
        <v>326031.17</v>
      </c>
      <c r="H95" s="25">
        <v>27.5</v>
      </c>
      <c r="I95" s="31"/>
      <c r="J95" s="31"/>
      <c r="K95" s="35"/>
    </row>
    <row r="96" spans="2:11" x14ac:dyDescent="0.35">
      <c r="C96" s="57"/>
      <c r="D96" s="54"/>
      <c r="E96" s="6"/>
      <c r="F96" s="19"/>
      <c r="G96" s="24"/>
      <c r="H96" s="24"/>
      <c r="I96" s="31"/>
      <c r="J96" s="31"/>
      <c r="K96" s="35"/>
    </row>
    <row r="97" spans="1:11" x14ac:dyDescent="0.35">
      <c r="C97" s="59" t="s">
        <v>15</v>
      </c>
      <c r="D97" s="54"/>
      <c r="E97" s="6"/>
      <c r="F97" s="19"/>
      <c r="G97" s="24"/>
      <c r="H97" s="24"/>
      <c r="I97" s="31"/>
      <c r="J97" s="31"/>
      <c r="K97" s="35"/>
    </row>
    <row r="98" spans="1:11" x14ac:dyDescent="0.35">
      <c r="B98" s="8" t="s">
        <v>1306</v>
      </c>
      <c r="C98" s="57" t="s">
        <v>1307</v>
      </c>
      <c r="D98" s="54" t="s">
        <v>1308</v>
      </c>
      <c r="E98" s="6" t="s">
        <v>677</v>
      </c>
      <c r="F98" s="19">
        <v>8500000</v>
      </c>
      <c r="G98" s="24">
        <v>8459.6299999999992</v>
      </c>
      <c r="H98" s="24">
        <v>0.71</v>
      </c>
      <c r="I98" s="31">
        <v>6.4505999999999997</v>
      </c>
      <c r="J98" s="31"/>
      <c r="K98" s="35"/>
    </row>
    <row r="99" spans="1:11" x14ac:dyDescent="0.35">
      <c r="C99" s="58" t="s">
        <v>174</v>
      </c>
      <c r="D99" s="54"/>
      <c r="E99" s="6"/>
      <c r="F99" s="19"/>
      <c r="G99" s="25">
        <v>8459.6299999999992</v>
      </c>
      <c r="H99" s="25">
        <v>0.71</v>
      </c>
      <c r="I99" s="31"/>
      <c r="J99" s="31"/>
      <c r="K99" s="35"/>
    </row>
    <row r="100" spans="1:11" x14ac:dyDescent="0.35">
      <c r="C100" s="57"/>
      <c r="D100" s="54"/>
      <c r="E100" s="6"/>
      <c r="F100" s="19"/>
      <c r="G100" s="24"/>
      <c r="H100" s="24"/>
      <c r="I100" s="31"/>
      <c r="J100" s="31"/>
      <c r="K100" s="35"/>
    </row>
    <row r="101" spans="1:11" x14ac:dyDescent="0.35">
      <c r="C101" s="58" t="s">
        <v>16</v>
      </c>
      <c r="D101" s="54"/>
      <c r="E101" s="6"/>
      <c r="F101" s="19"/>
      <c r="G101" s="24" t="s">
        <v>2</v>
      </c>
      <c r="H101" s="24" t="s">
        <v>2</v>
      </c>
      <c r="I101" s="31"/>
      <c r="J101" s="31"/>
      <c r="K101" s="35"/>
    </row>
    <row r="102" spans="1:11" x14ac:dyDescent="0.35">
      <c r="C102" s="57"/>
      <c r="D102" s="54"/>
      <c r="E102" s="6"/>
      <c r="F102" s="19"/>
      <c r="G102" s="24"/>
      <c r="H102" s="24"/>
      <c r="I102" s="31"/>
      <c r="J102" s="31"/>
      <c r="K102" s="35"/>
    </row>
    <row r="103" spans="1:11" x14ac:dyDescent="0.35">
      <c r="C103" s="58" t="s">
        <v>17</v>
      </c>
      <c r="D103" s="54"/>
      <c r="E103" s="6"/>
      <c r="F103" s="19"/>
      <c r="G103" s="24" t="s">
        <v>2</v>
      </c>
      <c r="H103" s="24" t="s">
        <v>2</v>
      </c>
      <c r="I103" s="31"/>
      <c r="J103" s="31"/>
      <c r="K103" s="35"/>
    </row>
    <row r="104" spans="1:11" x14ac:dyDescent="0.35">
      <c r="C104" s="57"/>
      <c r="D104" s="54"/>
      <c r="E104" s="6"/>
      <c r="F104" s="19"/>
      <c r="G104" s="24"/>
      <c r="H104" s="24"/>
      <c r="I104" s="31"/>
      <c r="J104" s="31"/>
      <c r="K104" s="35"/>
    </row>
    <row r="105" spans="1:11" x14ac:dyDescent="0.35">
      <c r="A105" s="10"/>
      <c r="B105" s="28"/>
      <c r="C105" s="58" t="s">
        <v>18</v>
      </c>
      <c r="D105" s="54"/>
      <c r="E105" s="6"/>
      <c r="F105" s="19"/>
      <c r="G105" s="24"/>
      <c r="H105" s="24"/>
      <c r="I105" s="31"/>
      <c r="J105" s="31"/>
      <c r="K105" s="35"/>
    </row>
    <row r="106" spans="1:11" x14ac:dyDescent="0.35">
      <c r="A106" s="28"/>
      <c r="B106" s="28"/>
      <c r="C106" s="58" t="s">
        <v>19</v>
      </c>
      <c r="D106" s="54"/>
      <c r="E106" s="6"/>
      <c r="F106" s="19"/>
      <c r="G106" s="24" t="s">
        <v>2</v>
      </c>
      <c r="H106" s="24" t="s">
        <v>2</v>
      </c>
      <c r="I106" s="31"/>
      <c r="J106" s="31"/>
      <c r="K106" s="35"/>
    </row>
    <row r="107" spans="1:11" x14ac:dyDescent="0.35">
      <c r="A107" s="28"/>
      <c r="B107" s="28"/>
      <c r="C107" s="58"/>
      <c r="D107" s="54"/>
      <c r="E107" s="6"/>
      <c r="F107" s="19"/>
      <c r="G107" s="24"/>
      <c r="H107" s="24"/>
      <c r="I107" s="31"/>
      <c r="J107" s="31"/>
      <c r="K107" s="35"/>
    </row>
    <row r="108" spans="1:11" x14ac:dyDescent="0.35">
      <c r="C108" s="59" t="s">
        <v>20</v>
      </c>
      <c r="D108" s="54"/>
      <c r="E108" s="6"/>
      <c r="F108" s="19"/>
      <c r="G108" s="24"/>
      <c r="H108" s="24"/>
      <c r="I108" s="31"/>
      <c r="J108" s="31"/>
      <c r="K108" s="35"/>
    </row>
    <row r="109" spans="1:11" x14ac:dyDescent="0.35">
      <c r="B109" s="8" t="s">
        <v>735</v>
      </c>
      <c r="C109" s="57" t="s">
        <v>4851</v>
      </c>
      <c r="D109" s="54" t="s">
        <v>736</v>
      </c>
      <c r="E109" s="6" t="s">
        <v>737</v>
      </c>
      <c r="F109" s="19">
        <v>28847.798999999999</v>
      </c>
      <c r="G109" s="24">
        <v>3009.97</v>
      </c>
      <c r="H109" s="24">
        <v>0.25</v>
      </c>
      <c r="I109" s="31">
        <v>6.67</v>
      </c>
      <c r="J109" s="31"/>
      <c r="K109" s="35"/>
    </row>
    <row r="110" spans="1:11" x14ac:dyDescent="0.35">
      <c r="C110" s="58" t="s">
        <v>174</v>
      </c>
      <c r="D110" s="54"/>
      <c r="E110" s="6"/>
      <c r="F110" s="19"/>
      <c r="G110" s="25">
        <v>3009.97</v>
      </c>
      <c r="H110" s="25">
        <v>0.25</v>
      </c>
      <c r="I110" s="31"/>
      <c r="J110" s="31"/>
      <c r="K110" s="35"/>
    </row>
    <row r="111" spans="1:11" x14ac:dyDescent="0.35">
      <c r="C111" s="57"/>
      <c r="D111" s="54"/>
      <c r="E111" s="6"/>
      <c r="F111" s="19"/>
      <c r="G111" s="24"/>
      <c r="H111" s="24"/>
      <c r="I111" s="31"/>
      <c r="J111" s="31"/>
      <c r="K111" s="35"/>
    </row>
    <row r="112" spans="1:11" x14ac:dyDescent="0.35">
      <c r="C112" s="58" t="s">
        <v>21</v>
      </c>
      <c r="D112" s="54"/>
      <c r="E112" s="6"/>
      <c r="F112" s="19"/>
      <c r="G112" s="24" t="s">
        <v>2</v>
      </c>
      <c r="H112" s="24" t="s">
        <v>2</v>
      </c>
      <c r="I112" s="31"/>
      <c r="J112" s="31"/>
      <c r="K112" s="35"/>
    </row>
    <row r="113" spans="1:54" x14ac:dyDescent="0.35">
      <c r="C113" s="57"/>
      <c r="D113" s="54"/>
      <c r="E113" s="6"/>
      <c r="F113" s="19"/>
      <c r="G113" s="24"/>
      <c r="H113" s="24"/>
      <c r="I113" s="31"/>
      <c r="J113" s="31"/>
      <c r="K113" s="35"/>
    </row>
    <row r="114" spans="1:54" x14ac:dyDescent="0.35">
      <c r="C114" s="58" t="s">
        <v>22</v>
      </c>
      <c r="D114" s="54"/>
      <c r="E114" s="6"/>
      <c r="F114" s="19"/>
      <c r="G114" s="24" t="s">
        <v>2</v>
      </c>
      <c r="H114" s="24" t="s">
        <v>2</v>
      </c>
      <c r="I114" s="31"/>
      <c r="J114" s="31"/>
      <c r="K114" s="35"/>
    </row>
    <row r="115" spans="1:54" x14ac:dyDescent="0.35">
      <c r="C115" s="57"/>
      <c r="D115" s="54"/>
      <c r="E115" s="6"/>
      <c r="F115" s="19"/>
      <c r="G115" s="24"/>
      <c r="H115" s="24"/>
      <c r="I115" s="31"/>
      <c r="J115" s="31"/>
      <c r="K115" s="35"/>
    </row>
    <row r="116" spans="1:54" x14ac:dyDescent="0.35">
      <c r="C116" s="58" t="s">
        <v>23</v>
      </c>
      <c r="D116" s="54"/>
      <c r="E116" s="6"/>
      <c r="F116" s="19"/>
      <c r="G116" s="24" t="s">
        <v>2</v>
      </c>
      <c r="H116" s="24" t="s">
        <v>2</v>
      </c>
      <c r="I116" s="31"/>
      <c r="J116" s="31"/>
      <c r="K116" s="35"/>
    </row>
    <row r="117" spans="1:54" x14ac:dyDescent="0.35">
      <c r="C117" s="57"/>
      <c r="D117" s="54"/>
      <c r="E117" s="6"/>
      <c r="F117" s="19"/>
      <c r="G117" s="24"/>
      <c r="H117" s="24"/>
      <c r="I117" s="31"/>
      <c r="J117" s="31"/>
      <c r="K117" s="35"/>
    </row>
    <row r="118" spans="1:54" x14ac:dyDescent="0.35">
      <c r="C118" s="58" t="s">
        <v>24</v>
      </c>
      <c r="D118" s="54"/>
      <c r="E118" s="6"/>
      <c r="F118" s="19"/>
      <c r="G118" s="24" t="s">
        <v>2</v>
      </c>
      <c r="H118" s="24" t="s">
        <v>2</v>
      </c>
      <c r="I118" s="31"/>
      <c r="J118" s="31"/>
      <c r="K118" s="35"/>
    </row>
    <row r="119" spans="1:54" x14ac:dyDescent="0.35">
      <c r="C119" s="57"/>
      <c r="D119" s="54"/>
      <c r="E119" s="6"/>
      <c r="F119" s="19"/>
      <c r="G119" s="24"/>
      <c r="H119" s="24"/>
      <c r="I119" s="31"/>
      <c r="J119" s="31"/>
      <c r="K119" s="35"/>
    </row>
    <row r="120" spans="1:54" x14ac:dyDescent="0.35">
      <c r="A120" s="10"/>
      <c r="B120" s="28"/>
      <c r="C120" s="58" t="s">
        <v>25</v>
      </c>
      <c r="D120" s="54"/>
      <c r="E120" s="6"/>
      <c r="F120" s="19"/>
      <c r="G120" s="24"/>
      <c r="H120" s="24"/>
      <c r="I120" s="31"/>
      <c r="J120" s="31"/>
      <c r="K120" s="35"/>
    </row>
    <row r="121" spans="1:54" s="2" customFormat="1" ht="13.5" x14ac:dyDescent="0.35">
      <c r="A121" s="28"/>
      <c r="B121" s="28"/>
      <c r="C121" s="57" t="s">
        <v>4841</v>
      </c>
      <c r="D121" s="54"/>
      <c r="E121" s="6"/>
      <c r="F121" s="19"/>
      <c r="G121" s="24" t="s">
        <v>2</v>
      </c>
      <c r="H121" s="24" t="s">
        <v>2</v>
      </c>
      <c r="I121" s="31"/>
      <c r="J121" s="31"/>
      <c r="K121" s="35"/>
      <c r="L121" s="3"/>
      <c r="AI121" s="3"/>
      <c r="AV121" s="3"/>
      <c r="AX121" s="3"/>
      <c r="BB121" s="3"/>
    </row>
    <row r="122" spans="1:54" x14ac:dyDescent="0.35">
      <c r="B122" s="8"/>
      <c r="C122" s="57" t="s">
        <v>187</v>
      </c>
      <c r="D122" s="54"/>
      <c r="E122" s="6"/>
      <c r="F122" s="19"/>
      <c r="G122" s="24">
        <v>-5532.08</v>
      </c>
      <c r="H122" s="24">
        <v>-0.43</v>
      </c>
      <c r="I122" s="31"/>
      <c r="J122" s="31"/>
      <c r="K122" s="35"/>
    </row>
    <row r="123" spans="1:54" x14ac:dyDescent="0.35">
      <c r="C123" s="58" t="s">
        <v>174</v>
      </c>
      <c r="D123" s="54"/>
      <c r="E123" s="6"/>
      <c r="F123" s="19"/>
      <c r="G123" s="25">
        <v>-5532.08</v>
      </c>
      <c r="H123" s="25">
        <v>-0.43</v>
      </c>
      <c r="I123" s="31"/>
      <c r="J123" s="31"/>
      <c r="K123" s="35"/>
    </row>
    <row r="124" spans="1:54" x14ac:dyDescent="0.35">
      <c r="C124" s="57"/>
      <c r="D124" s="54"/>
      <c r="E124" s="6"/>
      <c r="F124" s="19"/>
      <c r="G124" s="24"/>
      <c r="H124" s="24"/>
      <c r="I124" s="31"/>
      <c r="J124" s="31"/>
      <c r="K124" s="35"/>
    </row>
    <row r="125" spans="1:54" x14ac:dyDescent="0.35">
      <c r="C125" s="60" t="s">
        <v>188</v>
      </c>
      <c r="D125" s="55"/>
      <c r="E125" s="5"/>
      <c r="F125" s="20"/>
      <c r="G125" s="26">
        <v>1185795.18</v>
      </c>
      <c r="H125" s="26">
        <v>100</v>
      </c>
      <c r="I125" s="32"/>
      <c r="J125" s="32"/>
      <c r="K125" s="36"/>
    </row>
    <row r="127" spans="1:54" ht="15" x14ac:dyDescent="0.4">
      <c r="C127" s="50" t="s">
        <v>4621</v>
      </c>
      <c r="D127" s="50"/>
      <c r="E127" s="50"/>
      <c r="F127" s="50"/>
      <c r="G127" s="63"/>
      <c r="H127" s="63"/>
      <c r="I127" s="63"/>
      <c r="J127" s="50"/>
    </row>
    <row r="128" spans="1:54" ht="27" x14ac:dyDescent="0.35">
      <c r="C128" s="43" t="s">
        <v>4616</v>
      </c>
      <c r="D128" s="43" t="s">
        <v>4617</v>
      </c>
      <c r="E128" s="43" t="s">
        <v>4861</v>
      </c>
      <c r="F128" s="43" t="s">
        <v>4618</v>
      </c>
      <c r="G128" s="64" t="s">
        <v>34</v>
      </c>
      <c r="H128" s="65" t="s">
        <v>4862</v>
      </c>
      <c r="I128" s="64" t="s">
        <v>36</v>
      </c>
      <c r="J128" s="43" t="s">
        <v>39</v>
      </c>
    </row>
    <row r="129" spans="3:11" x14ac:dyDescent="0.35">
      <c r="C129" s="43" t="s">
        <v>4863</v>
      </c>
      <c r="D129" s="43"/>
      <c r="E129" s="43"/>
      <c r="F129" s="43"/>
      <c r="G129" s="64"/>
      <c r="H129" s="65"/>
      <c r="I129" s="64"/>
      <c r="J129" s="43"/>
    </row>
    <row r="130" spans="3:11" x14ac:dyDescent="0.35">
      <c r="C130" s="46" t="s">
        <v>4864</v>
      </c>
      <c r="D130" s="66"/>
      <c r="E130" s="66"/>
      <c r="F130" s="66"/>
      <c r="G130" s="67"/>
      <c r="H130" s="68">
        <v>-25000</v>
      </c>
      <c r="I130" s="69">
        <f>+H130/G125*100</f>
        <v>-2.1082898987664969</v>
      </c>
      <c r="J130" s="66"/>
    </row>
    <row r="131" spans="3:11" x14ac:dyDescent="0.35">
      <c r="C131" s="46" t="s">
        <v>4864</v>
      </c>
      <c r="D131" s="66"/>
      <c r="E131" s="66"/>
      <c r="F131" s="66"/>
      <c r="G131" s="67"/>
      <c r="H131" s="68">
        <v>-25000</v>
      </c>
      <c r="I131" s="69">
        <f>+H131/G125*100</f>
        <v>-2.1082898987664969</v>
      </c>
      <c r="J131" s="66"/>
    </row>
    <row r="132" spans="3:11" x14ac:dyDescent="0.35">
      <c r="C132" s="48" t="s">
        <v>4620</v>
      </c>
      <c r="D132" s="48"/>
      <c r="E132" s="48"/>
      <c r="F132" s="48"/>
      <c r="G132" s="70"/>
      <c r="H132" s="70">
        <f>SUM(H130:H131)</f>
        <v>-50000</v>
      </c>
      <c r="I132" s="70">
        <f>SUM(I130:I131)</f>
        <v>-4.2165797975329937</v>
      </c>
      <c r="J132" s="48"/>
    </row>
    <row r="134" spans="3:11" x14ac:dyDescent="0.35">
      <c r="C134" s="1" t="s">
        <v>189</v>
      </c>
    </row>
    <row r="135" spans="3:11" x14ac:dyDescent="0.35">
      <c r="C135" s="37" t="s">
        <v>190</v>
      </c>
      <c r="D135" s="37"/>
      <c r="E135" s="37"/>
      <c r="F135" s="37"/>
      <c r="G135" s="37"/>
      <c r="H135" s="37"/>
      <c r="I135" s="37"/>
      <c r="J135" s="37"/>
      <c r="K135" s="37"/>
    </row>
    <row r="136" spans="3:11" x14ac:dyDescent="0.35">
      <c r="C136" s="2" t="s">
        <v>191</v>
      </c>
    </row>
    <row r="137" spans="3:11" x14ac:dyDescent="0.35">
      <c r="C137" s="2" t="s">
        <v>192</v>
      </c>
    </row>
    <row r="138" spans="3:11" ht="30" customHeight="1" x14ac:dyDescent="0.35">
      <c r="C138" s="78" t="s">
        <v>4878</v>
      </c>
      <c r="D138" s="78"/>
      <c r="E138" s="78"/>
      <c r="F138" s="78"/>
      <c r="G138" s="78"/>
      <c r="H138" s="78"/>
      <c r="I138" s="78"/>
      <c r="J138" s="78"/>
      <c r="K138" s="78"/>
    </row>
    <row r="139" spans="3:11" x14ac:dyDescent="0.35">
      <c r="C139" s="2" t="s">
        <v>193</v>
      </c>
    </row>
    <row r="140" spans="3:11" ht="43" customHeight="1" x14ac:dyDescent="0.35">
      <c r="C140" s="79" t="s">
        <v>4874</v>
      </c>
      <c r="D140" s="79"/>
      <c r="E140" s="79"/>
      <c r="F140" s="79"/>
      <c r="G140" s="79"/>
      <c r="H140" s="79"/>
      <c r="I140" s="79"/>
      <c r="J140" s="79"/>
      <c r="K140" s="79"/>
    </row>
    <row r="142" spans="3:11" x14ac:dyDescent="0.35">
      <c r="C142" s="75" t="s">
        <v>4922</v>
      </c>
      <c r="E142" s="75" t="s">
        <v>4923</v>
      </c>
      <c r="F142" s="76"/>
    </row>
    <row r="143" spans="3:11" x14ac:dyDescent="0.35">
      <c r="E143" s="2" t="s">
        <v>4941</v>
      </c>
    </row>
  </sheetData>
  <mergeCells count="2">
    <mergeCell ref="C140:K140"/>
    <mergeCell ref="C138:K138"/>
  </mergeCells>
  <hyperlinks>
    <hyperlink ref="J2" location="'Index'!A1" display="'Index'!A1" xr:uid="{8372739E-D0BF-4AFA-B762-D597D10073BF}"/>
  </hyperlinks>
  <pageMargins left="0.7" right="0.7" top="0.75" bottom="0.75" header="0.3" footer="0.3"/>
  <pageSetup orientation="portrait" horizontalDpi="4294967293"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4522D-99EF-4628-8ED1-8417524DBC54}">
  <sheetPr codeName="Sheet130"/>
  <dimension ref="A1:IV143"/>
  <sheetViews>
    <sheetView showGridLines="0" zoomScale="90" zoomScaleNormal="90" workbookViewId="0">
      <pane ySplit="6" topLeftCell="A138"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1857</v>
      </c>
      <c r="J2" s="38" t="s">
        <v>4607</v>
      </c>
    </row>
    <row r="3" spans="1:54" ht="16" x14ac:dyDescent="0.4">
      <c r="C3" s="1" t="s">
        <v>28</v>
      </c>
      <c r="D3" s="21" t="s">
        <v>1858</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1859</v>
      </c>
      <c r="C10" s="57" t="s">
        <v>1860</v>
      </c>
      <c r="D10" s="54" t="s">
        <v>1861</v>
      </c>
      <c r="E10" s="6" t="s">
        <v>104</v>
      </c>
      <c r="F10" s="19">
        <v>1600000</v>
      </c>
      <c r="G10" s="24">
        <v>87596</v>
      </c>
      <c r="H10" s="24">
        <v>4.09</v>
      </c>
      <c r="I10" s="31"/>
      <c r="J10" s="31"/>
      <c r="K10" s="35"/>
    </row>
    <row r="11" spans="1:54" x14ac:dyDescent="0.35">
      <c r="B11" s="8" t="s">
        <v>244</v>
      </c>
      <c r="C11" s="57" t="s">
        <v>245</v>
      </c>
      <c r="D11" s="54" t="s">
        <v>246</v>
      </c>
      <c r="E11" s="6" t="s">
        <v>116</v>
      </c>
      <c r="F11" s="19">
        <v>4700000</v>
      </c>
      <c r="G11" s="24">
        <v>85622.25</v>
      </c>
      <c r="H11" s="24">
        <v>4</v>
      </c>
      <c r="I11" s="31"/>
      <c r="J11" s="31"/>
      <c r="K11" s="35"/>
    </row>
    <row r="12" spans="1:54" x14ac:dyDescent="0.35">
      <c r="B12" s="8" t="s">
        <v>1862</v>
      </c>
      <c r="C12" s="57" t="s">
        <v>1048</v>
      </c>
      <c r="D12" s="54" t="s">
        <v>1863</v>
      </c>
      <c r="E12" s="6" t="s">
        <v>104</v>
      </c>
      <c r="F12" s="19">
        <v>1490000</v>
      </c>
      <c r="G12" s="24">
        <v>71583.33</v>
      </c>
      <c r="H12" s="24">
        <v>3.34</v>
      </c>
      <c r="I12" s="31"/>
      <c r="J12" s="31"/>
      <c r="K12" s="35"/>
    </row>
    <row r="13" spans="1:54" x14ac:dyDescent="0.35">
      <c r="B13" s="8" t="s">
        <v>317</v>
      </c>
      <c r="C13" s="57" t="s">
        <v>318</v>
      </c>
      <c r="D13" s="54" t="s">
        <v>319</v>
      </c>
      <c r="E13" s="6" t="s">
        <v>139</v>
      </c>
      <c r="F13" s="19">
        <v>4000000</v>
      </c>
      <c r="G13" s="24">
        <v>65980</v>
      </c>
      <c r="H13" s="24">
        <v>3.08</v>
      </c>
      <c r="I13" s="31"/>
      <c r="J13" s="31"/>
      <c r="K13" s="35"/>
    </row>
    <row r="14" spans="1:54" x14ac:dyDescent="0.35">
      <c r="B14" s="8" t="s">
        <v>132</v>
      </c>
      <c r="C14" s="57" t="s">
        <v>133</v>
      </c>
      <c r="D14" s="54" t="s">
        <v>134</v>
      </c>
      <c r="E14" s="6" t="s">
        <v>135</v>
      </c>
      <c r="F14" s="19">
        <v>1200000</v>
      </c>
      <c r="G14" s="24">
        <v>59105.4</v>
      </c>
      <c r="H14" s="24">
        <v>2.76</v>
      </c>
      <c r="I14" s="31"/>
      <c r="J14" s="31"/>
      <c r="K14" s="35"/>
    </row>
    <row r="15" spans="1:54" x14ac:dyDescent="0.35">
      <c r="B15" s="8" t="s">
        <v>907</v>
      </c>
      <c r="C15" s="57" t="s">
        <v>908</v>
      </c>
      <c r="D15" s="54" t="s">
        <v>909</v>
      </c>
      <c r="E15" s="6" t="s">
        <v>434</v>
      </c>
      <c r="F15" s="19">
        <v>3500000</v>
      </c>
      <c r="G15" s="24">
        <v>58402.75</v>
      </c>
      <c r="H15" s="24">
        <v>2.73</v>
      </c>
      <c r="I15" s="31"/>
      <c r="J15" s="31"/>
      <c r="K15" s="35"/>
    </row>
    <row r="16" spans="1:54" x14ac:dyDescent="0.35">
      <c r="B16" s="8" t="s">
        <v>941</v>
      </c>
      <c r="C16" s="57" t="s">
        <v>942</v>
      </c>
      <c r="D16" s="54" t="s">
        <v>943</v>
      </c>
      <c r="E16" s="6" t="s">
        <v>112</v>
      </c>
      <c r="F16" s="19">
        <v>6000000</v>
      </c>
      <c r="G16" s="24">
        <v>56064</v>
      </c>
      <c r="H16" s="24">
        <v>2.62</v>
      </c>
      <c r="I16" s="31"/>
      <c r="J16" s="31"/>
      <c r="K16" s="35"/>
    </row>
    <row r="17" spans="2:11" x14ac:dyDescent="0.35">
      <c r="B17" s="8" t="s">
        <v>537</v>
      </c>
      <c r="C17" s="57" t="s">
        <v>538</v>
      </c>
      <c r="D17" s="54" t="s">
        <v>539</v>
      </c>
      <c r="E17" s="6" t="s">
        <v>143</v>
      </c>
      <c r="F17" s="19">
        <v>5500000</v>
      </c>
      <c r="G17" s="24">
        <v>55968</v>
      </c>
      <c r="H17" s="24">
        <v>2.61</v>
      </c>
      <c r="I17" s="31"/>
      <c r="J17" s="31"/>
      <c r="K17" s="35"/>
    </row>
    <row r="18" spans="2:11" x14ac:dyDescent="0.35">
      <c r="B18" s="8" t="s">
        <v>525</v>
      </c>
      <c r="C18" s="57" t="s">
        <v>526</v>
      </c>
      <c r="D18" s="54" t="s">
        <v>527</v>
      </c>
      <c r="E18" s="6" t="s">
        <v>104</v>
      </c>
      <c r="F18" s="19">
        <v>800000</v>
      </c>
      <c r="G18" s="24">
        <v>55118</v>
      </c>
      <c r="H18" s="24">
        <v>2.57</v>
      </c>
      <c r="I18" s="31"/>
      <c r="J18" s="31"/>
      <c r="K18" s="35"/>
    </row>
    <row r="19" spans="2:11" x14ac:dyDescent="0.35">
      <c r="B19" s="8" t="s">
        <v>1864</v>
      </c>
      <c r="C19" s="57" t="s">
        <v>1542</v>
      </c>
      <c r="D19" s="54" t="s">
        <v>1865</v>
      </c>
      <c r="E19" s="6" t="s">
        <v>43</v>
      </c>
      <c r="F19" s="19">
        <v>27000000</v>
      </c>
      <c r="G19" s="24">
        <v>55055.7</v>
      </c>
      <c r="H19" s="24">
        <v>2.57</v>
      </c>
      <c r="I19" s="31"/>
      <c r="J19" s="31"/>
      <c r="K19" s="35"/>
    </row>
    <row r="20" spans="2:11" x14ac:dyDescent="0.35">
      <c r="B20" s="8" t="s">
        <v>157</v>
      </c>
      <c r="C20" s="57" t="s">
        <v>158</v>
      </c>
      <c r="D20" s="54" t="s">
        <v>159</v>
      </c>
      <c r="E20" s="6" t="s">
        <v>120</v>
      </c>
      <c r="F20" s="19">
        <v>1600000</v>
      </c>
      <c r="G20" s="24">
        <v>54974.400000000001</v>
      </c>
      <c r="H20" s="24">
        <v>2.57</v>
      </c>
      <c r="I20" s="31"/>
      <c r="J20" s="31"/>
      <c r="K20" s="35"/>
    </row>
    <row r="21" spans="2:11" x14ac:dyDescent="0.35">
      <c r="B21" s="8" t="s">
        <v>947</v>
      </c>
      <c r="C21" s="57" t="s">
        <v>948</v>
      </c>
      <c r="D21" s="54" t="s">
        <v>949</v>
      </c>
      <c r="E21" s="6" t="s">
        <v>124</v>
      </c>
      <c r="F21" s="19">
        <v>3900000</v>
      </c>
      <c r="G21" s="24">
        <v>53779.05</v>
      </c>
      <c r="H21" s="24">
        <v>2.5099999999999998</v>
      </c>
      <c r="I21" s="31"/>
      <c r="J21" s="31"/>
      <c r="K21" s="35"/>
    </row>
    <row r="22" spans="2:11" x14ac:dyDescent="0.35">
      <c r="B22" s="8" t="s">
        <v>105</v>
      </c>
      <c r="C22" s="57" t="s">
        <v>106</v>
      </c>
      <c r="D22" s="54" t="s">
        <v>107</v>
      </c>
      <c r="E22" s="6" t="s">
        <v>108</v>
      </c>
      <c r="F22" s="19">
        <v>1000000</v>
      </c>
      <c r="G22" s="24">
        <v>49458.5</v>
      </c>
      <c r="H22" s="24">
        <v>2.31</v>
      </c>
      <c r="I22" s="31"/>
      <c r="J22" s="31"/>
      <c r="K22" s="35"/>
    </row>
    <row r="23" spans="2:11" x14ac:dyDescent="0.35">
      <c r="B23" s="8" t="s">
        <v>1866</v>
      </c>
      <c r="C23" s="57" t="s">
        <v>1867</v>
      </c>
      <c r="D23" s="54" t="s">
        <v>1868</v>
      </c>
      <c r="E23" s="6" t="s">
        <v>156</v>
      </c>
      <c r="F23" s="19">
        <v>7000000</v>
      </c>
      <c r="G23" s="24">
        <v>47369</v>
      </c>
      <c r="H23" s="24">
        <v>2.21</v>
      </c>
      <c r="I23" s="31"/>
      <c r="J23" s="31"/>
      <c r="K23" s="35"/>
    </row>
    <row r="24" spans="2:11" x14ac:dyDescent="0.35">
      <c r="B24" s="8" t="s">
        <v>273</v>
      </c>
      <c r="C24" s="57" t="s">
        <v>274</v>
      </c>
      <c r="D24" s="54" t="s">
        <v>275</v>
      </c>
      <c r="E24" s="6" t="s">
        <v>139</v>
      </c>
      <c r="F24" s="19">
        <v>8544000</v>
      </c>
      <c r="G24" s="24">
        <v>45864.19</v>
      </c>
      <c r="H24" s="24">
        <v>2.14</v>
      </c>
      <c r="I24" s="31"/>
      <c r="J24" s="31"/>
      <c r="K24" s="35"/>
    </row>
    <row r="25" spans="2:11" x14ac:dyDescent="0.35">
      <c r="B25" s="8" t="s">
        <v>416</v>
      </c>
      <c r="C25" s="57" t="s">
        <v>417</v>
      </c>
      <c r="D25" s="54" t="s">
        <v>418</v>
      </c>
      <c r="E25" s="6" t="s">
        <v>124</v>
      </c>
      <c r="F25" s="19">
        <v>1196561</v>
      </c>
      <c r="G25" s="24">
        <v>45705.64</v>
      </c>
      <c r="H25" s="24">
        <v>2.14</v>
      </c>
      <c r="I25" s="31"/>
      <c r="J25" s="31"/>
      <c r="K25" s="35"/>
    </row>
    <row r="26" spans="2:11" x14ac:dyDescent="0.35">
      <c r="B26" s="8" t="s">
        <v>397</v>
      </c>
      <c r="C26" s="57" t="s">
        <v>398</v>
      </c>
      <c r="D26" s="54" t="s">
        <v>399</v>
      </c>
      <c r="E26" s="6" t="s">
        <v>104</v>
      </c>
      <c r="F26" s="19">
        <v>16782000</v>
      </c>
      <c r="G26" s="24">
        <v>45412.09</v>
      </c>
      <c r="H26" s="24">
        <v>2.12</v>
      </c>
      <c r="I26" s="31"/>
      <c r="J26" s="31"/>
      <c r="K26" s="35"/>
    </row>
    <row r="27" spans="2:11" x14ac:dyDescent="0.35">
      <c r="B27" s="8" t="s">
        <v>153</v>
      </c>
      <c r="C27" s="57" t="s">
        <v>154</v>
      </c>
      <c r="D27" s="54" t="s">
        <v>155</v>
      </c>
      <c r="E27" s="6" t="s">
        <v>156</v>
      </c>
      <c r="F27" s="19">
        <v>7501000</v>
      </c>
      <c r="G27" s="24">
        <v>43205.760000000002</v>
      </c>
      <c r="H27" s="24">
        <v>2.02</v>
      </c>
      <c r="I27" s="31"/>
      <c r="J27" s="31"/>
      <c r="K27" s="35"/>
    </row>
    <row r="28" spans="2:11" x14ac:dyDescent="0.35">
      <c r="B28" s="8" t="s">
        <v>109</v>
      </c>
      <c r="C28" s="57" t="s">
        <v>110</v>
      </c>
      <c r="D28" s="54" t="s">
        <v>111</v>
      </c>
      <c r="E28" s="6" t="s">
        <v>112</v>
      </c>
      <c r="F28" s="19">
        <v>96000</v>
      </c>
      <c r="G28" s="24">
        <v>41437.25</v>
      </c>
      <c r="H28" s="24">
        <v>1.94</v>
      </c>
      <c r="I28" s="31"/>
      <c r="J28" s="31"/>
      <c r="K28" s="35"/>
    </row>
    <row r="29" spans="2:11" x14ac:dyDescent="0.35">
      <c r="B29" s="8" t="s">
        <v>304</v>
      </c>
      <c r="C29" s="57" t="s">
        <v>305</v>
      </c>
      <c r="D29" s="54" t="s">
        <v>306</v>
      </c>
      <c r="E29" s="6" t="s">
        <v>120</v>
      </c>
      <c r="F29" s="19">
        <v>900000</v>
      </c>
      <c r="G29" s="24">
        <v>40337.550000000003</v>
      </c>
      <c r="H29" s="24">
        <v>1.88</v>
      </c>
      <c r="I29" s="31"/>
      <c r="J29" s="31"/>
      <c r="K29" s="35"/>
    </row>
    <row r="30" spans="2:11" x14ac:dyDescent="0.35">
      <c r="B30" s="8" t="s">
        <v>307</v>
      </c>
      <c r="C30" s="57" t="s">
        <v>308</v>
      </c>
      <c r="D30" s="54" t="s">
        <v>309</v>
      </c>
      <c r="E30" s="6" t="s">
        <v>272</v>
      </c>
      <c r="F30" s="19">
        <v>85000</v>
      </c>
      <c r="G30" s="24">
        <v>38905.61</v>
      </c>
      <c r="H30" s="24">
        <v>1.82</v>
      </c>
      <c r="I30" s="31"/>
      <c r="J30" s="31"/>
      <c r="K30" s="35"/>
    </row>
    <row r="31" spans="2:11" x14ac:dyDescent="0.35">
      <c r="B31" s="8" t="s">
        <v>40</v>
      </c>
      <c r="C31" s="57" t="s">
        <v>41</v>
      </c>
      <c r="D31" s="54" t="s">
        <v>42</v>
      </c>
      <c r="E31" s="6" t="s">
        <v>43</v>
      </c>
      <c r="F31" s="19">
        <v>2100001</v>
      </c>
      <c r="G31" s="24">
        <v>36449.72</v>
      </c>
      <c r="H31" s="24">
        <v>1.7</v>
      </c>
      <c r="I31" s="31"/>
      <c r="J31" s="31"/>
      <c r="K31" s="35"/>
    </row>
    <row r="32" spans="2:11" x14ac:dyDescent="0.35">
      <c r="B32" s="8" t="s">
        <v>247</v>
      </c>
      <c r="C32" s="57" t="s">
        <v>248</v>
      </c>
      <c r="D32" s="54" t="s">
        <v>249</v>
      </c>
      <c r="E32" s="6" t="s">
        <v>250</v>
      </c>
      <c r="F32" s="19">
        <v>10000000</v>
      </c>
      <c r="G32" s="24">
        <v>34055</v>
      </c>
      <c r="H32" s="24">
        <v>1.59</v>
      </c>
      <c r="I32" s="31"/>
      <c r="J32" s="31"/>
      <c r="K32" s="35"/>
    </row>
    <row r="33" spans="2:11" x14ac:dyDescent="0.35">
      <c r="B33" s="8" t="s">
        <v>467</v>
      </c>
      <c r="C33" s="57" t="s">
        <v>468</v>
      </c>
      <c r="D33" s="54" t="s">
        <v>469</v>
      </c>
      <c r="E33" s="6" t="s">
        <v>234</v>
      </c>
      <c r="F33" s="19">
        <v>200000</v>
      </c>
      <c r="G33" s="24">
        <v>32187.4</v>
      </c>
      <c r="H33" s="24">
        <v>1.5</v>
      </c>
      <c r="I33" s="31"/>
      <c r="J33" s="31"/>
      <c r="K33" s="35"/>
    </row>
    <row r="34" spans="2:11" x14ac:dyDescent="0.35">
      <c r="B34" s="8" t="s">
        <v>863</v>
      </c>
      <c r="C34" s="57" t="s">
        <v>864</v>
      </c>
      <c r="D34" s="54" t="s">
        <v>865</v>
      </c>
      <c r="E34" s="6" t="s">
        <v>143</v>
      </c>
      <c r="F34" s="19">
        <v>2300000</v>
      </c>
      <c r="G34" s="24">
        <v>30928.1</v>
      </c>
      <c r="H34" s="24">
        <v>1.44</v>
      </c>
      <c r="I34" s="31"/>
      <c r="J34" s="31"/>
      <c r="K34" s="35"/>
    </row>
    <row r="35" spans="2:11" x14ac:dyDescent="0.35">
      <c r="B35" s="8" t="s">
        <v>1869</v>
      </c>
      <c r="C35" s="57" t="s">
        <v>1870</v>
      </c>
      <c r="D35" s="54" t="s">
        <v>1871</v>
      </c>
      <c r="E35" s="6" t="s">
        <v>70</v>
      </c>
      <c r="F35" s="19">
        <v>713774</v>
      </c>
      <c r="G35" s="24">
        <v>30851.45</v>
      </c>
      <c r="H35" s="24">
        <v>1.44</v>
      </c>
      <c r="I35" s="31"/>
      <c r="J35" s="31"/>
      <c r="K35" s="35"/>
    </row>
    <row r="36" spans="2:11" x14ac:dyDescent="0.35">
      <c r="B36" s="8" t="s">
        <v>204</v>
      </c>
      <c r="C36" s="57" t="s">
        <v>205</v>
      </c>
      <c r="D36" s="54" t="s">
        <v>206</v>
      </c>
      <c r="E36" s="6" t="s">
        <v>47</v>
      </c>
      <c r="F36" s="19">
        <v>400000</v>
      </c>
      <c r="G36" s="24">
        <v>30496.400000000001</v>
      </c>
      <c r="H36" s="24">
        <v>1.42</v>
      </c>
      <c r="I36" s="31"/>
      <c r="J36" s="31"/>
      <c r="K36" s="35"/>
    </row>
    <row r="37" spans="2:11" x14ac:dyDescent="0.35">
      <c r="B37" s="8" t="s">
        <v>1872</v>
      </c>
      <c r="C37" s="57" t="s">
        <v>1873</v>
      </c>
      <c r="D37" s="54" t="s">
        <v>1874</v>
      </c>
      <c r="E37" s="6" t="s">
        <v>198</v>
      </c>
      <c r="F37" s="19">
        <v>2000000</v>
      </c>
      <c r="G37" s="24">
        <v>30443</v>
      </c>
      <c r="H37" s="24">
        <v>1.42</v>
      </c>
      <c r="I37" s="31"/>
      <c r="J37" s="31"/>
      <c r="K37" s="35"/>
    </row>
    <row r="38" spans="2:11" x14ac:dyDescent="0.35">
      <c r="B38" s="8" t="s">
        <v>428</v>
      </c>
      <c r="C38" s="57" t="s">
        <v>429</v>
      </c>
      <c r="D38" s="54" t="s">
        <v>430</v>
      </c>
      <c r="E38" s="6" t="s">
        <v>124</v>
      </c>
      <c r="F38" s="19">
        <v>1354370</v>
      </c>
      <c r="G38" s="24">
        <v>29979.66</v>
      </c>
      <c r="H38" s="24">
        <v>1.4</v>
      </c>
      <c r="I38" s="31"/>
      <c r="J38" s="31"/>
      <c r="K38" s="35"/>
    </row>
    <row r="39" spans="2:11" x14ac:dyDescent="0.35">
      <c r="B39" s="8" t="s">
        <v>1875</v>
      </c>
      <c r="C39" s="57" t="s">
        <v>1876</v>
      </c>
      <c r="D39" s="54" t="s">
        <v>1877</v>
      </c>
      <c r="E39" s="6" t="s">
        <v>198</v>
      </c>
      <c r="F39" s="19">
        <v>1480514</v>
      </c>
      <c r="G39" s="24">
        <v>29118.75</v>
      </c>
      <c r="H39" s="24">
        <v>1.36</v>
      </c>
      <c r="I39" s="31"/>
      <c r="J39" s="31"/>
      <c r="K39" s="35"/>
    </row>
    <row r="40" spans="2:11" x14ac:dyDescent="0.35">
      <c r="B40" s="8" t="s">
        <v>1878</v>
      </c>
      <c r="C40" s="57" t="s">
        <v>1149</v>
      </c>
      <c r="D40" s="54" t="s">
        <v>1879</v>
      </c>
      <c r="E40" s="6" t="s">
        <v>82</v>
      </c>
      <c r="F40" s="19">
        <v>7501750</v>
      </c>
      <c r="G40" s="24">
        <v>28574.17</v>
      </c>
      <c r="H40" s="24">
        <v>1.33</v>
      </c>
      <c r="I40" s="31"/>
      <c r="J40" s="31"/>
      <c r="K40" s="35"/>
    </row>
    <row r="41" spans="2:11" x14ac:dyDescent="0.35">
      <c r="B41" s="8" t="s">
        <v>128</v>
      </c>
      <c r="C41" s="57" t="s">
        <v>129</v>
      </c>
      <c r="D41" s="54" t="s">
        <v>130</v>
      </c>
      <c r="E41" s="6" t="s">
        <v>131</v>
      </c>
      <c r="F41" s="19">
        <v>15000000</v>
      </c>
      <c r="G41" s="24">
        <v>27250.5</v>
      </c>
      <c r="H41" s="24">
        <v>1.27</v>
      </c>
      <c r="I41" s="31"/>
      <c r="J41" s="31"/>
      <c r="K41" s="35"/>
    </row>
    <row r="42" spans="2:11" x14ac:dyDescent="0.35">
      <c r="B42" s="8" t="s">
        <v>459</v>
      </c>
      <c r="C42" s="57" t="s">
        <v>460</v>
      </c>
      <c r="D42" s="54" t="s">
        <v>461</v>
      </c>
      <c r="E42" s="6" t="s">
        <v>89</v>
      </c>
      <c r="F42" s="19">
        <v>400000</v>
      </c>
      <c r="G42" s="24">
        <v>27177.200000000001</v>
      </c>
      <c r="H42" s="24">
        <v>1.27</v>
      </c>
      <c r="I42" s="31"/>
      <c r="J42" s="31"/>
      <c r="K42" s="35"/>
    </row>
    <row r="43" spans="2:11" x14ac:dyDescent="0.35">
      <c r="B43" s="8" t="s">
        <v>910</v>
      </c>
      <c r="C43" s="57" t="s">
        <v>911</v>
      </c>
      <c r="D43" s="54" t="s">
        <v>912</v>
      </c>
      <c r="E43" s="6" t="s">
        <v>131</v>
      </c>
      <c r="F43" s="19">
        <v>365048</v>
      </c>
      <c r="G43" s="24">
        <v>27163.040000000001</v>
      </c>
      <c r="H43" s="24">
        <v>1.27</v>
      </c>
      <c r="I43" s="31"/>
      <c r="J43" s="31"/>
      <c r="K43" s="35"/>
    </row>
    <row r="44" spans="2:11" x14ac:dyDescent="0.35">
      <c r="B44" s="8" t="s">
        <v>333</v>
      </c>
      <c r="C44" s="57" t="s">
        <v>334</v>
      </c>
      <c r="D44" s="54" t="s">
        <v>335</v>
      </c>
      <c r="E44" s="6" t="s">
        <v>139</v>
      </c>
      <c r="F44" s="19">
        <v>3249946</v>
      </c>
      <c r="G44" s="24">
        <v>27044.43</v>
      </c>
      <c r="H44" s="24">
        <v>1.26</v>
      </c>
      <c r="I44" s="31"/>
      <c r="J44" s="31"/>
      <c r="K44" s="35"/>
    </row>
    <row r="45" spans="2:11" x14ac:dyDescent="0.35">
      <c r="B45" s="8" t="s">
        <v>144</v>
      </c>
      <c r="C45" s="57" t="s">
        <v>145</v>
      </c>
      <c r="D45" s="54" t="s">
        <v>146</v>
      </c>
      <c r="E45" s="6" t="s">
        <v>139</v>
      </c>
      <c r="F45" s="19">
        <v>1340850</v>
      </c>
      <c r="G45" s="24">
        <v>26673.53</v>
      </c>
      <c r="H45" s="24">
        <v>1.25</v>
      </c>
      <c r="I45" s="31"/>
      <c r="J45" s="31"/>
      <c r="K45" s="35"/>
    </row>
    <row r="46" spans="2:11" x14ac:dyDescent="0.35">
      <c r="B46" s="8" t="s">
        <v>355</v>
      </c>
      <c r="C46" s="57" t="s">
        <v>356</v>
      </c>
      <c r="D46" s="54" t="s">
        <v>357</v>
      </c>
      <c r="E46" s="6" t="s">
        <v>89</v>
      </c>
      <c r="F46" s="19">
        <v>1000000</v>
      </c>
      <c r="G46" s="24">
        <v>26673.5</v>
      </c>
      <c r="H46" s="24">
        <v>1.25</v>
      </c>
      <c r="I46" s="31"/>
      <c r="J46" s="31"/>
      <c r="K46" s="35"/>
    </row>
    <row r="47" spans="2:11" x14ac:dyDescent="0.35">
      <c r="B47" s="8" t="s">
        <v>219</v>
      </c>
      <c r="C47" s="57" t="s">
        <v>220</v>
      </c>
      <c r="D47" s="54" t="s">
        <v>221</v>
      </c>
      <c r="E47" s="6" t="s">
        <v>89</v>
      </c>
      <c r="F47" s="19">
        <v>460892</v>
      </c>
      <c r="G47" s="24">
        <v>26636.1</v>
      </c>
      <c r="H47" s="24">
        <v>1.24</v>
      </c>
      <c r="I47" s="31"/>
      <c r="J47" s="31"/>
      <c r="K47" s="35"/>
    </row>
    <row r="48" spans="2:11" x14ac:dyDescent="0.35">
      <c r="B48" s="8" t="s">
        <v>254</v>
      </c>
      <c r="C48" s="57" t="s">
        <v>255</v>
      </c>
      <c r="D48" s="54" t="s">
        <v>256</v>
      </c>
      <c r="E48" s="6" t="s">
        <v>120</v>
      </c>
      <c r="F48" s="19">
        <v>2527778</v>
      </c>
      <c r="G48" s="24">
        <v>24855.64</v>
      </c>
      <c r="H48" s="24">
        <v>1.1599999999999999</v>
      </c>
      <c r="I48" s="31"/>
      <c r="J48" s="31"/>
      <c r="K48" s="35"/>
    </row>
    <row r="49" spans="2:11" x14ac:dyDescent="0.35">
      <c r="B49" s="8" t="s">
        <v>117</v>
      </c>
      <c r="C49" s="57" t="s">
        <v>118</v>
      </c>
      <c r="D49" s="54" t="s">
        <v>119</v>
      </c>
      <c r="E49" s="6" t="s">
        <v>120</v>
      </c>
      <c r="F49" s="19">
        <v>3600000</v>
      </c>
      <c r="G49" s="24">
        <v>24685.200000000001</v>
      </c>
      <c r="H49" s="24">
        <v>1.1499999999999999</v>
      </c>
      <c r="I49" s="31"/>
      <c r="J49" s="31"/>
      <c r="K49" s="35"/>
    </row>
    <row r="50" spans="2:11" x14ac:dyDescent="0.35">
      <c r="B50" s="8" t="s">
        <v>1880</v>
      </c>
      <c r="C50" s="57" t="s">
        <v>1881</v>
      </c>
      <c r="D50" s="54" t="s">
        <v>1882</v>
      </c>
      <c r="E50" s="6" t="s">
        <v>89</v>
      </c>
      <c r="F50" s="19">
        <v>806895</v>
      </c>
      <c r="G50" s="24">
        <v>21885.01</v>
      </c>
      <c r="H50" s="24">
        <v>1.02</v>
      </c>
      <c r="I50" s="31"/>
      <c r="J50" s="31"/>
      <c r="K50" s="35"/>
    </row>
    <row r="51" spans="2:11" x14ac:dyDescent="0.35">
      <c r="B51" s="8" t="s">
        <v>170</v>
      </c>
      <c r="C51" s="57" t="s">
        <v>171</v>
      </c>
      <c r="D51" s="54" t="s">
        <v>172</v>
      </c>
      <c r="E51" s="6" t="s">
        <v>173</v>
      </c>
      <c r="F51" s="19">
        <v>500370</v>
      </c>
      <c r="G51" s="24">
        <v>21513.16</v>
      </c>
      <c r="H51" s="24">
        <v>1</v>
      </c>
      <c r="I51" s="31"/>
      <c r="J51" s="31"/>
      <c r="K51" s="35"/>
    </row>
    <row r="52" spans="2:11" x14ac:dyDescent="0.35">
      <c r="B52" s="8" t="s">
        <v>929</v>
      </c>
      <c r="C52" s="57" t="s">
        <v>930</v>
      </c>
      <c r="D52" s="54" t="s">
        <v>931</v>
      </c>
      <c r="E52" s="6" t="s">
        <v>173</v>
      </c>
      <c r="F52" s="19">
        <v>12000000</v>
      </c>
      <c r="G52" s="24">
        <v>21331.200000000001</v>
      </c>
      <c r="H52" s="24">
        <v>1</v>
      </c>
      <c r="I52" s="31"/>
      <c r="J52" s="31"/>
      <c r="K52" s="35"/>
    </row>
    <row r="53" spans="2:11" x14ac:dyDescent="0.35">
      <c r="B53" s="8" t="s">
        <v>330</v>
      </c>
      <c r="C53" s="57" t="s">
        <v>331</v>
      </c>
      <c r="D53" s="54" t="s">
        <v>332</v>
      </c>
      <c r="E53" s="6" t="s">
        <v>120</v>
      </c>
      <c r="F53" s="19">
        <v>32820234</v>
      </c>
      <c r="G53" s="24">
        <v>20611.11</v>
      </c>
      <c r="H53" s="24">
        <v>0.96</v>
      </c>
      <c r="I53" s="31"/>
      <c r="J53" s="31"/>
      <c r="K53" s="35"/>
    </row>
    <row r="54" spans="2:11" x14ac:dyDescent="0.35">
      <c r="B54" s="8" t="s">
        <v>1883</v>
      </c>
      <c r="C54" s="57" t="s">
        <v>1884</v>
      </c>
      <c r="D54" s="54" t="s">
        <v>1885</v>
      </c>
      <c r="E54" s="6" t="s">
        <v>124</v>
      </c>
      <c r="F54" s="19">
        <v>376739</v>
      </c>
      <c r="G54" s="24">
        <v>19434.830000000002</v>
      </c>
      <c r="H54" s="24">
        <v>0.91</v>
      </c>
      <c r="I54" s="31"/>
      <c r="J54" s="31"/>
      <c r="K54" s="35"/>
    </row>
    <row r="55" spans="2:11" x14ac:dyDescent="0.35">
      <c r="B55" s="8" t="s">
        <v>336</v>
      </c>
      <c r="C55" s="57" t="s">
        <v>337</v>
      </c>
      <c r="D55" s="54" t="s">
        <v>338</v>
      </c>
      <c r="E55" s="6" t="s">
        <v>139</v>
      </c>
      <c r="F55" s="19">
        <v>2500000</v>
      </c>
      <c r="G55" s="24">
        <v>19297.5</v>
      </c>
      <c r="H55" s="24">
        <v>0.9</v>
      </c>
      <c r="I55" s="31"/>
      <c r="J55" s="31"/>
      <c r="K55" s="35"/>
    </row>
    <row r="56" spans="2:11" x14ac:dyDescent="0.35">
      <c r="B56" s="8" t="s">
        <v>1886</v>
      </c>
      <c r="C56" s="57" t="s">
        <v>707</v>
      </c>
      <c r="D56" s="54" t="s">
        <v>1887</v>
      </c>
      <c r="E56" s="6" t="s">
        <v>198</v>
      </c>
      <c r="F56" s="19">
        <v>650000</v>
      </c>
      <c r="G56" s="24">
        <v>18692.05</v>
      </c>
      <c r="H56" s="24">
        <v>0.87</v>
      </c>
      <c r="I56" s="31"/>
      <c r="J56" s="31"/>
      <c r="K56" s="35"/>
    </row>
    <row r="57" spans="2:11" x14ac:dyDescent="0.35">
      <c r="B57" s="8" t="s">
        <v>1888</v>
      </c>
      <c r="C57" s="57" t="s">
        <v>1889</v>
      </c>
      <c r="D57" s="54" t="s">
        <v>1890</v>
      </c>
      <c r="E57" s="6" t="s">
        <v>434</v>
      </c>
      <c r="F57" s="19">
        <v>400000</v>
      </c>
      <c r="G57" s="24">
        <v>17954</v>
      </c>
      <c r="H57" s="24">
        <v>0.84</v>
      </c>
      <c r="I57" s="31"/>
      <c r="J57" s="31"/>
      <c r="K57" s="35"/>
    </row>
    <row r="58" spans="2:11" x14ac:dyDescent="0.35">
      <c r="B58" s="8" t="s">
        <v>235</v>
      </c>
      <c r="C58" s="57" t="s">
        <v>236</v>
      </c>
      <c r="D58" s="54" t="s">
        <v>237</v>
      </c>
      <c r="E58" s="6" t="s">
        <v>120</v>
      </c>
      <c r="F58" s="19">
        <v>1300304</v>
      </c>
      <c r="G58" s="24">
        <v>17490.39</v>
      </c>
      <c r="H58" s="24">
        <v>0.82</v>
      </c>
      <c r="I58" s="31"/>
      <c r="J58" s="31"/>
      <c r="K58" s="35"/>
    </row>
    <row r="59" spans="2:11" x14ac:dyDescent="0.35">
      <c r="B59" s="8" t="s">
        <v>872</v>
      </c>
      <c r="C59" s="57" t="s">
        <v>873</v>
      </c>
      <c r="D59" s="54" t="s">
        <v>874</v>
      </c>
      <c r="E59" s="6" t="s">
        <v>89</v>
      </c>
      <c r="F59" s="19">
        <v>541917</v>
      </c>
      <c r="G59" s="24">
        <v>17355.7</v>
      </c>
      <c r="H59" s="24">
        <v>0.81</v>
      </c>
      <c r="I59" s="31"/>
      <c r="J59" s="31"/>
      <c r="K59" s="35"/>
    </row>
    <row r="60" spans="2:11" x14ac:dyDescent="0.35">
      <c r="B60" s="8" t="s">
        <v>1891</v>
      </c>
      <c r="C60" s="57" t="s">
        <v>1892</v>
      </c>
      <c r="D60" s="54" t="s">
        <v>1893</v>
      </c>
      <c r="E60" s="6" t="s">
        <v>173</v>
      </c>
      <c r="F60" s="19">
        <v>2334706</v>
      </c>
      <c r="G60" s="24">
        <v>16534.39</v>
      </c>
      <c r="H60" s="24">
        <v>0.77</v>
      </c>
      <c r="I60" s="31"/>
      <c r="J60" s="31"/>
      <c r="K60" s="35"/>
    </row>
    <row r="61" spans="2:11" x14ac:dyDescent="0.35">
      <c r="B61" s="8" t="s">
        <v>505</v>
      </c>
      <c r="C61" s="57" t="s">
        <v>506</v>
      </c>
      <c r="D61" s="54" t="s">
        <v>507</v>
      </c>
      <c r="E61" s="6" t="s">
        <v>78</v>
      </c>
      <c r="F61" s="19">
        <v>4423084</v>
      </c>
      <c r="G61" s="24">
        <v>14605.02</v>
      </c>
      <c r="H61" s="24">
        <v>0.68</v>
      </c>
      <c r="I61" s="31"/>
      <c r="J61" s="31"/>
      <c r="K61" s="35"/>
    </row>
    <row r="62" spans="2:11" x14ac:dyDescent="0.35">
      <c r="B62" s="8" t="s">
        <v>462</v>
      </c>
      <c r="C62" s="57" t="s">
        <v>463</v>
      </c>
      <c r="D62" s="54" t="s">
        <v>464</v>
      </c>
      <c r="E62" s="6" t="s">
        <v>89</v>
      </c>
      <c r="F62" s="19">
        <v>259574</v>
      </c>
      <c r="G62" s="24">
        <v>12783.11</v>
      </c>
      <c r="H62" s="24">
        <v>0.6</v>
      </c>
      <c r="I62" s="31"/>
      <c r="J62" s="31"/>
      <c r="K62" s="35"/>
    </row>
    <row r="63" spans="2:11" x14ac:dyDescent="0.35">
      <c r="B63" s="8" t="s">
        <v>283</v>
      </c>
      <c r="C63" s="57" t="s">
        <v>284</v>
      </c>
      <c r="D63" s="54" t="s">
        <v>285</v>
      </c>
      <c r="E63" s="6" t="s">
        <v>89</v>
      </c>
      <c r="F63" s="19">
        <v>2450194</v>
      </c>
      <c r="G63" s="24">
        <v>12036.58</v>
      </c>
      <c r="H63" s="24">
        <v>0.56000000000000005</v>
      </c>
      <c r="I63" s="31"/>
      <c r="J63" s="31"/>
      <c r="K63" s="35"/>
    </row>
    <row r="64" spans="2:11" x14ac:dyDescent="0.35">
      <c r="B64" s="8" t="s">
        <v>1894</v>
      </c>
      <c r="C64" s="57" t="s">
        <v>1895</v>
      </c>
      <c r="D64" s="54" t="s">
        <v>1896</v>
      </c>
      <c r="E64" s="6" t="s">
        <v>120</v>
      </c>
      <c r="F64" s="19">
        <v>822681</v>
      </c>
      <c r="G64" s="24">
        <v>11601.04</v>
      </c>
      <c r="H64" s="24">
        <v>0.54</v>
      </c>
      <c r="I64" s="31"/>
      <c r="J64" s="31"/>
      <c r="K64" s="35"/>
    </row>
    <row r="65" spans="2:11" x14ac:dyDescent="0.35">
      <c r="B65" s="8" t="s">
        <v>1897</v>
      </c>
      <c r="C65" s="57" t="s">
        <v>1898</v>
      </c>
      <c r="D65" s="54" t="s">
        <v>1899</v>
      </c>
      <c r="E65" s="6" t="s">
        <v>89</v>
      </c>
      <c r="F65" s="19">
        <v>206034</v>
      </c>
      <c r="G65" s="24">
        <v>10503.41</v>
      </c>
      <c r="H65" s="24">
        <v>0.49</v>
      </c>
      <c r="I65" s="31"/>
      <c r="J65" s="31"/>
      <c r="K65" s="35"/>
    </row>
    <row r="66" spans="2:11" x14ac:dyDescent="0.35">
      <c r="B66" s="8" t="s">
        <v>323</v>
      </c>
      <c r="C66" s="57" t="s">
        <v>324</v>
      </c>
      <c r="D66" s="54" t="s">
        <v>325</v>
      </c>
      <c r="E66" s="6" t="s">
        <v>326</v>
      </c>
      <c r="F66" s="19">
        <v>879586</v>
      </c>
      <c r="G66" s="24">
        <v>9569.4599999999991</v>
      </c>
      <c r="H66" s="24">
        <v>0.45</v>
      </c>
      <c r="I66" s="31"/>
      <c r="J66" s="31"/>
      <c r="K66" s="35"/>
    </row>
    <row r="67" spans="2:11" x14ac:dyDescent="0.35">
      <c r="B67" s="8" t="s">
        <v>320</v>
      </c>
      <c r="C67" s="57" t="s">
        <v>321</v>
      </c>
      <c r="D67" s="54" t="s">
        <v>322</v>
      </c>
      <c r="E67" s="6" t="s">
        <v>70</v>
      </c>
      <c r="F67" s="19">
        <v>2700000</v>
      </c>
      <c r="G67" s="24">
        <v>9522.9</v>
      </c>
      <c r="H67" s="24">
        <v>0.44</v>
      </c>
      <c r="I67" s="31"/>
      <c r="J67" s="31"/>
      <c r="K67" s="35"/>
    </row>
    <row r="68" spans="2:11" x14ac:dyDescent="0.35">
      <c r="B68" s="8" t="s">
        <v>425</v>
      </c>
      <c r="C68" s="57" t="s">
        <v>426</v>
      </c>
      <c r="D68" s="54" t="s">
        <v>427</v>
      </c>
      <c r="E68" s="6" t="s">
        <v>198</v>
      </c>
      <c r="F68" s="19">
        <v>1320648</v>
      </c>
      <c r="G68" s="24">
        <v>6536.55</v>
      </c>
      <c r="H68" s="24">
        <v>0.31</v>
      </c>
      <c r="I68" s="31"/>
      <c r="J68" s="31"/>
      <c r="K68" s="35"/>
    </row>
    <row r="69" spans="2:11" x14ac:dyDescent="0.35">
      <c r="B69" s="8" t="s">
        <v>438</v>
      </c>
      <c r="C69" s="57" t="s">
        <v>439</v>
      </c>
      <c r="D69" s="54" t="s">
        <v>440</v>
      </c>
      <c r="E69" s="6" t="s">
        <v>70</v>
      </c>
      <c r="F69" s="19">
        <v>3040466</v>
      </c>
      <c r="G69" s="24">
        <v>5862.93</v>
      </c>
      <c r="H69" s="24">
        <v>0.27</v>
      </c>
      <c r="I69" s="31"/>
      <c r="J69" s="31"/>
      <c r="K69" s="35"/>
    </row>
    <row r="70" spans="2:11" x14ac:dyDescent="0.35">
      <c r="B70" s="8" t="s">
        <v>1900</v>
      </c>
      <c r="C70" s="57" t="s">
        <v>1901</v>
      </c>
      <c r="D70" s="54" t="s">
        <v>1902</v>
      </c>
      <c r="E70" s="6" t="s">
        <v>313</v>
      </c>
      <c r="F70" s="19">
        <v>86730</v>
      </c>
      <c r="G70" s="24">
        <v>735.25</v>
      </c>
      <c r="H70" s="24">
        <v>0.03</v>
      </c>
      <c r="I70" s="31"/>
      <c r="J70" s="31"/>
      <c r="K70" s="35"/>
    </row>
    <row r="71" spans="2:11" x14ac:dyDescent="0.35">
      <c r="B71" s="8" t="s">
        <v>480</v>
      </c>
      <c r="C71" s="57" t="s">
        <v>481</v>
      </c>
      <c r="D71" s="54" t="s">
        <v>482</v>
      </c>
      <c r="E71" s="6" t="s">
        <v>313</v>
      </c>
      <c r="F71" s="19">
        <v>30743</v>
      </c>
      <c r="G71" s="24">
        <v>262.27</v>
      </c>
      <c r="H71" s="24">
        <v>0.01</v>
      </c>
      <c r="I71" s="31"/>
      <c r="J71" s="31"/>
      <c r="K71" s="35"/>
    </row>
    <row r="72" spans="2:11" x14ac:dyDescent="0.35">
      <c r="B72" s="8" t="s">
        <v>364</v>
      </c>
      <c r="C72" s="57" t="s">
        <v>365</v>
      </c>
      <c r="D72" s="54" t="s">
        <v>366</v>
      </c>
      <c r="E72" s="6" t="s">
        <v>279</v>
      </c>
      <c r="F72" s="19">
        <v>2562406</v>
      </c>
      <c r="G72" s="61">
        <v>0</v>
      </c>
      <c r="H72" s="24" t="s">
        <v>4842</v>
      </c>
      <c r="I72" s="31"/>
      <c r="J72" s="31"/>
      <c r="K72" s="35" t="s">
        <v>4877</v>
      </c>
    </row>
    <row r="73" spans="2:11" x14ac:dyDescent="0.35">
      <c r="C73" s="58" t="s">
        <v>174</v>
      </c>
      <c r="D73" s="54"/>
      <c r="E73" s="6"/>
      <c r="F73" s="19"/>
      <c r="G73" s="25">
        <v>2014305.12</v>
      </c>
      <c r="H73" s="25">
        <v>94.03</v>
      </c>
      <c r="I73" s="31"/>
      <c r="J73" s="31"/>
      <c r="K73" s="35"/>
    </row>
    <row r="74" spans="2:11" x14ac:dyDescent="0.35">
      <c r="C74" s="57"/>
      <c r="D74" s="54"/>
      <c r="E74" s="6"/>
      <c r="F74" s="19"/>
      <c r="G74" s="24"/>
      <c r="H74" s="24"/>
      <c r="I74" s="31"/>
      <c r="J74" s="31"/>
      <c r="K74" s="35"/>
    </row>
    <row r="75" spans="2:11" x14ac:dyDescent="0.35">
      <c r="C75" s="58" t="s">
        <v>3</v>
      </c>
      <c r="D75" s="54"/>
      <c r="E75" s="6"/>
      <c r="F75" s="19"/>
      <c r="G75" s="24" t="s">
        <v>2</v>
      </c>
      <c r="H75" s="24" t="s">
        <v>2</v>
      </c>
      <c r="I75" s="31"/>
      <c r="J75" s="31"/>
      <c r="K75" s="35"/>
    </row>
    <row r="76" spans="2:11" x14ac:dyDescent="0.35">
      <c r="C76" s="57"/>
      <c r="D76" s="54"/>
      <c r="E76" s="6"/>
      <c r="F76" s="19"/>
      <c r="G76" s="24"/>
      <c r="H76" s="24"/>
      <c r="I76" s="31"/>
      <c r="J76" s="31"/>
      <c r="K76" s="35"/>
    </row>
    <row r="77" spans="2:11" x14ac:dyDescent="0.35">
      <c r="C77" s="58" t="s">
        <v>4</v>
      </c>
      <c r="D77" s="54"/>
      <c r="E77" s="6"/>
      <c r="F77" s="19"/>
      <c r="G77" s="24" t="s">
        <v>2</v>
      </c>
      <c r="H77" s="24" t="s">
        <v>2</v>
      </c>
      <c r="I77" s="31"/>
      <c r="J77" s="31"/>
      <c r="K77" s="35"/>
    </row>
    <row r="78" spans="2:11" x14ac:dyDescent="0.35">
      <c r="C78" s="57"/>
      <c r="D78" s="54"/>
      <c r="E78" s="6"/>
      <c r="F78" s="19"/>
      <c r="G78" s="24"/>
      <c r="H78" s="24"/>
      <c r="I78" s="31"/>
      <c r="J78" s="31"/>
      <c r="K78" s="35"/>
    </row>
    <row r="79" spans="2:11" x14ac:dyDescent="0.35">
      <c r="C79" s="58" t="s">
        <v>5</v>
      </c>
      <c r="D79" s="54"/>
      <c r="E79" s="6"/>
      <c r="F79" s="19"/>
      <c r="G79" s="24"/>
      <c r="H79" s="24"/>
      <c r="I79" s="31"/>
      <c r="J79" s="31"/>
      <c r="K79" s="35"/>
    </row>
    <row r="80" spans="2:11" x14ac:dyDescent="0.35">
      <c r="C80" s="57"/>
      <c r="D80" s="54"/>
      <c r="E80" s="6"/>
      <c r="F80" s="19"/>
      <c r="G80" s="24"/>
      <c r="H80" s="24"/>
      <c r="I80" s="31"/>
      <c r="J80" s="31"/>
      <c r="K80" s="35"/>
    </row>
    <row r="81" spans="1:11" x14ac:dyDescent="0.35">
      <c r="C81" s="58" t="s">
        <v>6</v>
      </c>
      <c r="D81" s="54"/>
      <c r="E81" s="6"/>
      <c r="F81" s="19"/>
      <c r="G81" s="24" t="s">
        <v>2</v>
      </c>
      <c r="H81" s="24" t="s">
        <v>2</v>
      </c>
      <c r="I81" s="31"/>
      <c r="J81" s="31"/>
      <c r="K81" s="35"/>
    </row>
    <row r="82" spans="1:11" x14ac:dyDescent="0.35">
      <c r="C82" s="57"/>
      <c r="D82" s="54"/>
      <c r="E82" s="6"/>
      <c r="F82" s="19"/>
      <c r="G82" s="24"/>
      <c r="H82" s="24"/>
      <c r="I82" s="31"/>
      <c r="J82" s="31"/>
      <c r="K82" s="35"/>
    </row>
    <row r="83" spans="1:11" x14ac:dyDescent="0.35">
      <c r="C83" s="58" t="s">
        <v>7</v>
      </c>
      <c r="D83" s="54"/>
      <c r="E83" s="6"/>
      <c r="F83" s="19"/>
      <c r="G83" s="24" t="s">
        <v>2</v>
      </c>
      <c r="H83" s="24" t="s">
        <v>2</v>
      </c>
      <c r="I83" s="31"/>
      <c r="J83" s="31"/>
      <c r="K83" s="35"/>
    </row>
    <row r="84" spans="1:11" x14ac:dyDescent="0.35">
      <c r="C84" s="57"/>
      <c r="D84" s="54"/>
      <c r="E84" s="6"/>
      <c r="F84" s="19"/>
      <c r="G84" s="24"/>
      <c r="H84" s="24"/>
      <c r="I84" s="31"/>
      <c r="J84" s="31"/>
      <c r="K84" s="35"/>
    </row>
    <row r="85" spans="1:11" x14ac:dyDescent="0.35">
      <c r="C85" s="58" t="s">
        <v>8</v>
      </c>
      <c r="D85" s="54"/>
      <c r="E85" s="6"/>
      <c r="F85" s="19"/>
      <c r="G85" s="24" t="s">
        <v>2</v>
      </c>
      <c r="H85" s="24" t="s">
        <v>2</v>
      </c>
      <c r="I85" s="31"/>
      <c r="J85" s="31"/>
      <c r="K85" s="35"/>
    </row>
    <row r="86" spans="1:11" x14ac:dyDescent="0.35">
      <c r="C86" s="57"/>
      <c r="D86" s="54"/>
      <c r="E86" s="6"/>
      <c r="F86" s="19"/>
      <c r="G86" s="24"/>
      <c r="H86" s="24"/>
      <c r="I86" s="31"/>
      <c r="J86" s="31"/>
      <c r="K86" s="35"/>
    </row>
    <row r="87" spans="1:11" x14ac:dyDescent="0.35">
      <c r="C87" s="58" t="s">
        <v>9</v>
      </c>
      <c r="D87" s="54"/>
      <c r="E87" s="6"/>
      <c r="F87" s="19"/>
      <c r="G87" s="24" t="s">
        <v>2</v>
      </c>
      <c r="H87" s="24" t="s">
        <v>2</v>
      </c>
      <c r="I87" s="31"/>
      <c r="J87" s="31"/>
      <c r="K87" s="35"/>
    </row>
    <row r="88" spans="1:11" x14ac:dyDescent="0.35">
      <c r="C88" s="57"/>
      <c r="D88" s="54"/>
      <c r="E88" s="6"/>
      <c r="F88" s="19"/>
      <c r="G88" s="24"/>
      <c r="H88" s="24"/>
      <c r="I88" s="31"/>
      <c r="J88" s="31"/>
      <c r="K88" s="35"/>
    </row>
    <row r="89" spans="1:11" x14ac:dyDescent="0.35">
      <c r="C89" s="58" t="s">
        <v>10</v>
      </c>
      <c r="D89" s="54"/>
      <c r="E89" s="6"/>
      <c r="F89" s="19"/>
      <c r="G89" s="24" t="s">
        <v>2</v>
      </c>
      <c r="H89" s="24" t="s">
        <v>2</v>
      </c>
      <c r="I89" s="31"/>
      <c r="J89" s="31"/>
      <c r="K89" s="35"/>
    </row>
    <row r="90" spans="1:11" x14ac:dyDescent="0.35">
      <c r="C90" s="57"/>
      <c r="D90" s="54"/>
      <c r="E90" s="6"/>
      <c r="F90" s="19"/>
      <c r="G90" s="24"/>
      <c r="H90" s="24"/>
      <c r="I90" s="31"/>
      <c r="J90" s="31"/>
      <c r="K90" s="35"/>
    </row>
    <row r="91" spans="1:11" x14ac:dyDescent="0.35">
      <c r="A91" s="10"/>
      <c r="B91" s="28"/>
      <c r="C91" s="58" t="s">
        <v>11</v>
      </c>
      <c r="D91" s="54"/>
      <c r="E91" s="6"/>
      <c r="F91" s="19"/>
      <c r="G91" s="24"/>
      <c r="H91" s="24"/>
      <c r="I91" s="31"/>
      <c r="J91" s="31"/>
      <c r="K91" s="35"/>
    </row>
    <row r="92" spans="1:11" x14ac:dyDescent="0.35">
      <c r="A92" s="28"/>
      <c r="B92" s="28"/>
      <c r="C92" s="58" t="s">
        <v>13</v>
      </c>
      <c r="D92" s="54"/>
      <c r="E92" s="6"/>
      <c r="F92" s="19"/>
      <c r="G92" s="24" t="s">
        <v>2</v>
      </c>
      <c r="H92" s="24" t="s">
        <v>2</v>
      </c>
      <c r="I92" s="31"/>
      <c r="J92" s="31"/>
      <c r="K92" s="35"/>
    </row>
    <row r="93" spans="1:11" x14ac:dyDescent="0.35">
      <c r="A93" s="28"/>
      <c r="B93" s="28"/>
      <c r="C93" s="58"/>
      <c r="D93" s="54"/>
      <c r="E93" s="6"/>
      <c r="F93" s="19"/>
      <c r="G93" s="24"/>
      <c r="H93" s="24"/>
      <c r="I93" s="31"/>
      <c r="J93" s="31"/>
      <c r="K93" s="35"/>
    </row>
    <row r="94" spans="1:11" x14ac:dyDescent="0.35">
      <c r="A94" s="28"/>
      <c r="B94" s="28"/>
      <c r="C94" s="58" t="s">
        <v>14</v>
      </c>
      <c r="D94" s="54"/>
      <c r="E94" s="6"/>
      <c r="F94" s="19"/>
      <c r="G94" s="24" t="s">
        <v>2</v>
      </c>
      <c r="H94" s="24" t="s">
        <v>2</v>
      </c>
      <c r="I94" s="31"/>
      <c r="J94" s="31"/>
      <c r="K94" s="35"/>
    </row>
    <row r="95" spans="1:11" x14ac:dyDescent="0.35">
      <c r="A95" s="28"/>
      <c r="B95" s="28"/>
      <c r="C95" s="58"/>
      <c r="D95" s="54"/>
      <c r="E95" s="6"/>
      <c r="F95" s="19"/>
      <c r="G95" s="24"/>
      <c r="H95" s="24"/>
      <c r="I95" s="31"/>
      <c r="J95" s="31"/>
      <c r="K95" s="35"/>
    </row>
    <row r="96" spans="1:11" x14ac:dyDescent="0.35">
      <c r="C96" s="59" t="s">
        <v>15</v>
      </c>
      <c r="D96" s="54"/>
      <c r="E96" s="6"/>
      <c r="F96" s="19"/>
      <c r="G96" s="24"/>
      <c r="H96" s="24"/>
      <c r="I96" s="31"/>
      <c r="J96" s="31"/>
      <c r="K96" s="35"/>
    </row>
    <row r="97" spans="1:11" x14ac:dyDescent="0.35">
      <c r="B97" s="8" t="s">
        <v>1903</v>
      </c>
      <c r="C97" s="57" t="s">
        <v>1904</v>
      </c>
      <c r="D97" s="54" t="s">
        <v>1905</v>
      </c>
      <c r="E97" s="6" t="s">
        <v>677</v>
      </c>
      <c r="F97" s="19">
        <v>5000000</v>
      </c>
      <c r="G97" s="24">
        <v>4970.1400000000003</v>
      </c>
      <c r="H97" s="24">
        <v>0.23</v>
      </c>
      <c r="I97" s="31">
        <v>6.4496000000000002</v>
      </c>
      <c r="J97" s="31"/>
      <c r="K97" s="35"/>
    </row>
    <row r="98" spans="1:11" x14ac:dyDescent="0.35">
      <c r="B98" s="8" t="s">
        <v>977</v>
      </c>
      <c r="C98" s="57" t="s">
        <v>978</v>
      </c>
      <c r="D98" s="54" t="s">
        <v>979</v>
      </c>
      <c r="E98" s="6" t="s">
        <v>677</v>
      </c>
      <c r="F98" s="19">
        <v>5000000</v>
      </c>
      <c r="G98" s="24">
        <v>4957.82</v>
      </c>
      <c r="H98" s="24">
        <v>0.23</v>
      </c>
      <c r="I98" s="31">
        <v>6.4702000000000002</v>
      </c>
      <c r="J98" s="31"/>
      <c r="K98" s="35"/>
    </row>
    <row r="99" spans="1:11" x14ac:dyDescent="0.35">
      <c r="B99" s="8" t="s">
        <v>1906</v>
      </c>
      <c r="C99" s="57" t="s">
        <v>1907</v>
      </c>
      <c r="D99" s="54" t="s">
        <v>1908</v>
      </c>
      <c r="E99" s="6" t="s">
        <v>677</v>
      </c>
      <c r="F99" s="19">
        <v>5000000</v>
      </c>
      <c r="G99" s="24">
        <v>4933.2299999999996</v>
      </c>
      <c r="H99" s="24">
        <v>0.23</v>
      </c>
      <c r="I99" s="31">
        <v>6.5002000000000004</v>
      </c>
      <c r="J99" s="31"/>
      <c r="K99" s="35"/>
    </row>
    <row r="100" spans="1:11" x14ac:dyDescent="0.35">
      <c r="B100" s="8" t="s">
        <v>1303</v>
      </c>
      <c r="C100" s="57" t="s">
        <v>1304</v>
      </c>
      <c r="D100" s="54" t="s">
        <v>1305</v>
      </c>
      <c r="E100" s="6" t="s">
        <v>677</v>
      </c>
      <c r="F100" s="19">
        <v>5000000</v>
      </c>
      <c r="G100" s="24">
        <v>4927.18</v>
      </c>
      <c r="H100" s="24">
        <v>0.23</v>
      </c>
      <c r="I100" s="31">
        <v>6.4992999999999999</v>
      </c>
      <c r="J100" s="31"/>
      <c r="K100" s="35"/>
    </row>
    <row r="101" spans="1:11" x14ac:dyDescent="0.35">
      <c r="C101" s="58" t="s">
        <v>174</v>
      </c>
      <c r="D101" s="54"/>
      <c r="E101" s="6"/>
      <c r="F101" s="19"/>
      <c r="G101" s="25">
        <v>19788.37</v>
      </c>
      <c r="H101" s="25">
        <v>0.92</v>
      </c>
      <c r="I101" s="31"/>
      <c r="J101" s="31"/>
      <c r="K101" s="35"/>
    </row>
    <row r="102" spans="1:11" x14ac:dyDescent="0.35">
      <c r="C102" s="57"/>
      <c r="D102" s="54"/>
      <c r="E102" s="6"/>
      <c r="F102" s="19"/>
      <c r="G102" s="24"/>
      <c r="H102" s="24"/>
      <c r="I102" s="31"/>
      <c r="J102" s="31"/>
      <c r="K102" s="35"/>
    </row>
    <row r="103" spans="1:11" x14ac:dyDescent="0.35">
      <c r="C103" s="58" t="s">
        <v>16</v>
      </c>
      <c r="D103" s="54"/>
      <c r="E103" s="6"/>
      <c r="F103" s="19"/>
      <c r="G103" s="24" t="s">
        <v>2</v>
      </c>
      <c r="H103" s="24" t="s">
        <v>2</v>
      </c>
      <c r="I103" s="31"/>
      <c r="J103" s="31"/>
      <c r="K103" s="35"/>
    </row>
    <row r="104" spans="1:11" x14ac:dyDescent="0.35">
      <c r="C104" s="57"/>
      <c r="D104" s="54"/>
      <c r="E104" s="6"/>
      <c r="F104" s="19"/>
      <c r="G104" s="24"/>
      <c r="H104" s="24"/>
      <c r="I104" s="31"/>
      <c r="J104" s="31"/>
      <c r="K104" s="35"/>
    </row>
    <row r="105" spans="1:11" x14ac:dyDescent="0.35">
      <c r="C105" s="58" t="s">
        <v>17</v>
      </c>
      <c r="D105" s="54"/>
      <c r="E105" s="6"/>
      <c r="F105" s="19"/>
      <c r="G105" s="24" t="s">
        <v>2</v>
      </c>
      <c r="H105" s="24" t="s">
        <v>2</v>
      </c>
      <c r="I105" s="31"/>
      <c r="J105" s="31"/>
      <c r="K105" s="35"/>
    </row>
    <row r="106" spans="1:11" x14ac:dyDescent="0.35">
      <c r="C106" s="57"/>
      <c r="D106" s="54"/>
      <c r="E106" s="6"/>
      <c r="F106" s="19"/>
      <c r="G106" s="24"/>
      <c r="H106" s="24"/>
      <c r="I106" s="31"/>
      <c r="J106" s="31"/>
      <c r="K106" s="35"/>
    </row>
    <row r="107" spans="1:11" x14ac:dyDescent="0.35">
      <c r="A107" s="10"/>
      <c r="B107" s="28"/>
      <c r="C107" s="58" t="s">
        <v>18</v>
      </c>
      <c r="D107" s="54"/>
      <c r="E107" s="6"/>
      <c r="F107" s="19"/>
      <c r="G107" s="24"/>
      <c r="H107" s="24"/>
      <c r="I107" s="31"/>
      <c r="J107" s="31"/>
      <c r="K107" s="35"/>
    </row>
    <row r="108" spans="1:11" x14ac:dyDescent="0.35">
      <c r="A108" s="28"/>
      <c r="B108" s="28"/>
      <c r="C108" s="58" t="s">
        <v>19</v>
      </c>
      <c r="D108" s="54"/>
      <c r="E108" s="6"/>
      <c r="F108" s="19"/>
      <c r="G108" s="24" t="s">
        <v>2</v>
      </c>
      <c r="H108" s="24" t="s">
        <v>2</v>
      </c>
      <c r="I108" s="31"/>
      <c r="J108" s="31"/>
      <c r="K108" s="35"/>
    </row>
    <row r="109" spans="1:11" x14ac:dyDescent="0.35">
      <c r="A109" s="28"/>
      <c r="B109" s="28"/>
      <c r="C109" s="58"/>
      <c r="D109" s="54"/>
      <c r="E109" s="6"/>
      <c r="F109" s="19"/>
      <c r="G109" s="24"/>
      <c r="H109" s="24"/>
      <c r="I109" s="31"/>
      <c r="J109" s="31"/>
      <c r="K109" s="35"/>
    </row>
    <row r="110" spans="1:11" x14ac:dyDescent="0.35">
      <c r="A110" s="28"/>
      <c r="B110" s="28"/>
      <c r="C110" s="58" t="s">
        <v>20</v>
      </c>
      <c r="D110" s="54"/>
      <c r="E110" s="6"/>
      <c r="F110" s="19"/>
      <c r="G110" s="24" t="s">
        <v>2</v>
      </c>
      <c r="H110" s="24" t="s">
        <v>2</v>
      </c>
      <c r="I110" s="31"/>
      <c r="J110" s="31"/>
      <c r="K110" s="35"/>
    </row>
    <row r="111" spans="1:11" x14ac:dyDescent="0.35">
      <c r="A111" s="28"/>
      <c r="B111" s="28"/>
      <c r="C111" s="58"/>
      <c r="D111" s="54"/>
      <c r="E111" s="6"/>
      <c r="F111" s="19"/>
      <c r="G111" s="24"/>
      <c r="H111" s="24"/>
      <c r="I111" s="31"/>
      <c r="J111" s="31"/>
      <c r="K111" s="35"/>
    </row>
    <row r="112" spans="1:11" x14ac:dyDescent="0.35">
      <c r="A112" s="28"/>
      <c r="B112" s="28"/>
      <c r="C112" s="58" t="s">
        <v>21</v>
      </c>
      <c r="D112" s="54"/>
      <c r="E112" s="6"/>
      <c r="F112" s="19"/>
      <c r="G112" s="24" t="s">
        <v>2</v>
      </c>
      <c r="H112" s="24" t="s">
        <v>2</v>
      </c>
      <c r="I112" s="31"/>
      <c r="J112" s="31"/>
      <c r="K112" s="35"/>
    </row>
    <row r="113" spans="1:54" x14ac:dyDescent="0.35">
      <c r="A113" s="28"/>
      <c r="B113" s="28"/>
      <c r="C113" s="58"/>
      <c r="D113" s="54"/>
      <c r="E113" s="6"/>
      <c r="F113" s="19"/>
      <c r="G113" s="24"/>
      <c r="H113" s="24"/>
      <c r="I113" s="31"/>
      <c r="J113" s="31"/>
      <c r="K113" s="35"/>
    </row>
    <row r="114" spans="1:54" x14ac:dyDescent="0.35">
      <c r="A114" s="28"/>
      <c r="B114" s="28"/>
      <c r="C114" s="58" t="s">
        <v>22</v>
      </c>
      <c r="D114" s="54"/>
      <c r="E114" s="6"/>
      <c r="F114" s="19"/>
      <c r="G114" s="24" t="s">
        <v>2</v>
      </c>
      <c r="H114" s="24" t="s">
        <v>2</v>
      </c>
      <c r="I114" s="31"/>
      <c r="J114" s="31"/>
      <c r="K114" s="35"/>
    </row>
    <row r="115" spans="1:54" x14ac:dyDescent="0.35">
      <c r="A115" s="28"/>
      <c r="B115" s="28"/>
      <c r="C115" s="58"/>
      <c r="D115" s="54"/>
      <c r="E115" s="6"/>
      <c r="F115" s="19"/>
      <c r="G115" s="24"/>
      <c r="H115" s="24"/>
      <c r="I115" s="31"/>
      <c r="J115" s="31"/>
      <c r="K115" s="35"/>
    </row>
    <row r="116" spans="1:54" x14ac:dyDescent="0.35">
      <c r="A116" s="28"/>
      <c r="B116" s="28"/>
      <c r="C116" s="58" t="s">
        <v>23</v>
      </c>
      <c r="D116" s="54"/>
      <c r="E116" s="6"/>
      <c r="F116" s="19"/>
      <c r="G116" s="24" t="s">
        <v>2</v>
      </c>
      <c r="H116" s="24" t="s">
        <v>2</v>
      </c>
      <c r="I116" s="31"/>
      <c r="J116" s="31"/>
      <c r="K116" s="35"/>
    </row>
    <row r="117" spans="1:54" x14ac:dyDescent="0.35">
      <c r="A117" s="28"/>
      <c r="B117" s="28"/>
      <c r="C117" s="58"/>
      <c r="D117" s="54"/>
      <c r="E117" s="6"/>
      <c r="F117" s="19"/>
      <c r="G117" s="24"/>
      <c r="H117" s="24"/>
      <c r="I117" s="31"/>
      <c r="J117" s="31"/>
      <c r="K117" s="35"/>
    </row>
    <row r="118" spans="1:54" x14ac:dyDescent="0.35">
      <c r="C118" s="59" t="s">
        <v>24</v>
      </c>
      <c r="D118" s="54"/>
      <c r="E118" s="6"/>
      <c r="F118" s="19"/>
      <c r="G118" s="24"/>
      <c r="H118" s="24"/>
      <c r="I118" s="31"/>
      <c r="J118" s="31"/>
      <c r="K118" s="35"/>
    </row>
    <row r="119" spans="1:54" x14ac:dyDescent="0.35">
      <c r="B119" s="8" t="s">
        <v>185</v>
      </c>
      <c r="C119" s="57" t="s">
        <v>186</v>
      </c>
      <c r="D119" s="54"/>
      <c r="E119" s="6"/>
      <c r="F119" s="19"/>
      <c r="G119" s="24">
        <v>111743.48</v>
      </c>
      <c r="H119" s="24">
        <v>5.22</v>
      </c>
      <c r="I119" s="31"/>
      <c r="J119" s="31"/>
      <c r="K119" s="35"/>
    </row>
    <row r="120" spans="1:54" x14ac:dyDescent="0.35">
      <c r="C120" s="58" t="s">
        <v>174</v>
      </c>
      <c r="D120" s="54"/>
      <c r="E120" s="6"/>
      <c r="F120" s="19"/>
      <c r="G120" s="25">
        <v>111743.48</v>
      </c>
      <c r="H120" s="25">
        <v>5.22</v>
      </c>
      <c r="I120" s="31"/>
      <c r="J120" s="31"/>
      <c r="K120" s="35"/>
    </row>
    <row r="121" spans="1:54" x14ac:dyDescent="0.35">
      <c r="C121" s="57"/>
      <c r="D121" s="54"/>
      <c r="E121" s="6"/>
      <c r="F121" s="19"/>
      <c r="G121" s="24"/>
      <c r="H121" s="24"/>
      <c r="I121" s="31"/>
      <c r="J121" s="31"/>
      <c r="K121" s="35"/>
    </row>
    <row r="122" spans="1:54" x14ac:dyDescent="0.35">
      <c r="A122" s="10"/>
      <c r="B122" s="28"/>
      <c r="C122" s="58" t="s">
        <v>25</v>
      </c>
      <c r="D122" s="54"/>
      <c r="E122" s="6"/>
      <c r="F122" s="19"/>
      <c r="G122" s="24"/>
      <c r="H122" s="24"/>
      <c r="I122" s="31"/>
      <c r="J122" s="31"/>
      <c r="K122" s="35"/>
    </row>
    <row r="123" spans="1:54" s="2" customFormat="1" ht="13.5" x14ac:dyDescent="0.35">
      <c r="A123" s="28"/>
      <c r="B123" s="28"/>
      <c r="C123" s="57" t="s">
        <v>4841</v>
      </c>
      <c r="D123" s="54"/>
      <c r="E123" s="6"/>
      <c r="F123" s="19"/>
      <c r="G123" s="24">
        <v>210</v>
      </c>
      <c r="H123" s="24">
        <v>0.01</v>
      </c>
      <c r="I123" s="31"/>
      <c r="J123" s="31"/>
      <c r="K123" s="35"/>
      <c r="L123" s="3"/>
      <c r="AI123" s="3"/>
      <c r="AV123" s="3"/>
      <c r="AX123" s="3"/>
      <c r="BB123" s="3"/>
    </row>
    <row r="124" spans="1:54" x14ac:dyDescent="0.35">
      <c r="B124" s="8"/>
      <c r="C124" s="57" t="s">
        <v>187</v>
      </c>
      <c r="D124" s="54"/>
      <c r="E124" s="6"/>
      <c r="F124" s="19"/>
      <c r="G124" s="24">
        <v>-5371.19</v>
      </c>
      <c r="H124" s="24">
        <v>-0.18</v>
      </c>
      <c r="I124" s="31"/>
      <c r="J124" s="31"/>
      <c r="K124" s="35"/>
    </row>
    <row r="125" spans="1:54" x14ac:dyDescent="0.35">
      <c r="C125" s="58" t="s">
        <v>174</v>
      </c>
      <c r="D125" s="54"/>
      <c r="E125" s="6"/>
      <c r="F125" s="19"/>
      <c r="G125" s="25">
        <v>-5161.1899999999996</v>
      </c>
      <c r="H125" s="25">
        <v>-0.16999999999999998</v>
      </c>
      <c r="I125" s="31"/>
      <c r="J125" s="31"/>
      <c r="K125" s="35"/>
    </row>
    <row r="126" spans="1:54" x14ac:dyDescent="0.35">
      <c r="C126" s="57"/>
      <c r="D126" s="54"/>
      <c r="E126" s="6"/>
      <c r="F126" s="19"/>
      <c r="G126" s="24"/>
      <c r="H126" s="24"/>
      <c r="I126" s="31"/>
      <c r="J126" s="31"/>
      <c r="K126" s="35"/>
    </row>
    <row r="127" spans="1:54" x14ac:dyDescent="0.35">
      <c r="C127" s="60" t="s">
        <v>188</v>
      </c>
      <c r="D127" s="55"/>
      <c r="E127" s="5"/>
      <c r="F127" s="20"/>
      <c r="G127" s="26">
        <v>2140675.7799999998</v>
      </c>
      <c r="H127" s="26">
        <v>100</v>
      </c>
      <c r="I127" s="32"/>
      <c r="J127" s="32"/>
      <c r="K127" s="36"/>
    </row>
    <row r="129" spans="2:11" s="50" customFormat="1" ht="15" x14ac:dyDescent="0.4">
      <c r="C129" s="50" t="s">
        <v>4621</v>
      </c>
      <c r="F129" s="51"/>
      <c r="G129" s="51"/>
      <c r="H129" s="51"/>
    </row>
    <row r="130" spans="2:11" s="42" customFormat="1" ht="27" x14ac:dyDescent="0.35">
      <c r="B130" s="43"/>
      <c r="C130" s="43" t="s">
        <v>4616</v>
      </c>
      <c r="D130" s="43" t="s">
        <v>4617</v>
      </c>
      <c r="E130" s="43" t="s">
        <v>4618</v>
      </c>
      <c r="F130" s="44" t="s">
        <v>34</v>
      </c>
      <c r="G130" s="45" t="s">
        <v>4619</v>
      </c>
      <c r="H130" s="44" t="s">
        <v>36</v>
      </c>
      <c r="I130" s="43" t="s">
        <v>39</v>
      </c>
    </row>
    <row r="131" spans="2:11" s="42" customFormat="1" ht="13.5" x14ac:dyDescent="0.35">
      <c r="B131" s="43"/>
      <c r="C131" s="43" t="s">
        <v>4614</v>
      </c>
      <c r="D131" s="43"/>
      <c r="E131" s="43"/>
      <c r="F131" s="44"/>
      <c r="G131" s="45"/>
      <c r="H131" s="44"/>
      <c r="I131" s="43"/>
    </row>
    <row r="132" spans="2:11" s="2" customFormat="1" ht="13.5" x14ac:dyDescent="0.35">
      <c r="B132" s="46">
        <v>2218378</v>
      </c>
      <c r="C132" s="46" t="s">
        <v>4625</v>
      </c>
      <c r="D132" s="46" t="s">
        <v>4611</v>
      </c>
      <c r="E132" s="46" t="s">
        <v>104</v>
      </c>
      <c r="F132" s="47">
        <v>3218000</v>
      </c>
      <c r="G132" s="47">
        <v>8656.42</v>
      </c>
      <c r="H132" s="47">
        <v>0.4</v>
      </c>
      <c r="I132" s="46"/>
    </row>
    <row r="133" spans="2:11" s="1" customFormat="1" ht="13.5" x14ac:dyDescent="0.35">
      <c r="B133" s="48"/>
      <c r="C133" s="48" t="s">
        <v>4620</v>
      </c>
      <c r="D133" s="48"/>
      <c r="E133" s="48"/>
      <c r="F133" s="49"/>
      <c r="G133" s="49">
        <v>8656.42</v>
      </c>
      <c r="H133" s="49">
        <v>0.4</v>
      </c>
      <c r="I133" s="48"/>
    </row>
    <row r="135" spans="2:11" x14ac:dyDescent="0.35">
      <c r="C135" s="1" t="s">
        <v>189</v>
      </c>
    </row>
    <row r="136" spans="2:11" x14ac:dyDescent="0.35">
      <c r="C136" s="37" t="s">
        <v>190</v>
      </c>
      <c r="D136" s="37"/>
      <c r="E136" s="37"/>
      <c r="F136" s="37"/>
      <c r="G136" s="37"/>
      <c r="H136" s="37"/>
      <c r="I136" s="37"/>
      <c r="J136" s="37"/>
      <c r="K136" s="37"/>
    </row>
    <row r="137" spans="2:11" x14ac:dyDescent="0.35">
      <c r="C137" s="2" t="s">
        <v>191</v>
      </c>
    </row>
    <row r="138" spans="2:11" x14ac:dyDescent="0.35">
      <c r="C138" s="2" t="s">
        <v>192</v>
      </c>
    </row>
    <row r="139" spans="2:11" ht="30" customHeight="1" x14ac:dyDescent="0.35">
      <c r="C139" s="78" t="s">
        <v>4878</v>
      </c>
      <c r="D139" s="78"/>
      <c r="E139" s="78"/>
      <c r="F139" s="78"/>
      <c r="G139" s="78"/>
      <c r="H139" s="78"/>
      <c r="I139" s="78"/>
      <c r="J139" s="78"/>
      <c r="K139" s="78"/>
    </row>
    <row r="140" spans="2:11" x14ac:dyDescent="0.35">
      <c r="C140" s="2" t="s">
        <v>193</v>
      </c>
    </row>
    <row r="142" spans="2:11" x14ac:dyDescent="0.35">
      <c r="C142" s="75" t="s">
        <v>4922</v>
      </c>
      <c r="E142" s="75" t="s">
        <v>4923</v>
      </c>
      <c r="F142" s="76"/>
    </row>
    <row r="143" spans="2:11" x14ac:dyDescent="0.35">
      <c r="E143" s="2" t="s">
        <v>4942</v>
      </c>
    </row>
  </sheetData>
  <mergeCells count="1">
    <mergeCell ref="C139:K139"/>
  </mergeCells>
  <hyperlinks>
    <hyperlink ref="J2" location="'Index'!A1" display="'Index'!A1" xr:uid="{AEC9F0F1-BD5D-476E-B86D-DD8036AB99B5}"/>
  </hyperlinks>
  <pageMargins left="0.7" right="0.7" top="0.75" bottom="0.75" header="0.3" footer="0.3"/>
  <pageSetup orientation="portrait" horizontalDpi="4294967293"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91668-CC40-4C8F-8028-6E86C331208D}">
  <sheetPr codeName="Sheet131"/>
  <dimension ref="A1:IV75"/>
  <sheetViews>
    <sheetView showGridLines="0" zoomScale="90" zoomScaleNormal="90" workbookViewId="0">
      <pane ySplit="6" topLeftCell="A69"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1909</v>
      </c>
      <c r="J2" s="38" t="s">
        <v>4607</v>
      </c>
    </row>
    <row r="3" spans="1:54" ht="16" x14ac:dyDescent="0.4">
      <c r="C3" s="1" t="s">
        <v>28</v>
      </c>
      <c r="D3" s="21" t="s">
        <v>1910</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C23" s="59" t="s">
        <v>9</v>
      </c>
      <c r="D23" s="54"/>
      <c r="E23" s="6"/>
      <c r="F23" s="19"/>
      <c r="G23" s="24"/>
      <c r="H23" s="24"/>
      <c r="I23" s="31"/>
      <c r="J23" s="31"/>
      <c r="K23" s="35"/>
    </row>
    <row r="24" spans="1:11" x14ac:dyDescent="0.35">
      <c r="B24" s="8" t="s">
        <v>690</v>
      </c>
      <c r="C24" s="57" t="s">
        <v>691</v>
      </c>
      <c r="D24" s="54" t="s">
        <v>692</v>
      </c>
      <c r="E24" s="6" t="s">
        <v>677</v>
      </c>
      <c r="F24" s="19">
        <v>57500000</v>
      </c>
      <c r="G24" s="24">
        <v>58705.95</v>
      </c>
      <c r="H24" s="24">
        <v>33.32</v>
      </c>
      <c r="I24" s="31">
        <v>6.9735059000000001</v>
      </c>
      <c r="J24" s="31"/>
      <c r="K24" s="35"/>
    </row>
    <row r="25" spans="1:11" x14ac:dyDescent="0.35">
      <c r="B25" s="8" t="s">
        <v>678</v>
      </c>
      <c r="C25" s="57" t="s">
        <v>679</v>
      </c>
      <c r="D25" s="54" t="s">
        <v>680</v>
      </c>
      <c r="E25" s="6" t="s">
        <v>677</v>
      </c>
      <c r="F25" s="19">
        <v>56000000</v>
      </c>
      <c r="G25" s="24">
        <v>56994.17</v>
      </c>
      <c r="H25" s="24">
        <v>32.35</v>
      </c>
      <c r="I25" s="31">
        <v>6.9575923</v>
      </c>
      <c r="J25" s="31"/>
      <c r="K25" s="35"/>
    </row>
    <row r="26" spans="1:11" x14ac:dyDescent="0.35">
      <c r="B26" s="8" t="s">
        <v>684</v>
      </c>
      <c r="C26" s="57" t="s">
        <v>685</v>
      </c>
      <c r="D26" s="54" t="s">
        <v>686</v>
      </c>
      <c r="E26" s="6" t="s">
        <v>677</v>
      </c>
      <c r="F26" s="19">
        <v>45500000</v>
      </c>
      <c r="G26" s="24">
        <v>46622.26</v>
      </c>
      <c r="H26" s="24">
        <v>26.46</v>
      </c>
      <c r="I26" s="31">
        <v>7.0026903000000003</v>
      </c>
      <c r="J26" s="31"/>
      <c r="K26" s="35"/>
    </row>
    <row r="27" spans="1:11" x14ac:dyDescent="0.35">
      <c r="B27" s="8" t="s">
        <v>1911</v>
      </c>
      <c r="C27" s="57" t="s">
        <v>1912</v>
      </c>
      <c r="D27" s="54" t="s">
        <v>1913</v>
      </c>
      <c r="E27" s="6" t="s">
        <v>677</v>
      </c>
      <c r="F27" s="19">
        <v>9500000</v>
      </c>
      <c r="G27" s="24">
        <v>9733.26</v>
      </c>
      <c r="H27" s="24">
        <v>5.52</v>
      </c>
      <c r="I27" s="31">
        <v>6.9810810999999999</v>
      </c>
      <c r="J27" s="31"/>
      <c r="K27" s="35"/>
    </row>
    <row r="28" spans="1:11" x14ac:dyDescent="0.35">
      <c r="C28" s="58" t="s">
        <v>174</v>
      </c>
      <c r="D28" s="54"/>
      <c r="E28" s="6"/>
      <c r="F28" s="19"/>
      <c r="G28" s="25">
        <v>172055.64</v>
      </c>
      <c r="H28" s="25">
        <v>97.65</v>
      </c>
      <c r="I28" s="31"/>
      <c r="J28" s="31"/>
      <c r="K28" s="35"/>
    </row>
    <row r="29" spans="1:11" x14ac:dyDescent="0.35">
      <c r="C29" s="57"/>
      <c r="D29" s="54"/>
      <c r="E29" s="6"/>
      <c r="F29" s="19"/>
      <c r="G29" s="24"/>
      <c r="H29" s="24"/>
      <c r="I29" s="31"/>
      <c r="J29" s="31"/>
      <c r="K29" s="35"/>
    </row>
    <row r="30" spans="1:11" x14ac:dyDescent="0.35">
      <c r="C30" s="58" t="s">
        <v>10</v>
      </c>
      <c r="D30" s="54"/>
      <c r="E30" s="6"/>
      <c r="F30" s="19"/>
      <c r="G30" s="24" t="s">
        <v>2</v>
      </c>
      <c r="H30" s="24" t="s">
        <v>2</v>
      </c>
      <c r="I30" s="31"/>
      <c r="J30" s="31"/>
      <c r="K30" s="35"/>
    </row>
    <row r="31" spans="1:11" x14ac:dyDescent="0.35">
      <c r="C31" s="57"/>
      <c r="D31" s="54"/>
      <c r="E31" s="6"/>
      <c r="F31" s="19"/>
      <c r="G31" s="24"/>
      <c r="H31" s="24"/>
      <c r="I31" s="31"/>
      <c r="J31" s="31"/>
      <c r="K31" s="35"/>
    </row>
    <row r="32" spans="1:11" x14ac:dyDescent="0.35">
      <c r="C32" s="58" t="s">
        <v>11</v>
      </c>
      <c r="D32" s="54"/>
      <c r="E32" s="6"/>
      <c r="F32" s="19"/>
      <c r="G32" s="24"/>
      <c r="H32" s="24"/>
      <c r="I32" s="31"/>
      <c r="J32" s="31"/>
      <c r="K32" s="35"/>
    </row>
    <row r="33" spans="1:11" x14ac:dyDescent="0.35">
      <c r="C33" s="57"/>
      <c r="D33" s="54"/>
      <c r="E33" s="6"/>
      <c r="F33" s="19"/>
      <c r="G33" s="24"/>
      <c r="H33" s="24"/>
      <c r="I33" s="31"/>
      <c r="J33" s="31"/>
      <c r="K33" s="35"/>
    </row>
    <row r="34" spans="1:11" x14ac:dyDescent="0.35">
      <c r="C34" s="58" t="s">
        <v>13</v>
      </c>
      <c r="D34" s="54"/>
      <c r="E34" s="6"/>
      <c r="F34" s="19"/>
      <c r="G34" s="24" t="s">
        <v>2</v>
      </c>
      <c r="H34" s="24" t="s">
        <v>2</v>
      </c>
      <c r="I34" s="31"/>
      <c r="J34" s="31"/>
      <c r="K34" s="35"/>
    </row>
    <row r="35" spans="1:11" x14ac:dyDescent="0.35">
      <c r="C35" s="57"/>
      <c r="D35" s="54"/>
      <c r="E35" s="6"/>
      <c r="F35" s="19"/>
      <c r="G35" s="24"/>
      <c r="H35" s="24"/>
      <c r="I35" s="31"/>
      <c r="J35" s="31"/>
      <c r="K35" s="35"/>
    </row>
    <row r="36" spans="1:11" x14ac:dyDescent="0.35">
      <c r="C36" s="58" t="s">
        <v>14</v>
      </c>
      <c r="D36" s="54"/>
      <c r="E36" s="6"/>
      <c r="F36" s="19"/>
      <c r="G36" s="24" t="s">
        <v>2</v>
      </c>
      <c r="H36" s="24" t="s">
        <v>2</v>
      </c>
      <c r="I36" s="31"/>
      <c r="J36" s="31"/>
      <c r="K36" s="35"/>
    </row>
    <row r="37" spans="1:11" x14ac:dyDescent="0.35">
      <c r="C37" s="57"/>
      <c r="D37" s="54"/>
      <c r="E37" s="6"/>
      <c r="F37" s="19"/>
      <c r="G37" s="24"/>
      <c r="H37" s="24"/>
      <c r="I37" s="31"/>
      <c r="J37" s="31"/>
      <c r="K37" s="35"/>
    </row>
    <row r="38" spans="1:11" x14ac:dyDescent="0.35">
      <c r="C38" s="58" t="s">
        <v>15</v>
      </c>
      <c r="D38" s="54"/>
      <c r="E38" s="6"/>
      <c r="F38" s="19"/>
      <c r="G38" s="24" t="s">
        <v>2</v>
      </c>
      <c r="H38" s="24" t="s">
        <v>2</v>
      </c>
      <c r="I38" s="31"/>
      <c r="J38" s="31"/>
      <c r="K38" s="35"/>
    </row>
    <row r="39" spans="1:11" x14ac:dyDescent="0.35">
      <c r="C39" s="57"/>
      <c r="D39" s="54"/>
      <c r="E39" s="6"/>
      <c r="F39" s="19"/>
      <c r="G39" s="24"/>
      <c r="H39" s="24"/>
      <c r="I39" s="31"/>
      <c r="J39" s="31"/>
      <c r="K39" s="35"/>
    </row>
    <row r="40" spans="1:11" x14ac:dyDescent="0.35">
      <c r="C40" s="58" t="s">
        <v>16</v>
      </c>
      <c r="D40" s="54"/>
      <c r="E40" s="6"/>
      <c r="F40" s="19"/>
      <c r="G40" s="24" t="s">
        <v>2</v>
      </c>
      <c r="H40" s="24" t="s">
        <v>2</v>
      </c>
      <c r="I40" s="31"/>
      <c r="J40" s="31"/>
      <c r="K40" s="35"/>
    </row>
    <row r="41" spans="1:11" x14ac:dyDescent="0.35">
      <c r="C41" s="57"/>
      <c r="D41" s="54"/>
      <c r="E41" s="6"/>
      <c r="F41" s="19"/>
      <c r="G41" s="24"/>
      <c r="H41" s="24"/>
      <c r="I41" s="31"/>
      <c r="J41" s="31"/>
      <c r="K41" s="35"/>
    </row>
    <row r="42" spans="1:11" x14ac:dyDescent="0.35">
      <c r="C42" s="58" t="s">
        <v>17</v>
      </c>
      <c r="D42" s="54"/>
      <c r="E42" s="6"/>
      <c r="F42" s="19"/>
      <c r="G42" s="24" t="s">
        <v>2</v>
      </c>
      <c r="H42" s="24" t="s">
        <v>2</v>
      </c>
      <c r="I42" s="31"/>
      <c r="J42" s="31"/>
      <c r="K42" s="35"/>
    </row>
    <row r="43" spans="1:11" x14ac:dyDescent="0.35">
      <c r="C43" s="57"/>
      <c r="D43" s="54"/>
      <c r="E43" s="6"/>
      <c r="F43" s="19"/>
      <c r="G43" s="24"/>
      <c r="H43" s="24"/>
      <c r="I43" s="31"/>
      <c r="J43" s="31"/>
      <c r="K43" s="35"/>
    </row>
    <row r="44" spans="1:11" x14ac:dyDescent="0.35">
      <c r="A44" s="10"/>
      <c r="B44" s="28"/>
      <c r="C44" s="58" t="s">
        <v>18</v>
      </c>
      <c r="D44" s="54"/>
      <c r="E44" s="6"/>
      <c r="F44" s="19"/>
      <c r="G44" s="24"/>
      <c r="H44" s="24"/>
      <c r="I44" s="31"/>
      <c r="J44" s="31"/>
      <c r="K44" s="35"/>
    </row>
    <row r="45" spans="1:11" x14ac:dyDescent="0.35">
      <c r="A45" s="28"/>
      <c r="B45" s="28"/>
      <c r="C45" s="58" t="s">
        <v>19</v>
      </c>
      <c r="D45" s="54"/>
      <c r="E45" s="6"/>
      <c r="F45" s="19"/>
      <c r="G45" s="24" t="s">
        <v>2</v>
      </c>
      <c r="H45" s="24" t="s">
        <v>2</v>
      </c>
      <c r="I45" s="31"/>
      <c r="J45" s="31"/>
      <c r="K45" s="35"/>
    </row>
    <row r="46" spans="1:11" x14ac:dyDescent="0.35">
      <c r="A46" s="28"/>
      <c r="B46" s="28"/>
      <c r="C46" s="58"/>
      <c r="D46" s="54"/>
      <c r="E46" s="6"/>
      <c r="F46" s="19"/>
      <c r="G46" s="24"/>
      <c r="H46" s="24"/>
      <c r="I46" s="31"/>
      <c r="J46" s="31"/>
      <c r="K46" s="35"/>
    </row>
    <row r="47" spans="1:11" x14ac:dyDescent="0.35">
      <c r="A47" s="28"/>
      <c r="B47" s="28"/>
      <c r="C47" s="58" t="s">
        <v>20</v>
      </c>
      <c r="D47" s="54"/>
      <c r="E47" s="6"/>
      <c r="F47" s="19"/>
      <c r="G47" s="24" t="s">
        <v>2</v>
      </c>
      <c r="H47" s="24" t="s">
        <v>2</v>
      </c>
      <c r="I47" s="31"/>
      <c r="J47" s="31"/>
      <c r="K47" s="35"/>
    </row>
    <row r="48" spans="1:11" x14ac:dyDescent="0.35">
      <c r="A48" s="28"/>
      <c r="B48" s="28"/>
      <c r="C48" s="58"/>
      <c r="D48" s="54"/>
      <c r="E48" s="6"/>
      <c r="F48" s="19"/>
      <c r="G48" s="24"/>
      <c r="H48" s="24"/>
      <c r="I48" s="31"/>
      <c r="J48" s="31"/>
      <c r="K48" s="35"/>
    </row>
    <row r="49" spans="1:54" x14ac:dyDescent="0.35">
      <c r="A49" s="28"/>
      <c r="B49" s="28"/>
      <c r="C49" s="58" t="s">
        <v>21</v>
      </c>
      <c r="D49" s="54"/>
      <c r="E49" s="6"/>
      <c r="F49" s="19"/>
      <c r="G49" s="24" t="s">
        <v>2</v>
      </c>
      <c r="H49" s="24" t="s">
        <v>2</v>
      </c>
      <c r="I49" s="31"/>
      <c r="J49" s="31"/>
      <c r="K49" s="35"/>
    </row>
    <row r="50" spans="1:54" x14ac:dyDescent="0.35">
      <c r="A50" s="28"/>
      <c r="B50" s="28"/>
      <c r="C50" s="58"/>
      <c r="D50" s="54"/>
      <c r="E50" s="6"/>
      <c r="F50" s="19"/>
      <c r="G50" s="24"/>
      <c r="H50" s="24"/>
      <c r="I50" s="31"/>
      <c r="J50" s="31"/>
      <c r="K50" s="35"/>
    </row>
    <row r="51" spans="1:54" x14ac:dyDescent="0.35">
      <c r="A51" s="28"/>
      <c r="B51" s="28"/>
      <c r="C51" s="58" t="s">
        <v>22</v>
      </c>
      <c r="D51" s="54"/>
      <c r="E51" s="6"/>
      <c r="F51" s="19"/>
      <c r="G51" s="24" t="s">
        <v>2</v>
      </c>
      <c r="H51" s="24" t="s">
        <v>2</v>
      </c>
      <c r="I51" s="31"/>
      <c r="J51" s="31"/>
      <c r="K51" s="35"/>
    </row>
    <row r="52" spans="1:54" x14ac:dyDescent="0.35">
      <c r="A52" s="28"/>
      <c r="B52" s="28"/>
      <c r="C52" s="58"/>
      <c r="D52" s="54"/>
      <c r="E52" s="6"/>
      <c r="F52" s="19"/>
      <c r="G52" s="24"/>
      <c r="H52" s="24"/>
      <c r="I52" s="31"/>
      <c r="J52" s="31"/>
      <c r="K52" s="35"/>
    </row>
    <row r="53" spans="1:54" x14ac:dyDescent="0.35">
      <c r="A53" s="28"/>
      <c r="B53" s="28"/>
      <c r="C53" s="58" t="s">
        <v>23</v>
      </c>
      <c r="D53" s="54"/>
      <c r="E53" s="6"/>
      <c r="F53" s="19"/>
      <c r="G53" s="24" t="s">
        <v>2</v>
      </c>
      <c r="H53" s="24" t="s">
        <v>2</v>
      </c>
      <c r="I53" s="31"/>
      <c r="J53" s="31"/>
      <c r="K53" s="35"/>
    </row>
    <row r="54" spans="1:54" x14ac:dyDescent="0.35">
      <c r="A54" s="28"/>
      <c r="B54" s="28"/>
      <c r="C54" s="58"/>
      <c r="D54" s="54"/>
      <c r="E54" s="6"/>
      <c r="F54" s="19"/>
      <c r="G54" s="24"/>
      <c r="H54" s="24"/>
      <c r="I54" s="31"/>
      <c r="J54" s="31"/>
      <c r="K54" s="35"/>
    </row>
    <row r="55" spans="1:54" x14ac:dyDescent="0.35">
      <c r="C55" s="59" t="s">
        <v>24</v>
      </c>
      <c r="D55" s="54"/>
      <c r="E55" s="6"/>
      <c r="F55" s="19"/>
      <c r="G55" s="24"/>
      <c r="H55" s="24"/>
      <c r="I55" s="31"/>
      <c r="J55" s="31"/>
      <c r="K55" s="35"/>
    </row>
    <row r="56" spans="1:54" x14ac:dyDescent="0.35">
      <c r="B56" s="8" t="s">
        <v>185</v>
      </c>
      <c r="C56" s="57" t="s">
        <v>186</v>
      </c>
      <c r="D56" s="54"/>
      <c r="E56" s="6"/>
      <c r="F56" s="19"/>
      <c r="G56" s="24">
        <v>2047.42</v>
      </c>
      <c r="H56" s="24">
        <v>1.1599999999999999</v>
      </c>
      <c r="I56" s="31"/>
      <c r="J56" s="31"/>
      <c r="K56" s="35"/>
    </row>
    <row r="57" spans="1:54" x14ac:dyDescent="0.35">
      <c r="C57" s="58" t="s">
        <v>174</v>
      </c>
      <c r="D57" s="54"/>
      <c r="E57" s="6"/>
      <c r="F57" s="19"/>
      <c r="G57" s="25">
        <v>2047.42</v>
      </c>
      <c r="H57" s="25">
        <v>1.1599999999999999</v>
      </c>
      <c r="I57" s="31"/>
      <c r="J57" s="31"/>
      <c r="K57" s="35"/>
    </row>
    <row r="58" spans="1:54" x14ac:dyDescent="0.35">
      <c r="C58" s="57"/>
      <c r="D58" s="54"/>
      <c r="E58" s="6"/>
      <c r="F58" s="19"/>
      <c r="G58" s="24"/>
      <c r="H58" s="24"/>
      <c r="I58" s="31"/>
      <c r="J58" s="31"/>
      <c r="K58" s="35"/>
    </row>
    <row r="59" spans="1:54" x14ac:dyDescent="0.35">
      <c r="A59" s="10"/>
      <c r="B59" s="28"/>
      <c r="C59" s="58" t="s">
        <v>25</v>
      </c>
      <c r="D59" s="54"/>
      <c r="E59" s="6"/>
      <c r="F59" s="19"/>
      <c r="G59" s="24"/>
      <c r="H59" s="24"/>
      <c r="I59" s="31"/>
      <c r="J59" s="31"/>
      <c r="K59" s="35"/>
    </row>
    <row r="60" spans="1:54" s="2" customFormat="1" ht="13.5" x14ac:dyDescent="0.35">
      <c r="A60" s="28"/>
      <c r="B60" s="28"/>
      <c r="C60" s="57" t="s">
        <v>4841</v>
      </c>
      <c r="D60" s="54"/>
      <c r="E60" s="6"/>
      <c r="F60" s="19"/>
      <c r="G60" s="24" t="s">
        <v>2</v>
      </c>
      <c r="H60" s="24" t="s">
        <v>2</v>
      </c>
      <c r="I60" s="31"/>
      <c r="J60" s="31"/>
      <c r="K60" s="35"/>
      <c r="L60" s="3"/>
      <c r="AI60" s="3"/>
      <c r="AV60" s="3"/>
      <c r="AX60" s="3"/>
      <c r="BB60" s="3"/>
    </row>
    <row r="61" spans="1:54" x14ac:dyDescent="0.35">
      <c r="B61" s="8"/>
      <c r="C61" s="57" t="s">
        <v>187</v>
      </c>
      <c r="D61" s="54"/>
      <c r="E61" s="6"/>
      <c r="F61" s="19"/>
      <c r="G61" s="24">
        <v>2103.13</v>
      </c>
      <c r="H61" s="24">
        <v>1.19</v>
      </c>
      <c r="I61" s="31"/>
      <c r="J61" s="31"/>
      <c r="K61" s="35"/>
    </row>
    <row r="62" spans="1:54" x14ac:dyDescent="0.35">
      <c r="C62" s="58" t="s">
        <v>174</v>
      </c>
      <c r="D62" s="54"/>
      <c r="E62" s="6"/>
      <c r="F62" s="19"/>
      <c r="G62" s="25">
        <v>2103.13</v>
      </c>
      <c r="H62" s="25">
        <v>1.19</v>
      </c>
      <c r="I62" s="31"/>
      <c r="J62" s="31"/>
      <c r="K62" s="35"/>
    </row>
    <row r="63" spans="1:54" x14ac:dyDescent="0.35">
      <c r="C63" s="57"/>
      <c r="D63" s="54"/>
      <c r="E63" s="6"/>
      <c r="F63" s="19"/>
      <c r="G63" s="24"/>
      <c r="H63" s="24"/>
      <c r="I63" s="31"/>
      <c r="J63" s="31"/>
      <c r="K63" s="35"/>
    </row>
    <row r="64" spans="1:54" x14ac:dyDescent="0.35">
      <c r="C64" s="60" t="s">
        <v>188</v>
      </c>
      <c r="D64" s="55"/>
      <c r="E64" s="5"/>
      <c r="F64" s="20"/>
      <c r="G64" s="26">
        <v>176206.19</v>
      </c>
      <c r="H64" s="26">
        <v>100</v>
      </c>
      <c r="I64" s="32"/>
      <c r="J64" s="32"/>
      <c r="K64" s="36"/>
    </row>
    <row r="67" spans="3:11" x14ac:dyDescent="0.35">
      <c r="C67" s="1" t="s">
        <v>189</v>
      </c>
    </row>
    <row r="68" spans="3:11" x14ac:dyDescent="0.35">
      <c r="C68" s="37" t="s">
        <v>190</v>
      </c>
      <c r="D68" s="37"/>
      <c r="E68" s="37"/>
      <c r="F68" s="37"/>
      <c r="G68" s="37"/>
      <c r="H68" s="37"/>
      <c r="I68" s="37"/>
      <c r="J68" s="37"/>
      <c r="K68" s="37"/>
    </row>
    <row r="69" spans="3:11" x14ac:dyDescent="0.35">
      <c r="C69" s="2" t="s">
        <v>191</v>
      </c>
    </row>
    <row r="70" spans="3:11" x14ac:dyDescent="0.35">
      <c r="C70" s="2" t="s">
        <v>192</v>
      </c>
    </row>
    <row r="71" spans="3:11" ht="30" customHeight="1" x14ac:dyDescent="0.35">
      <c r="C71" s="78" t="s">
        <v>4878</v>
      </c>
      <c r="D71" s="78"/>
      <c r="E71" s="78"/>
      <c r="F71" s="78"/>
      <c r="G71" s="78"/>
      <c r="H71" s="78"/>
      <c r="I71" s="78"/>
      <c r="J71" s="78"/>
      <c r="K71" s="78"/>
    </row>
    <row r="72" spans="3:11" x14ac:dyDescent="0.35">
      <c r="C72" s="2" t="s">
        <v>193</v>
      </c>
    </row>
    <row r="74" spans="3:11" x14ac:dyDescent="0.35">
      <c r="C74" s="75" t="s">
        <v>4922</v>
      </c>
      <c r="E74" s="75" t="s">
        <v>4923</v>
      </c>
      <c r="F74" s="76"/>
    </row>
    <row r="75" spans="3:11" x14ac:dyDescent="0.35">
      <c r="E75" s="2" t="s">
        <v>4943</v>
      </c>
    </row>
  </sheetData>
  <mergeCells count="1">
    <mergeCell ref="C71:K71"/>
  </mergeCells>
  <hyperlinks>
    <hyperlink ref="J2" location="'Index'!A1" display="'Index'!A1" xr:uid="{46091727-0351-4E39-8F59-D2B6F546AA3F}"/>
  </hyperlinks>
  <pageMargins left="0.7" right="0.7" top="0.75" bottom="0.75" header="0.3" footer="0.3"/>
  <pageSetup orientation="portrait" horizontalDpi="4294967293"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FE9F5-FC07-4FF8-BBBD-1938B5CEE474}">
  <sheetPr codeName="Sheet132"/>
  <dimension ref="A1:IV96"/>
  <sheetViews>
    <sheetView showGridLines="0" zoomScale="90" zoomScaleNormal="90" workbookViewId="0">
      <pane ySplit="6" topLeftCell="A84"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1914</v>
      </c>
      <c r="J2" s="38" t="s">
        <v>4607</v>
      </c>
    </row>
    <row r="3" spans="1:54" ht="16" x14ac:dyDescent="0.4">
      <c r="C3" s="1" t="s">
        <v>28</v>
      </c>
      <c r="D3" s="21" t="s">
        <v>1915</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327</v>
      </c>
      <c r="C10" s="57" t="s">
        <v>328</v>
      </c>
      <c r="D10" s="54" t="s">
        <v>329</v>
      </c>
      <c r="E10" s="6" t="s">
        <v>194</v>
      </c>
      <c r="F10" s="19">
        <v>3976000</v>
      </c>
      <c r="G10" s="24">
        <v>5906.75</v>
      </c>
      <c r="H10" s="24">
        <v>9.02</v>
      </c>
      <c r="I10" s="31"/>
      <c r="J10" s="31"/>
      <c r="K10" s="35"/>
    </row>
    <row r="11" spans="1:54" x14ac:dyDescent="0.35">
      <c r="B11" s="8" t="s">
        <v>79</v>
      </c>
      <c r="C11" s="57" t="s">
        <v>80</v>
      </c>
      <c r="D11" s="54" t="s">
        <v>81</v>
      </c>
      <c r="E11" s="6" t="s">
        <v>82</v>
      </c>
      <c r="F11" s="19">
        <v>424732</v>
      </c>
      <c r="G11" s="24">
        <v>5657.64</v>
      </c>
      <c r="H11" s="24">
        <v>8.64</v>
      </c>
      <c r="I11" s="31"/>
      <c r="J11" s="31"/>
      <c r="K11" s="35"/>
    </row>
    <row r="12" spans="1:54" x14ac:dyDescent="0.35">
      <c r="B12" s="8" t="s">
        <v>904</v>
      </c>
      <c r="C12" s="57" t="s">
        <v>905</v>
      </c>
      <c r="D12" s="54" t="s">
        <v>906</v>
      </c>
      <c r="E12" s="6" t="s">
        <v>116</v>
      </c>
      <c r="F12" s="19">
        <v>2070000</v>
      </c>
      <c r="G12" s="24">
        <v>3916.23</v>
      </c>
      <c r="H12" s="24">
        <v>5.98</v>
      </c>
      <c r="I12" s="31"/>
      <c r="J12" s="31"/>
      <c r="K12" s="35"/>
    </row>
    <row r="13" spans="1:54" x14ac:dyDescent="0.35">
      <c r="B13" s="8" t="s">
        <v>67</v>
      </c>
      <c r="C13" s="57" t="s">
        <v>68</v>
      </c>
      <c r="D13" s="54" t="s">
        <v>69</v>
      </c>
      <c r="E13" s="6" t="s">
        <v>70</v>
      </c>
      <c r="F13" s="19">
        <v>34000</v>
      </c>
      <c r="G13" s="24">
        <v>3762.32</v>
      </c>
      <c r="H13" s="24">
        <v>5.74</v>
      </c>
      <c r="I13" s="31"/>
      <c r="J13" s="31"/>
      <c r="K13" s="35"/>
    </row>
    <row r="14" spans="1:54" x14ac:dyDescent="0.35">
      <c r="B14" s="8" t="s">
        <v>403</v>
      </c>
      <c r="C14" s="57" t="s">
        <v>404</v>
      </c>
      <c r="D14" s="54" t="s">
        <v>405</v>
      </c>
      <c r="E14" s="6" t="s">
        <v>406</v>
      </c>
      <c r="F14" s="19">
        <v>1400000</v>
      </c>
      <c r="G14" s="24">
        <v>3726.1</v>
      </c>
      <c r="H14" s="24">
        <v>5.69</v>
      </c>
      <c r="I14" s="31"/>
      <c r="J14" s="31"/>
      <c r="K14" s="35"/>
    </row>
    <row r="15" spans="1:54" x14ac:dyDescent="0.35">
      <c r="B15" s="8" t="s">
        <v>1916</v>
      </c>
      <c r="C15" s="57" t="s">
        <v>1917</v>
      </c>
      <c r="D15" s="54" t="s">
        <v>1918</v>
      </c>
      <c r="E15" s="6" t="s">
        <v>1919</v>
      </c>
      <c r="F15" s="19">
        <v>675000</v>
      </c>
      <c r="G15" s="24">
        <v>3132.34</v>
      </c>
      <c r="H15" s="24">
        <v>4.78</v>
      </c>
      <c r="I15" s="31"/>
      <c r="J15" s="31"/>
      <c r="K15" s="35"/>
    </row>
    <row r="16" spans="1:54" x14ac:dyDescent="0.35">
      <c r="B16" s="8" t="s">
        <v>113</v>
      </c>
      <c r="C16" s="57" t="s">
        <v>114</v>
      </c>
      <c r="D16" s="54" t="s">
        <v>115</v>
      </c>
      <c r="E16" s="6" t="s">
        <v>116</v>
      </c>
      <c r="F16" s="19">
        <v>930000</v>
      </c>
      <c r="G16" s="24">
        <v>2983.44</v>
      </c>
      <c r="H16" s="24">
        <v>4.5599999999999996</v>
      </c>
      <c r="I16" s="31"/>
      <c r="J16" s="31"/>
      <c r="K16" s="35"/>
    </row>
    <row r="17" spans="2:11" x14ac:dyDescent="0.35">
      <c r="B17" s="8" t="s">
        <v>1000</v>
      </c>
      <c r="C17" s="57" t="s">
        <v>1001</v>
      </c>
      <c r="D17" s="54" t="s">
        <v>1002</v>
      </c>
      <c r="E17" s="6" t="s">
        <v>1003</v>
      </c>
      <c r="F17" s="19">
        <v>650000</v>
      </c>
      <c r="G17" s="24">
        <v>2938.33</v>
      </c>
      <c r="H17" s="24">
        <v>4.49</v>
      </c>
      <c r="I17" s="31"/>
      <c r="J17" s="31"/>
      <c r="K17" s="35"/>
    </row>
    <row r="18" spans="2:11" x14ac:dyDescent="0.35">
      <c r="B18" s="8" t="s">
        <v>470</v>
      </c>
      <c r="C18" s="57" t="s">
        <v>471</v>
      </c>
      <c r="D18" s="54" t="s">
        <v>472</v>
      </c>
      <c r="E18" s="6" t="s">
        <v>473</v>
      </c>
      <c r="F18" s="19">
        <v>425000</v>
      </c>
      <c r="G18" s="24">
        <v>2882.14</v>
      </c>
      <c r="H18" s="24">
        <v>4.4000000000000004</v>
      </c>
      <c r="I18" s="31"/>
      <c r="J18" s="31"/>
      <c r="K18" s="35"/>
    </row>
    <row r="19" spans="2:11" x14ac:dyDescent="0.35">
      <c r="B19" s="8" t="s">
        <v>1653</v>
      </c>
      <c r="C19" s="57" t="s">
        <v>1654</v>
      </c>
      <c r="D19" s="54" t="s">
        <v>1655</v>
      </c>
      <c r="E19" s="6" t="s">
        <v>473</v>
      </c>
      <c r="F19" s="19">
        <v>450000</v>
      </c>
      <c r="G19" s="24">
        <v>2825.1</v>
      </c>
      <c r="H19" s="24">
        <v>4.3099999999999996</v>
      </c>
      <c r="I19" s="31"/>
      <c r="J19" s="31"/>
      <c r="K19" s="35"/>
    </row>
    <row r="20" spans="2:11" x14ac:dyDescent="0.35">
      <c r="B20" s="8" t="s">
        <v>1920</v>
      </c>
      <c r="C20" s="57" t="s">
        <v>1921</v>
      </c>
      <c r="D20" s="54" t="s">
        <v>1922</v>
      </c>
      <c r="E20" s="6" t="s">
        <v>112</v>
      </c>
      <c r="F20" s="19">
        <v>760000</v>
      </c>
      <c r="G20" s="24">
        <v>2824.92</v>
      </c>
      <c r="H20" s="24">
        <v>4.3099999999999996</v>
      </c>
      <c r="I20" s="31"/>
      <c r="J20" s="31"/>
      <c r="K20" s="35"/>
    </row>
    <row r="21" spans="2:11" x14ac:dyDescent="0.35">
      <c r="B21" s="8" t="s">
        <v>1878</v>
      </c>
      <c r="C21" s="57" t="s">
        <v>1149</v>
      </c>
      <c r="D21" s="54" t="s">
        <v>1879</v>
      </c>
      <c r="E21" s="6" t="s">
        <v>82</v>
      </c>
      <c r="F21" s="19">
        <v>600000</v>
      </c>
      <c r="G21" s="24">
        <v>2285.4</v>
      </c>
      <c r="H21" s="24">
        <v>3.49</v>
      </c>
      <c r="I21" s="31"/>
      <c r="J21" s="31"/>
      <c r="K21" s="35"/>
    </row>
    <row r="22" spans="2:11" x14ac:dyDescent="0.35">
      <c r="B22" s="8" t="s">
        <v>320</v>
      </c>
      <c r="C22" s="57" t="s">
        <v>321</v>
      </c>
      <c r="D22" s="54" t="s">
        <v>322</v>
      </c>
      <c r="E22" s="6" t="s">
        <v>70</v>
      </c>
      <c r="F22" s="19">
        <v>600000</v>
      </c>
      <c r="G22" s="24">
        <v>2116.1999999999998</v>
      </c>
      <c r="H22" s="24">
        <v>3.23</v>
      </c>
      <c r="I22" s="31"/>
      <c r="J22" s="31"/>
      <c r="K22" s="35"/>
    </row>
    <row r="23" spans="2:11" x14ac:dyDescent="0.35">
      <c r="B23" s="8" t="s">
        <v>1923</v>
      </c>
      <c r="C23" s="57" t="s">
        <v>1924</v>
      </c>
      <c r="D23" s="54" t="s">
        <v>1925</v>
      </c>
      <c r="E23" s="6" t="s">
        <v>124</v>
      </c>
      <c r="F23" s="19">
        <v>228093</v>
      </c>
      <c r="G23" s="24">
        <v>1935.26</v>
      </c>
      <c r="H23" s="24">
        <v>2.95</v>
      </c>
      <c r="I23" s="31"/>
      <c r="J23" s="31"/>
      <c r="K23" s="35"/>
    </row>
    <row r="24" spans="2:11" x14ac:dyDescent="0.35">
      <c r="B24" s="8" t="s">
        <v>1014</v>
      </c>
      <c r="C24" s="57" t="s">
        <v>1015</v>
      </c>
      <c r="D24" s="54" t="s">
        <v>1016</v>
      </c>
      <c r="E24" s="6" t="s">
        <v>194</v>
      </c>
      <c r="F24" s="19">
        <v>200000</v>
      </c>
      <c r="G24" s="24">
        <v>1927.3</v>
      </c>
      <c r="H24" s="24">
        <v>2.94</v>
      </c>
      <c r="I24" s="31"/>
      <c r="J24" s="31"/>
      <c r="K24" s="35"/>
    </row>
    <row r="25" spans="2:11" x14ac:dyDescent="0.35">
      <c r="B25" s="8" t="s">
        <v>1926</v>
      </c>
      <c r="C25" s="57" t="s">
        <v>1927</v>
      </c>
      <c r="D25" s="54" t="s">
        <v>1928</v>
      </c>
      <c r="E25" s="6" t="s">
        <v>70</v>
      </c>
      <c r="F25" s="19">
        <v>325000</v>
      </c>
      <c r="G25" s="24">
        <v>1886.79</v>
      </c>
      <c r="H25" s="24">
        <v>2.88</v>
      </c>
      <c r="I25" s="31"/>
      <c r="J25" s="31"/>
      <c r="K25" s="35"/>
    </row>
    <row r="26" spans="2:11" x14ac:dyDescent="0.35">
      <c r="B26" s="8" t="s">
        <v>1929</v>
      </c>
      <c r="C26" s="57" t="s">
        <v>1930</v>
      </c>
      <c r="D26" s="54" t="s">
        <v>1931</v>
      </c>
      <c r="E26" s="6" t="s">
        <v>406</v>
      </c>
      <c r="F26" s="19">
        <v>375000</v>
      </c>
      <c r="G26" s="24">
        <v>1769.06</v>
      </c>
      <c r="H26" s="24">
        <v>2.7</v>
      </c>
      <c r="I26" s="31"/>
      <c r="J26" s="31"/>
      <c r="K26" s="35"/>
    </row>
    <row r="27" spans="2:11" x14ac:dyDescent="0.35">
      <c r="B27" s="8" t="s">
        <v>352</v>
      </c>
      <c r="C27" s="57" t="s">
        <v>353</v>
      </c>
      <c r="D27" s="54" t="s">
        <v>354</v>
      </c>
      <c r="E27" s="6" t="s">
        <v>194</v>
      </c>
      <c r="F27" s="19">
        <v>252500</v>
      </c>
      <c r="G27" s="24">
        <v>1705.13</v>
      </c>
      <c r="H27" s="24">
        <v>2.6</v>
      </c>
      <c r="I27" s="31"/>
      <c r="J27" s="31"/>
      <c r="K27" s="35"/>
    </row>
    <row r="28" spans="2:11" x14ac:dyDescent="0.35">
      <c r="B28" s="8" t="s">
        <v>310</v>
      </c>
      <c r="C28" s="57" t="s">
        <v>311</v>
      </c>
      <c r="D28" s="54" t="s">
        <v>312</v>
      </c>
      <c r="E28" s="6" t="s">
        <v>313</v>
      </c>
      <c r="F28" s="19">
        <v>72080</v>
      </c>
      <c r="G28" s="24">
        <v>1563.2</v>
      </c>
      <c r="H28" s="24">
        <v>2.39</v>
      </c>
      <c r="I28" s="31"/>
      <c r="J28" s="31"/>
      <c r="K28" s="35"/>
    </row>
    <row r="29" spans="2:11" x14ac:dyDescent="0.35">
      <c r="B29" s="8" t="s">
        <v>913</v>
      </c>
      <c r="C29" s="57" t="s">
        <v>914</v>
      </c>
      <c r="D29" s="54" t="s">
        <v>915</v>
      </c>
      <c r="E29" s="6" t="s">
        <v>82</v>
      </c>
      <c r="F29" s="19">
        <v>1000000</v>
      </c>
      <c r="G29" s="24">
        <v>1426.2</v>
      </c>
      <c r="H29" s="24">
        <v>2.1800000000000002</v>
      </c>
      <c r="I29" s="31"/>
      <c r="J29" s="31"/>
      <c r="K29" s="35"/>
    </row>
    <row r="30" spans="2:11" x14ac:dyDescent="0.35">
      <c r="B30" s="8" t="s">
        <v>950</v>
      </c>
      <c r="C30" s="57" t="s">
        <v>951</v>
      </c>
      <c r="D30" s="54" t="s">
        <v>952</v>
      </c>
      <c r="E30" s="6" t="s">
        <v>194</v>
      </c>
      <c r="F30" s="19">
        <v>1150000</v>
      </c>
      <c r="G30" s="24">
        <v>1331.13</v>
      </c>
      <c r="H30" s="24">
        <v>2.0299999999999998</v>
      </c>
      <c r="I30" s="31"/>
      <c r="J30" s="31"/>
      <c r="K30" s="35"/>
    </row>
    <row r="31" spans="2:11" x14ac:dyDescent="0.35">
      <c r="B31" s="8" t="s">
        <v>1932</v>
      </c>
      <c r="C31" s="57" t="s">
        <v>1933</v>
      </c>
      <c r="D31" s="54" t="s">
        <v>1934</v>
      </c>
      <c r="E31" s="6" t="s">
        <v>100</v>
      </c>
      <c r="F31" s="19">
        <v>403400</v>
      </c>
      <c r="G31" s="24">
        <v>1186.8</v>
      </c>
      <c r="H31" s="24">
        <v>1.81</v>
      </c>
      <c r="I31" s="31"/>
      <c r="J31" s="31"/>
      <c r="K31" s="35"/>
    </row>
    <row r="32" spans="2:11" x14ac:dyDescent="0.35">
      <c r="B32" s="8" t="s">
        <v>922</v>
      </c>
      <c r="C32" s="57" t="s">
        <v>923</v>
      </c>
      <c r="D32" s="54" t="s">
        <v>924</v>
      </c>
      <c r="E32" s="6" t="s">
        <v>925</v>
      </c>
      <c r="F32" s="19">
        <v>495973</v>
      </c>
      <c r="G32" s="24">
        <v>1100.42</v>
      </c>
      <c r="H32" s="24">
        <v>1.68</v>
      </c>
      <c r="I32" s="31"/>
      <c r="J32" s="31"/>
      <c r="K32" s="35"/>
    </row>
    <row r="33" spans="2:11" x14ac:dyDescent="0.35">
      <c r="B33" s="8" t="s">
        <v>1935</v>
      </c>
      <c r="C33" s="57" t="s">
        <v>1936</v>
      </c>
      <c r="D33" s="54" t="s">
        <v>1937</v>
      </c>
      <c r="E33" s="6" t="s">
        <v>70</v>
      </c>
      <c r="F33" s="19">
        <v>366286</v>
      </c>
      <c r="G33" s="24">
        <v>821.4</v>
      </c>
      <c r="H33" s="24">
        <v>1.25</v>
      </c>
      <c r="I33" s="31"/>
      <c r="J33" s="31"/>
      <c r="K33" s="35"/>
    </row>
    <row r="34" spans="2:11" x14ac:dyDescent="0.35">
      <c r="B34" s="8" t="s">
        <v>480</v>
      </c>
      <c r="C34" s="57" t="s">
        <v>481</v>
      </c>
      <c r="D34" s="54" t="s">
        <v>482</v>
      </c>
      <c r="E34" s="6" t="s">
        <v>313</v>
      </c>
      <c r="F34" s="19">
        <v>6646</v>
      </c>
      <c r="G34" s="24">
        <v>56.7</v>
      </c>
      <c r="H34" s="24">
        <v>0.09</v>
      </c>
      <c r="I34" s="31"/>
      <c r="J34" s="31"/>
      <c r="K34" s="35"/>
    </row>
    <row r="35" spans="2:11" x14ac:dyDescent="0.35">
      <c r="C35" s="58" t="s">
        <v>174</v>
      </c>
      <c r="D35" s="54"/>
      <c r="E35" s="6"/>
      <c r="F35" s="19"/>
      <c r="G35" s="25">
        <v>61666.3</v>
      </c>
      <c r="H35" s="25">
        <v>94.14</v>
      </c>
      <c r="I35" s="31"/>
      <c r="J35" s="31"/>
      <c r="K35" s="35"/>
    </row>
    <row r="36" spans="2:11" x14ac:dyDescent="0.35">
      <c r="C36" s="57"/>
      <c r="D36" s="54"/>
      <c r="E36" s="6"/>
      <c r="F36" s="19"/>
      <c r="G36" s="24"/>
      <c r="H36" s="24"/>
      <c r="I36" s="31"/>
      <c r="J36" s="31"/>
      <c r="K36" s="35"/>
    </row>
    <row r="37" spans="2:11" x14ac:dyDescent="0.35">
      <c r="C37" s="58" t="s">
        <v>3</v>
      </c>
      <c r="D37" s="54"/>
      <c r="E37" s="6"/>
      <c r="F37" s="19"/>
      <c r="G37" s="24" t="s">
        <v>2</v>
      </c>
      <c r="H37" s="24" t="s">
        <v>2</v>
      </c>
      <c r="I37" s="31"/>
      <c r="J37" s="31"/>
      <c r="K37" s="35"/>
    </row>
    <row r="38" spans="2:11" x14ac:dyDescent="0.35">
      <c r="C38" s="57"/>
      <c r="D38" s="54"/>
      <c r="E38" s="6"/>
      <c r="F38" s="19"/>
      <c r="G38" s="24"/>
      <c r="H38" s="24"/>
      <c r="I38" s="31"/>
      <c r="J38" s="31"/>
      <c r="K38" s="35"/>
    </row>
    <row r="39" spans="2:11" x14ac:dyDescent="0.35">
      <c r="C39" s="58" t="s">
        <v>4</v>
      </c>
      <c r="D39" s="54"/>
      <c r="E39" s="6"/>
      <c r="F39" s="19"/>
      <c r="G39" s="24" t="s">
        <v>2</v>
      </c>
      <c r="H39" s="24" t="s">
        <v>2</v>
      </c>
      <c r="I39" s="31"/>
      <c r="J39" s="31"/>
      <c r="K39" s="35"/>
    </row>
    <row r="40" spans="2:11" x14ac:dyDescent="0.35">
      <c r="C40" s="57"/>
      <c r="D40" s="54"/>
      <c r="E40" s="6"/>
      <c r="F40" s="19"/>
      <c r="G40" s="24"/>
      <c r="H40" s="24"/>
      <c r="I40" s="31"/>
      <c r="J40" s="31"/>
      <c r="K40" s="35"/>
    </row>
    <row r="41" spans="2:11" x14ac:dyDescent="0.35">
      <c r="C41" s="58" t="s">
        <v>5</v>
      </c>
      <c r="D41" s="54"/>
      <c r="E41" s="6"/>
      <c r="F41" s="19"/>
      <c r="G41" s="24"/>
      <c r="H41" s="24"/>
      <c r="I41" s="31"/>
      <c r="J41" s="31"/>
      <c r="K41" s="35"/>
    </row>
    <row r="42" spans="2:11" x14ac:dyDescent="0.35">
      <c r="C42" s="57"/>
      <c r="D42" s="54"/>
      <c r="E42" s="6"/>
      <c r="F42" s="19"/>
      <c r="G42" s="24"/>
      <c r="H42" s="24"/>
      <c r="I42" s="31"/>
      <c r="J42" s="31"/>
      <c r="K42" s="35"/>
    </row>
    <row r="43" spans="2:11" x14ac:dyDescent="0.35">
      <c r="C43" s="58" t="s">
        <v>6</v>
      </c>
      <c r="D43" s="54"/>
      <c r="E43" s="6"/>
      <c r="F43" s="19"/>
      <c r="G43" s="24" t="s">
        <v>2</v>
      </c>
      <c r="H43" s="24" t="s">
        <v>2</v>
      </c>
      <c r="I43" s="31"/>
      <c r="J43" s="31"/>
      <c r="K43" s="35"/>
    </row>
    <row r="44" spans="2:11" x14ac:dyDescent="0.35">
      <c r="C44" s="57"/>
      <c r="D44" s="54"/>
      <c r="E44" s="6"/>
      <c r="F44" s="19"/>
      <c r="G44" s="24"/>
      <c r="H44" s="24"/>
      <c r="I44" s="31"/>
      <c r="J44" s="31"/>
      <c r="K44" s="35"/>
    </row>
    <row r="45" spans="2:11" x14ac:dyDescent="0.35">
      <c r="C45" s="58" t="s">
        <v>7</v>
      </c>
      <c r="D45" s="54"/>
      <c r="E45" s="6"/>
      <c r="F45" s="19"/>
      <c r="G45" s="24" t="s">
        <v>2</v>
      </c>
      <c r="H45" s="24" t="s">
        <v>2</v>
      </c>
      <c r="I45" s="31"/>
      <c r="J45" s="31"/>
      <c r="K45" s="35"/>
    </row>
    <row r="46" spans="2:11" x14ac:dyDescent="0.35">
      <c r="C46" s="57"/>
      <c r="D46" s="54"/>
      <c r="E46" s="6"/>
      <c r="F46" s="19"/>
      <c r="G46" s="24"/>
      <c r="H46" s="24"/>
      <c r="I46" s="31"/>
      <c r="J46" s="31"/>
      <c r="K46" s="35"/>
    </row>
    <row r="47" spans="2:11" x14ac:dyDescent="0.35">
      <c r="C47" s="58" t="s">
        <v>8</v>
      </c>
      <c r="D47" s="54"/>
      <c r="E47" s="6"/>
      <c r="F47" s="19"/>
      <c r="G47" s="24" t="s">
        <v>2</v>
      </c>
      <c r="H47" s="24" t="s">
        <v>2</v>
      </c>
      <c r="I47" s="31"/>
      <c r="J47" s="31"/>
      <c r="K47" s="35"/>
    </row>
    <row r="48" spans="2:11" x14ac:dyDescent="0.35">
      <c r="C48" s="57"/>
      <c r="D48" s="54"/>
      <c r="E48" s="6"/>
      <c r="F48" s="19"/>
      <c r="G48" s="24"/>
      <c r="H48" s="24"/>
      <c r="I48" s="31"/>
      <c r="J48" s="31"/>
      <c r="K48" s="35"/>
    </row>
    <row r="49" spans="3:11" x14ac:dyDescent="0.35">
      <c r="C49" s="58" t="s">
        <v>9</v>
      </c>
      <c r="D49" s="54"/>
      <c r="E49" s="6"/>
      <c r="F49" s="19"/>
      <c r="G49" s="24" t="s">
        <v>2</v>
      </c>
      <c r="H49" s="24" t="s">
        <v>2</v>
      </c>
      <c r="I49" s="31"/>
      <c r="J49" s="31"/>
      <c r="K49" s="35"/>
    </row>
    <row r="50" spans="3:11" x14ac:dyDescent="0.35">
      <c r="C50" s="57"/>
      <c r="D50" s="54"/>
      <c r="E50" s="6"/>
      <c r="F50" s="19"/>
      <c r="G50" s="24"/>
      <c r="H50" s="24"/>
      <c r="I50" s="31"/>
      <c r="J50" s="31"/>
      <c r="K50" s="35"/>
    </row>
    <row r="51" spans="3:11" x14ac:dyDescent="0.35">
      <c r="C51" s="58" t="s">
        <v>10</v>
      </c>
      <c r="D51" s="54"/>
      <c r="E51" s="6"/>
      <c r="F51" s="19"/>
      <c r="G51" s="24" t="s">
        <v>2</v>
      </c>
      <c r="H51" s="24" t="s">
        <v>2</v>
      </c>
      <c r="I51" s="31"/>
      <c r="J51" s="31"/>
      <c r="K51" s="35"/>
    </row>
    <row r="52" spans="3:11" x14ac:dyDescent="0.35">
      <c r="C52" s="57"/>
      <c r="D52" s="54"/>
      <c r="E52" s="6"/>
      <c r="F52" s="19"/>
      <c r="G52" s="24"/>
      <c r="H52" s="24"/>
      <c r="I52" s="31"/>
      <c r="J52" s="31"/>
      <c r="K52" s="35"/>
    </row>
    <row r="53" spans="3:11" x14ac:dyDescent="0.35">
      <c r="C53" s="58" t="s">
        <v>11</v>
      </c>
      <c r="D53" s="54"/>
      <c r="E53" s="6"/>
      <c r="F53" s="19"/>
      <c r="G53" s="24"/>
      <c r="H53" s="24"/>
      <c r="I53" s="31"/>
      <c r="J53" s="31"/>
      <c r="K53" s="35"/>
    </row>
    <row r="54" spans="3:11" x14ac:dyDescent="0.35">
      <c r="C54" s="57"/>
      <c r="D54" s="54"/>
      <c r="E54" s="6"/>
      <c r="F54" s="19"/>
      <c r="G54" s="24"/>
      <c r="H54" s="24"/>
      <c r="I54" s="31"/>
      <c r="J54" s="31"/>
      <c r="K54" s="35"/>
    </row>
    <row r="55" spans="3:11" x14ac:dyDescent="0.35">
      <c r="C55" s="58" t="s">
        <v>13</v>
      </c>
      <c r="D55" s="54"/>
      <c r="E55" s="6"/>
      <c r="F55" s="19"/>
      <c r="G55" s="24" t="s">
        <v>2</v>
      </c>
      <c r="H55" s="24" t="s">
        <v>2</v>
      </c>
      <c r="I55" s="31"/>
      <c r="J55" s="31"/>
      <c r="K55" s="35"/>
    </row>
    <row r="56" spans="3:11" x14ac:dyDescent="0.35">
      <c r="C56" s="57"/>
      <c r="D56" s="54"/>
      <c r="E56" s="6"/>
      <c r="F56" s="19"/>
      <c r="G56" s="24"/>
      <c r="H56" s="24"/>
      <c r="I56" s="31"/>
      <c r="J56" s="31"/>
      <c r="K56" s="35"/>
    </row>
    <row r="57" spans="3:11" x14ac:dyDescent="0.35">
      <c r="C57" s="58" t="s">
        <v>14</v>
      </c>
      <c r="D57" s="54"/>
      <c r="E57" s="6"/>
      <c r="F57" s="19"/>
      <c r="G57" s="24" t="s">
        <v>2</v>
      </c>
      <c r="H57" s="24" t="s">
        <v>2</v>
      </c>
      <c r="I57" s="31"/>
      <c r="J57" s="31"/>
      <c r="K57" s="35"/>
    </row>
    <row r="58" spans="3:11" x14ac:dyDescent="0.35">
      <c r="C58" s="57"/>
      <c r="D58" s="54"/>
      <c r="E58" s="6"/>
      <c r="F58" s="19"/>
      <c r="G58" s="24"/>
      <c r="H58" s="24"/>
      <c r="I58" s="31"/>
      <c r="J58" s="31"/>
      <c r="K58" s="35"/>
    </row>
    <row r="59" spans="3:11" x14ac:dyDescent="0.35">
      <c r="C59" s="58" t="s">
        <v>15</v>
      </c>
      <c r="D59" s="54"/>
      <c r="E59" s="6"/>
      <c r="F59" s="19"/>
      <c r="G59" s="24" t="s">
        <v>2</v>
      </c>
      <c r="H59" s="24" t="s">
        <v>2</v>
      </c>
      <c r="I59" s="31"/>
      <c r="J59" s="31"/>
      <c r="K59" s="35"/>
    </row>
    <row r="60" spans="3:11" x14ac:dyDescent="0.35">
      <c r="C60" s="57"/>
      <c r="D60" s="54"/>
      <c r="E60" s="6"/>
      <c r="F60" s="19"/>
      <c r="G60" s="24"/>
      <c r="H60" s="24"/>
      <c r="I60" s="31"/>
      <c r="J60" s="31"/>
      <c r="K60" s="35"/>
    </row>
    <row r="61" spans="3:11" x14ac:dyDescent="0.35">
      <c r="C61" s="58" t="s">
        <v>16</v>
      </c>
      <c r="D61" s="54"/>
      <c r="E61" s="6"/>
      <c r="F61" s="19"/>
      <c r="G61" s="24" t="s">
        <v>2</v>
      </c>
      <c r="H61" s="24" t="s">
        <v>2</v>
      </c>
      <c r="I61" s="31"/>
      <c r="J61" s="31"/>
      <c r="K61" s="35"/>
    </row>
    <row r="62" spans="3:11" x14ac:dyDescent="0.35">
      <c r="C62" s="57"/>
      <c r="D62" s="54"/>
      <c r="E62" s="6"/>
      <c r="F62" s="19"/>
      <c r="G62" s="24"/>
      <c r="H62" s="24"/>
      <c r="I62" s="31"/>
      <c r="J62" s="31"/>
      <c r="K62" s="35"/>
    </row>
    <row r="63" spans="3:11" x14ac:dyDescent="0.35">
      <c r="C63" s="58" t="s">
        <v>17</v>
      </c>
      <c r="D63" s="54"/>
      <c r="E63" s="6"/>
      <c r="F63" s="19"/>
      <c r="G63" s="24" t="s">
        <v>2</v>
      </c>
      <c r="H63" s="24" t="s">
        <v>2</v>
      </c>
      <c r="I63" s="31"/>
      <c r="J63" s="31"/>
      <c r="K63" s="35"/>
    </row>
    <row r="64" spans="3:11" x14ac:dyDescent="0.35">
      <c r="C64" s="57"/>
      <c r="D64" s="54"/>
      <c r="E64" s="6"/>
      <c r="F64" s="19"/>
      <c r="G64" s="24"/>
      <c r="H64" s="24"/>
      <c r="I64" s="31"/>
      <c r="J64" s="31"/>
      <c r="K64" s="35"/>
    </row>
    <row r="65" spans="1:11" x14ac:dyDescent="0.35">
      <c r="A65" s="10"/>
      <c r="B65" s="28"/>
      <c r="C65" s="58" t="s">
        <v>18</v>
      </c>
      <c r="D65" s="54"/>
      <c r="E65" s="6"/>
      <c r="F65" s="19"/>
      <c r="G65" s="24"/>
      <c r="H65" s="24"/>
      <c r="I65" s="31"/>
      <c r="J65" s="31"/>
      <c r="K65" s="35"/>
    </row>
    <row r="66" spans="1:11" x14ac:dyDescent="0.35">
      <c r="A66" s="28"/>
      <c r="B66" s="28"/>
      <c r="C66" s="58" t="s">
        <v>19</v>
      </c>
      <c r="D66" s="54"/>
      <c r="E66" s="6"/>
      <c r="F66" s="19"/>
      <c r="G66" s="24" t="s">
        <v>2</v>
      </c>
      <c r="H66" s="24" t="s">
        <v>2</v>
      </c>
      <c r="I66" s="31"/>
      <c r="J66" s="31"/>
      <c r="K66" s="35"/>
    </row>
    <row r="67" spans="1:11" x14ac:dyDescent="0.35">
      <c r="A67" s="28"/>
      <c r="B67" s="28"/>
      <c r="C67" s="58"/>
      <c r="D67" s="54"/>
      <c r="E67" s="6"/>
      <c r="F67" s="19"/>
      <c r="G67" s="24"/>
      <c r="H67" s="24"/>
      <c r="I67" s="31"/>
      <c r="J67" s="31"/>
      <c r="K67" s="35"/>
    </row>
    <row r="68" spans="1:11" x14ac:dyDescent="0.35">
      <c r="A68" s="28"/>
      <c r="B68" s="28"/>
      <c r="C68" s="58" t="s">
        <v>20</v>
      </c>
      <c r="D68" s="54"/>
      <c r="E68" s="6"/>
      <c r="F68" s="19"/>
      <c r="G68" s="24" t="s">
        <v>2</v>
      </c>
      <c r="H68" s="24" t="s">
        <v>2</v>
      </c>
      <c r="I68" s="31"/>
      <c r="J68" s="31"/>
      <c r="K68" s="35"/>
    </row>
    <row r="69" spans="1:11" x14ac:dyDescent="0.35">
      <c r="A69" s="28"/>
      <c r="B69" s="28"/>
      <c r="C69" s="58"/>
      <c r="D69" s="54"/>
      <c r="E69" s="6"/>
      <c r="F69" s="19"/>
      <c r="G69" s="24"/>
      <c r="H69" s="24"/>
      <c r="I69" s="31"/>
      <c r="J69" s="31"/>
      <c r="K69" s="35"/>
    </row>
    <row r="70" spans="1:11" x14ac:dyDescent="0.35">
      <c r="A70" s="28"/>
      <c r="B70" s="28"/>
      <c r="C70" s="58" t="s">
        <v>21</v>
      </c>
      <c r="D70" s="54"/>
      <c r="E70" s="6"/>
      <c r="F70" s="19"/>
      <c r="G70" s="24" t="s">
        <v>2</v>
      </c>
      <c r="H70" s="24" t="s">
        <v>2</v>
      </c>
      <c r="I70" s="31"/>
      <c r="J70" s="31"/>
      <c r="K70" s="35"/>
    </row>
    <row r="71" spans="1:11" x14ac:dyDescent="0.35">
      <c r="A71" s="28"/>
      <c r="B71" s="28"/>
      <c r="C71" s="58"/>
      <c r="D71" s="54"/>
      <c r="E71" s="6"/>
      <c r="F71" s="19"/>
      <c r="G71" s="24"/>
      <c r="H71" s="24"/>
      <c r="I71" s="31"/>
      <c r="J71" s="31"/>
      <c r="K71" s="35"/>
    </row>
    <row r="72" spans="1:11" x14ac:dyDescent="0.35">
      <c r="A72" s="28"/>
      <c r="B72" s="28"/>
      <c r="C72" s="58" t="s">
        <v>22</v>
      </c>
      <c r="D72" s="54"/>
      <c r="E72" s="6"/>
      <c r="F72" s="19"/>
      <c r="G72" s="24" t="s">
        <v>2</v>
      </c>
      <c r="H72" s="24" t="s">
        <v>2</v>
      </c>
      <c r="I72" s="31"/>
      <c r="J72" s="31"/>
      <c r="K72" s="35"/>
    </row>
    <row r="73" spans="1:11" x14ac:dyDescent="0.35">
      <c r="A73" s="28"/>
      <c r="B73" s="28"/>
      <c r="C73" s="58"/>
      <c r="D73" s="54"/>
      <c r="E73" s="6"/>
      <c r="F73" s="19"/>
      <c r="G73" s="24"/>
      <c r="H73" s="24"/>
      <c r="I73" s="31"/>
      <c r="J73" s="31"/>
      <c r="K73" s="35"/>
    </row>
    <row r="74" spans="1:11" x14ac:dyDescent="0.35">
      <c r="A74" s="28"/>
      <c r="B74" s="28"/>
      <c r="C74" s="58" t="s">
        <v>23</v>
      </c>
      <c r="D74" s="54"/>
      <c r="E74" s="6"/>
      <c r="F74" s="19"/>
      <c r="G74" s="24" t="s">
        <v>2</v>
      </c>
      <c r="H74" s="24" t="s">
        <v>2</v>
      </c>
      <c r="I74" s="31"/>
      <c r="J74" s="31"/>
      <c r="K74" s="35"/>
    </row>
    <row r="75" spans="1:11" x14ac:dyDescent="0.35">
      <c r="A75" s="28"/>
      <c r="B75" s="28"/>
      <c r="C75" s="58"/>
      <c r="D75" s="54"/>
      <c r="E75" s="6"/>
      <c r="F75" s="19"/>
      <c r="G75" s="24"/>
      <c r="H75" s="24"/>
      <c r="I75" s="31"/>
      <c r="J75" s="31"/>
      <c r="K75" s="35"/>
    </row>
    <row r="76" spans="1:11" x14ac:dyDescent="0.35">
      <c r="C76" s="59" t="s">
        <v>24</v>
      </c>
      <c r="D76" s="54"/>
      <c r="E76" s="6"/>
      <c r="F76" s="19"/>
      <c r="G76" s="24"/>
      <c r="H76" s="24"/>
      <c r="I76" s="31"/>
      <c r="J76" s="31"/>
      <c r="K76" s="35"/>
    </row>
    <row r="77" spans="1:11" x14ac:dyDescent="0.35">
      <c r="B77" s="8" t="s">
        <v>185</v>
      </c>
      <c r="C77" s="57" t="s">
        <v>186</v>
      </c>
      <c r="D77" s="54"/>
      <c r="E77" s="6"/>
      <c r="F77" s="19"/>
      <c r="G77" s="24">
        <v>4482.95</v>
      </c>
      <c r="H77" s="24">
        <v>6.84</v>
      </c>
      <c r="I77" s="31"/>
      <c r="J77" s="31"/>
      <c r="K77" s="35"/>
    </row>
    <row r="78" spans="1:11" x14ac:dyDescent="0.35">
      <c r="C78" s="58" t="s">
        <v>174</v>
      </c>
      <c r="D78" s="54"/>
      <c r="E78" s="6"/>
      <c r="F78" s="19"/>
      <c r="G78" s="25">
        <v>4482.95</v>
      </c>
      <c r="H78" s="25">
        <v>6.84</v>
      </c>
      <c r="I78" s="31"/>
      <c r="J78" s="31"/>
      <c r="K78" s="35"/>
    </row>
    <row r="79" spans="1:11" x14ac:dyDescent="0.35">
      <c r="C79" s="57"/>
      <c r="D79" s="54"/>
      <c r="E79" s="6"/>
      <c r="F79" s="19"/>
      <c r="G79" s="24"/>
      <c r="H79" s="24"/>
      <c r="I79" s="31"/>
      <c r="J79" s="31"/>
      <c r="K79" s="35"/>
    </row>
    <row r="80" spans="1:11" x14ac:dyDescent="0.35">
      <c r="A80" s="10"/>
      <c r="B80" s="28"/>
      <c r="C80" s="58" t="s">
        <v>25</v>
      </c>
      <c r="D80" s="54"/>
      <c r="E80" s="6"/>
      <c r="F80" s="19"/>
      <c r="G80" s="24"/>
      <c r="H80" s="24"/>
      <c r="I80" s="31"/>
      <c r="J80" s="31"/>
      <c r="K80" s="35"/>
    </row>
    <row r="81" spans="1:54" s="2" customFormat="1" ht="13.5" x14ac:dyDescent="0.35">
      <c r="A81" s="28"/>
      <c r="B81" s="28"/>
      <c r="C81" s="57" t="s">
        <v>4841</v>
      </c>
      <c r="D81" s="54"/>
      <c r="E81" s="6"/>
      <c r="F81" s="19"/>
      <c r="G81" s="24" t="s">
        <v>2</v>
      </c>
      <c r="H81" s="24" t="s">
        <v>2</v>
      </c>
      <c r="I81" s="31"/>
      <c r="J81" s="31"/>
      <c r="K81" s="35"/>
      <c r="L81" s="3"/>
      <c r="AI81" s="3"/>
      <c r="AV81" s="3"/>
      <c r="AX81" s="3"/>
      <c r="BB81" s="3"/>
    </row>
    <row r="82" spans="1:54" x14ac:dyDescent="0.35">
      <c r="B82" s="8"/>
      <c r="C82" s="57" t="s">
        <v>187</v>
      </c>
      <c r="D82" s="54"/>
      <c r="E82" s="6"/>
      <c r="F82" s="19"/>
      <c r="G82" s="24">
        <v>-655.98</v>
      </c>
      <c r="H82" s="24">
        <v>-0.98</v>
      </c>
      <c r="I82" s="31"/>
      <c r="J82" s="31"/>
      <c r="K82" s="35"/>
    </row>
    <row r="83" spans="1:54" x14ac:dyDescent="0.35">
      <c r="C83" s="58" t="s">
        <v>174</v>
      </c>
      <c r="D83" s="54"/>
      <c r="E83" s="6"/>
      <c r="F83" s="19"/>
      <c r="G83" s="25">
        <v>-655.98</v>
      </c>
      <c r="H83" s="25">
        <v>-0.98</v>
      </c>
      <c r="I83" s="31"/>
      <c r="J83" s="31"/>
      <c r="K83" s="35"/>
    </row>
    <row r="84" spans="1:54" x14ac:dyDescent="0.35">
      <c r="C84" s="57"/>
      <c r="D84" s="54"/>
      <c r="E84" s="6"/>
      <c r="F84" s="19"/>
      <c r="G84" s="24"/>
      <c r="H84" s="24"/>
      <c r="I84" s="31"/>
      <c r="J84" s="31"/>
      <c r="K84" s="35"/>
    </row>
    <row r="85" spans="1:54" x14ac:dyDescent="0.35">
      <c r="C85" s="60" t="s">
        <v>188</v>
      </c>
      <c r="D85" s="55"/>
      <c r="E85" s="5"/>
      <c r="F85" s="20"/>
      <c r="G85" s="26">
        <v>65493.27</v>
      </c>
      <c r="H85" s="26">
        <v>100</v>
      </c>
      <c r="I85" s="32"/>
      <c r="J85" s="32"/>
      <c r="K85" s="36"/>
    </row>
    <row r="88" spans="1:54" x14ac:dyDescent="0.35">
      <c r="C88" s="1" t="s">
        <v>189</v>
      </c>
    </row>
    <row r="89" spans="1:54" x14ac:dyDescent="0.35">
      <c r="C89" s="37" t="s">
        <v>190</v>
      </c>
      <c r="D89" s="37"/>
      <c r="E89" s="37"/>
      <c r="F89" s="37"/>
      <c r="G89" s="37"/>
      <c r="H89" s="37"/>
      <c r="I89" s="37"/>
      <c r="J89" s="37"/>
      <c r="K89" s="37"/>
    </row>
    <row r="90" spans="1:54" x14ac:dyDescent="0.35">
      <c r="C90" s="2" t="s">
        <v>191</v>
      </c>
    </row>
    <row r="91" spans="1:54" x14ac:dyDescent="0.35">
      <c r="C91" s="2" t="s">
        <v>192</v>
      </c>
    </row>
    <row r="92" spans="1:54" ht="30" customHeight="1" x14ac:dyDescent="0.35">
      <c r="C92" s="78" t="s">
        <v>4878</v>
      </c>
      <c r="D92" s="78"/>
      <c r="E92" s="78"/>
      <c r="F92" s="78"/>
      <c r="G92" s="78"/>
      <c r="H92" s="78"/>
      <c r="I92" s="78"/>
      <c r="J92" s="78"/>
      <c r="K92" s="78"/>
    </row>
    <row r="93" spans="1:54" x14ac:dyDescent="0.35">
      <c r="C93" s="2" t="s">
        <v>193</v>
      </c>
    </row>
    <row r="95" spans="1:54" x14ac:dyDescent="0.35">
      <c r="C95" s="75" t="s">
        <v>4922</v>
      </c>
      <c r="E95" s="75" t="s">
        <v>4923</v>
      </c>
      <c r="F95" s="76"/>
    </row>
    <row r="96" spans="1:54" x14ac:dyDescent="0.35">
      <c r="E96" s="2" t="s">
        <v>4944</v>
      </c>
    </row>
  </sheetData>
  <mergeCells count="1">
    <mergeCell ref="C92:K92"/>
  </mergeCells>
  <hyperlinks>
    <hyperlink ref="J2" location="'Index'!A1" display="'Index'!A1" xr:uid="{D36CBE5F-5EFC-43FC-8AEC-51BE45C72626}"/>
  </hyperlinks>
  <pageMargins left="0.7" right="0.7" top="0.75" bottom="0.75" header="0.3" footer="0.3"/>
  <pageSetup orientation="portrait" horizontalDpi="4294967293"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3CC3C-9E06-4B91-A607-90AE0F98E1FB}">
  <sheetPr codeName="Sheet133"/>
  <dimension ref="A1:IV80"/>
  <sheetViews>
    <sheetView showGridLines="0" zoomScale="90" zoomScaleNormal="90" workbookViewId="0">
      <pane ySplit="6" topLeftCell="A68"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1938</v>
      </c>
      <c r="J2" s="38" t="s">
        <v>4607</v>
      </c>
    </row>
    <row r="3" spans="1:54" ht="16" x14ac:dyDescent="0.4">
      <c r="C3" s="1" t="s">
        <v>28</v>
      </c>
      <c r="D3" s="21" t="s">
        <v>1939</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C23" s="59" t="s">
        <v>9</v>
      </c>
      <c r="D23" s="54"/>
      <c r="E23" s="6"/>
      <c r="F23" s="19"/>
      <c r="G23" s="24"/>
      <c r="H23" s="24"/>
      <c r="I23" s="31"/>
      <c r="J23" s="31"/>
      <c r="K23" s="35"/>
    </row>
    <row r="24" spans="1:11" x14ac:dyDescent="0.35">
      <c r="B24" s="8" t="s">
        <v>681</v>
      </c>
      <c r="C24" s="57" t="s">
        <v>682</v>
      </c>
      <c r="D24" s="54" t="s">
        <v>683</v>
      </c>
      <c r="E24" s="6" t="s">
        <v>677</v>
      </c>
      <c r="F24" s="19">
        <v>372000000</v>
      </c>
      <c r="G24" s="24">
        <v>388558.46</v>
      </c>
      <c r="H24" s="24">
        <v>35.85</v>
      </c>
      <c r="I24" s="31">
        <v>7.1286033</v>
      </c>
      <c r="J24" s="31"/>
      <c r="K24" s="35"/>
    </row>
    <row r="25" spans="1:11" x14ac:dyDescent="0.35">
      <c r="B25" s="8" t="s">
        <v>729</v>
      </c>
      <c r="C25" s="57" t="s">
        <v>730</v>
      </c>
      <c r="D25" s="54" t="s">
        <v>731</v>
      </c>
      <c r="E25" s="6" t="s">
        <v>677</v>
      </c>
      <c r="F25" s="19">
        <v>213000000</v>
      </c>
      <c r="G25" s="24">
        <v>219919.31</v>
      </c>
      <c r="H25" s="24">
        <v>20.29</v>
      </c>
      <c r="I25" s="31">
        <v>6.9894201999999996</v>
      </c>
      <c r="J25" s="31"/>
      <c r="K25" s="35"/>
    </row>
    <row r="26" spans="1:11" x14ac:dyDescent="0.35">
      <c r="B26" s="8" t="s">
        <v>678</v>
      </c>
      <c r="C26" s="57" t="s">
        <v>679</v>
      </c>
      <c r="D26" s="54" t="s">
        <v>680</v>
      </c>
      <c r="E26" s="6" t="s">
        <v>677</v>
      </c>
      <c r="F26" s="19">
        <v>205603800</v>
      </c>
      <c r="G26" s="24">
        <v>209253.88</v>
      </c>
      <c r="H26" s="24">
        <v>19.309999999999999</v>
      </c>
      <c r="I26" s="31">
        <v>6.9575923</v>
      </c>
      <c r="J26" s="31"/>
      <c r="K26" s="35"/>
    </row>
    <row r="27" spans="1:11" x14ac:dyDescent="0.35">
      <c r="B27" s="8" t="s">
        <v>674</v>
      </c>
      <c r="C27" s="57" t="s">
        <v>675</v>
      </c>
      <c r="D27" s="54" t="s">
        <v>676</v>
      </c>
      <c r="E27" s="6" t="s">
        <v>677</v>
      </c>
      <c r="F27" s="19">
        <v>88000000</v>
      </c>
      <c r="G27" s="24">
        <v>91530.559999999998</v>
      </c>
      <c r="H27" s="24">
        <v>8.44</v>
      </c>
      <c r="I27" s="31">
        <v>7.0950870999999998</v>
      </c>
      <c r="J27" s="31"/>
      <c r="K27" s="35"/>
    </row>
    <row r="28" spans="1:11" x14ac:dyDescent="0.35">
      <c r="B28" s="8" t="s">
        <v>1132</v>
      </c>
      <c r="C28" s="57" t="s">
        <v>1133</v>
      </c>
      <c r="D28" s="54" t="s">
        <v>1134</v>
      </c>
      <c r="E28" s="6" t="s">
        <v>677</v>
      </c>
      <c r="F28" s="19">
        <v>23500000</v>
      </c>
      <c r="G28" s="24">
        <v>24188.2</v>
      </c>
      <c r="H28" s="24">
        <v>2.23</v>
      </c>
      <c r="I28" s="31">
        <v>0</v>
      </c>
      <c r="J28" s="31"/>
      <c r="K28" s="35"/>
    </row>
    <row r="29" spans="1:11" x14ac:dyDescent="0.35">
      <c r="B29" s="8" t="s">
        <v>732</v>
      </c>
      <c r="C29" s="57" t="s">
        <v>733</v>
      </c>
      <c r="D29" s="54" t="s">
        <v>734</v>
      </c>
      <c r="E29" s="6" t="s">
        <v>677</v>
      </c>
      <c r="F29" s="19">
        <v>18500000</v>
      </c>
      <c r="G29" s="24">
        <v>19102.97</v>
      </c>
      <c r="H29" s="24">
        <v>1.76</v>
      </c>
      <c r="I29" s="31">
        <v>7.1263148000000003</v>
      </c>
      <c r="J29" s="31"/>
      <c r="K29" s="35"/>
    </row>
    <row r="30" spans="1:11" x14ac:dyDescent="0.35">
      <c r="B30" s="8" t="s">
        <v>1911</v>
      </c>
      <c r="C30" s="57" t="s">
        <v>1912</v>
      </c>
      <c r="D30" s="54" t="s">
        <v>1913</v>
      </c>
      <c r="E30" s="6" t="s">
        <v>677</v>
      </c>
      <c r="F30" s="19">
        <v>15000000</v>
      </c>
      <c r="G30" s="24">
        <v>15368.31</v>
      </c>
      <c r="H30" s="24">
        <v>1.42</v>
      </c>
      <c r="I30" s="31">
        <v>6.9810810999999999</v>
      </c>
      <c r="J30" s="31"/>
      <c r="K30" s="35"/>
    </row>
    <row r="31" spans="1:11" x14ac:dyDescent="0.35">
      <c r="B31" s="8" t="s">
        <v>1346</v>
      </c>
      <c r="C31" s="57" t="s">
        <v>1347</v>
      </c>
      <c r="D31" s="54" t="s">
        <v>1348</v>
      </c>
      <c r="E31" s="6" t="s">
        <v>677</v>
      </c>
      <c r="F31" s="19">
        <v>10202600</v>
      </c>
      <c r="G31" s="24">
        <v>10189.34</v>
      </c>
      <c r="H31" s="24">
        <v>0.94</v>
      </c>
      <c r="I31" s="31">
        <v>6.9231242000000002</v>
      </c>
      <c r="J31" s="31"/>
      <c r="K31" s="35"/>
    </row>
    <row r="32" spans="1:11" x14ac:dyDescent="0.35">
      <c r="C32" s="58" t="s">
        <v>174</v>
      </c>
      <c r="D32" s="54"/>
      <c r="E32" s="6"/>
      <c r="F32" s="19"/>
      <c r="G32" s="25">
        <v>978111.03</v>
      </c>
      <c r="H32" s="25">
        <v>90.24</v>
      </c>
      <c r="I32" s="31"/>
      <c r="J32" s="31"/>
      <c r="K32" s="35"/>
    </row>
    <row r="33" spans="1:11" x14ac:dyDescent="0.35">
      <c r="C33" s="57"/>
      <c r="D33" s="54"/>
      <c r="E33" s="6"/>
      <c r="F33" s="19"/>
      <c r="G33" s="24"/>
      <c r="H33" s="24"/>
      <c r="I33" s="31"/>
      <c r="J33" s="31"/>
      <c r="K33" s="35"/>
    </row>
    <row r="34" spans="1:11" x14ac:dyDescent="0.35">
      <c r="C34" s="58" t="s">
        <v>10</v>
      </c>
      <c r="D34" s="54"/>
      <c r="E34" s="6"/>
      <c r="F34" s="19"/>
      <c r="G34" s="24" t="s">
        <v>2</v>
      </c>
      <c r="H34" s="24" t="s">
        <v>2</v>
      </c>
      <c r="I34" s="31"/>
      <c r="J34" s="31"/>
      <c r="K34" s="35"/>
    </row>
    <row r="35" spans="1:11" x14ac:dyDescent="0.35">
      <c r="C35" s="57"/>
      <c r="D35" s="54"/>
      <c r="E35" s="6"/>
      <c r="F35" s="19"/>
      <c r="G35" s="24"/>
      <c r="H35" s="24"/>
      <c r="I35" s="31"/>
      <c r="J35" s="31"/>
      <c r="K35" s="35"/>
    </row>
    <row r="36" spans="1:11" x14ac:dyDescent="0.35">
      <c r="C36" s="58" t="s">
        <v>11</v>
      </c>
      <c r="D36" s="54"/>
      <c r="E36" s="6"/>
      <c r="F36" s="19"/>
      <c r="G36" s="24"/>
      <c r="H36" s="24"/>
      <c r="I36" s="31"/>
      <c r="J36" s="31"/>
      <c r="K36" s="35"/>
    </row>
    <row r="37" spans="1:11" x14ac:dyDescent="0.35">
      <c r="C37" s="57"/>
      <c r="D37" s="54"/>
      <c r="E37" s="6"/>
      <c r="F37" s="19"/>
      <c r="G37" s="24"/>
      <c r="H37" s="24"/>
      <c r="I37" s="31"/>
      <c r="J37" s="31"/>
      <c r="K37" s="35"/>
    </row>
    <row r="38" spans="1:11" x14ac:dyDescent="0.35">
      <c r="C38" s="58" t="s">
        <v>13</v>
      </c>
      <c r="D38" s="54"/>
      <c r="E38" s="6"/>
      <c r="F38" s="19"/>
      <c r="G38" s="24" t="s">
        <v>2</v>
      </c>
      <c r="H38" s="24" t="s">
        <v>2</v>
      </c>
      <c r="I38" s="31"/>
      <c r="J38" s="31"/>
      <c r="K38" s="35"/>
    </row>
    <row r="39" spans="1:11" x14ac:dyDescent="0.35">
      <c r="C39" s="57"/>
      <c r="D39" s="54"/>
      <c r="E39" s="6"/>
      <c r="F39" s="19"/>
      <c r="G39" s="24"/>
      <c r="H39" s="24"/>
      <c r="I39" s="31"/>
      <c r="J39" s="31"/>
      <c r="K39" s="35"/>
    </row>
    <row r="40" spans="1:11" x14ac:dyDescent="0.35">
      <c r="C40" s="58" t="s">
        <v>14</v>
      </c>
      <c r="D40" s="54"/>
      <c r="E40" s="6"/>
      <c r="F40" s="19"/>
      <c r="G40" s="24" t="s">
        <v>2</v>
      </c>
      <c r="H40" s="24" t="s">
        <v>2</v>
      </c>
      <c r="I40" s="31"/>
      <c r="J40" s="31"/>
      <c r="K40" s="35"/>
    </row>
    <row r="41" spans="1:11" x14ac:dyDescent="0.35">
      <c r="C41" s="57"/>
      <c r="D41" s="54"/>
      <c r="E41" s="6"/>
      <c r="F41" s="19"/>
      <c r="G41" s="24"/>
      <c r="H41" s="24"/>
      <c r="I41" s="31"/>
      <c r="J41" s="31"/>
      <c r="K41" s="35"/>
    </row>
    <row r="42" spans="1:11" x14ac:dyDescent="0.35">
      <c r="C42" s="58" t="s">
        <v>15</v>
      </c>
      <c r="D42" s="54"/>
      <c r="E42" s="6"/>
      <c r="F42" s="19"/>
      <c r="G42" s="24" t="s">
        <v>2</v>
      </c>
      <c r="H42" s="24" t="s">
        <v>2</v>
      </c>
      <c r="I42" s="31"/>
      <c r="J42" s="31"/>
      <c r="K42" s="35"/>
    </row>
    <row r="43" spans="1:11" x14ac:dyDescent="0.35">
      <c r="C43" s="57"/>
      <c r="D43" s="54"/>
      <c r="E43" s="6"/>
      <c r="F43" s="19"/>
      <c r="G43" s="24"/>
      <c r="H43" s="24"/>
      <c r="I43" s="31"/>
      <c r="J43" s="31"/>
      <c r="K43" s="35"/>
    </row>
    <row r="44" spans="1:11" x14ac:dyDescent="0.35">
      <c r="C44" s="58" t="s">
        <v>16</v>
      </c>
      <c r="D44" s="54"/>
      <c r="E44" s="6"/>
      <c r="F44" s="19"/>
      <c r="G44" s="24" t="s">
        <v>2</v>
      </c>
      <c r="H44" s="24" t="s">
        <v>2</v>
      </c>
      <c r="I44" s="31"/>
      <c r="J44" s="31"/>
      <c r="K44" s="35"/>
    </row>
    <row r="45" spans="1:11" x14ac:dyDescent="0.35">
      <c r="C45" s="57"/>
      <c r="D45" s="54"/>
      <c r="E45" s="6"/>
      <c r="F45" s="19"/>
      <c r="G45" s="24"/>
      <c r="H45" s="24"/>
      <c r="I45" s="31"/>
      <c r="J45" s="31"/>
      <c r="K45" s="35"/>
    </row>
    <row r="46" spans="1:11" x14ac:dyDescent="0.35">
      <c r="C46" s="58" t="s">
        <v>17</v>
      </c>
      <c r="D46" s="54"/>
      <c r="E46" s="6"/>
      <c r="F46" s="19"/>
      <c r="G46" s="24" t="s">
        <v>2</v>
      </c>
      <c r="H46" s="24" t="s">
        <v>2</v>
      </c>
      <c r="I46" s="31"/>
      <c r="J46" s="31"/>
      <c r="K46" s="35"/>
    </row>
    <row r="47" spans="1:11" x14ac:dyDescent="0.35">
      <c r="C47" s="57"/>
      <c r="D47" s="54"/>
      <c r="E47" s="6"/>
      <c r="F47" s="19"/>
      <c r="G47" s="24"/>
      <c r="H47" s="24"/>
      <c r="I47" s="31"/>
      <c r="J47" s="31"/>
      <c r="K47" s="35"/>
    </row>
    <row r="48" spans="1:11" x14ac:dyDescent="0.35">
      <c r="A48" s="10"/>
      <c r="B48" s="28"/>
      <c r="C48" s="58" t="s">
        <v>18</v>
      </c>
      <c r="D48" s="54"/>
      <c r="E48" s="6"/>
      <c r="F48" s="19"/>
      <c r="G48" s="24"/>
      <c r="H48" s="24"/>
      <c r="I48" s="31"/>
      <c r="J48" s="31"/>
      <c r="K48" s="35"/>
    </row>
    <row r="49" spans="1:54" x14ac:dyDescent="0.35">
      <c r="A49" s="28"/>
      <c r="B49" s="28"/>
      <c r="C49" s="58" t="s">
        <v>19</v>
      </c>
      <c r="D49" s="54"/>
      <c r="E49" s="6"/>
      <c r="F49" s="19"/>
      <c r="G49" s="24" t="s">
        <v>2</v>
      </c>
      <c r="H49" s="24" t="s">
        <v>2</v>
      </c>
      <c r="I49" s="31"/>
      <c r="J49" s="31"/>
      <c r="K49" s="35"/>
    </row>
    <row r="50" spans="1:54" x14ac:dyDescent="0.35">
      <c r="A50" s="28"/>
      <c r="B50" s="28"/>
      <c r="C50" s="58"/>
      <c r="D50" s="54"/>
      <c r="E50" s="6"/>
      <c r="F50" s="19"/>
      <c r="G50" s="24"/>
      <c r="H50" s="24"/>
      <c r="I50" s="31"/>
      <c r="J50" s="31"/>
      <c r="K50" s="35"/>
    </row>
    <row r="51" spans="1:54" x14ac:dyDescent="0.35">
      <c r="A51" s="28"/>
      <c r="B51" s="28"/>
      <c r="C51" s="58" t="s">
        <v>20</v>
      </c>
      <c r="D51" s="54"/>
      <c r="E51" s="6"/>
      <c r="F51" s="19"/>
      <c r="G51" s="24" t="s">
        <v>2</v>
      </c>
      <c r="H51" s="24" t="s">
        <v>2</v>
      </c>
      <c r="I51" s="31"/>
      <c r="J51" s="31"/>
      <c r="K51" s="35"/>
    </row>
    <row r="52" spans="1:54" x14ac:dyDescent="0.35">
      <c r="A52" s="28"/>
      <c r="B52" s="28"/>
      <c r="C52" s="58"/>
      <c r="D52" s="54"/>
      <c r="E52" s="6"/>
      <c r="F52" s="19"/>
      <c r="G52" s="24"/>
      <c r="H52" s="24"/>
      <c r="I52" s="31"/>
      <c r="J52" s="31"/>
      <c r="K52" s="35"/>
    </row>
    <row r="53" spans="1:54" x14ac:dyDescent="0.35">
      <c r="A53" s="28"/>
      <c r="B53" s="28"/>
      <c r="C53" s="58" t="s">
        <v>21</v>
      </c>
      <c r="D53" s="54"/>
      <c r="E53" s="6"/>
      <c r="F53" s="19"/>
      <c r="G53" s="24" t="s">
        <v>2</v>
      </c>
      <c r="H53" s="24" t="s">
        <v>2</v>
      </c>
      <c r="I53" s="31"/>
      <c r="J53" s="31"/>
      <c r="K53" s="35"/>
    </row>
    <row r="54" spans="1:54" x14ac:dyDescent="0.35">
      <c r="A54" s="28"/>
      <c r="B54" s="28"/>
      <c r="C54" s="58"/>
      <c r="D54" s="54"/>
      <c r="E54" s="6"/>
      <c r="F54" s="19"/>
      <c r="G54" s="24"/>
      <c r="H54" s="24"/>
      <c r="I54" s="31"/>
      <c r="J54" s="31"/>
      <c r="K54" s="35"/>
    </row>
    <row r="55" spans="1:54" x14ac:dyDescent="0.35">
      <c r="A55" s="28"/>
      <c r="B55" s="28"/>
      <c r="C55" s="58" t="s">
        <v>22</v>
      </c>
      <c r="D55" s="54"/>
      <c r="E55" s="6"/>
      <c r="F55" s="19"/>
      <c r="G55" s="24" t="s">
        <v>2</v>
      </c>
      <c r="H55" s="24" t="s">
        <v>2</v>
      </c>
      <c r="I55" s="31"/>
      <c r="J55" s="31"/>
      <c r="K55" s="35"/>
    </row>
    <row r="56" spans="1:54" x14ac:dyDescent="0.35">
      <c r="A56" s="28"/>
      <c r="B56" s="28"/>
      <c r="C56" s="58"/>
      <c r="D56" s="54"/>
      <c r="E56" s="6"/>
      <c r="F56" s="19"/>
      <c r="G56" s="24"/>
      <c r="H56" s="24"/>
      <c r="I56" s="31"/>
      <c r="J56" s="31"/>
      <c r="K56" s="35"/>
    </row>
    <row r="57" spans="1:54" x14ac:dyDescent="0.35">
      <c r="A57" s="28"/>
      <c r="B57" s="28"/>
      <c r="C57" s="58" t="s">
        <v>23</v>
      </c>
      <c r="D57" s="54"/>
      <c r="E57" s="6"/>
      <c r="F57" s="19"/>
      <c r="G57" s="24" t="s">
        <v>2</v>
      </c>
      <c r="H57" s="24" t="s">
        <v>2</v>
      </c>
      <c r="I57" s="31"/>
      <c r="J57" s="31"/>
      <c r="K57" s="35"/>
    </row>
    <row r="58" spans="1:54" x14ac:dyDescent="0.35">
      <c r="A58" s="28"/>
      <c r="B58" s="28"/>
      <c r="C58" s="58"/>
      <c r="D58" s="54"/>
      <c r="E58" s="6"/>
      <c r="F58" s="19"/>
      <c r="G58" s="24"/>
      <c r="H58" s="24"/>
      <c r="I58" s="31"/>
      <c r="J58" s="31"/>
      <c r="K58" s="35"/>
    </row>
    <row r="59" spans="1:54" x14ac:dyDescent="0.35">
      <c r="C59" s="59" t="s">
        <v>24</v>
      </c>
      <c r="D59" s="54"/>
      <c r="E59" s="6"/>
      <c r="F59" s="19"/>
      <c r="G59" s="24"/>
      <c r="H59" s="24"/>
      <c r="I59" s="31"/>
      <c r="J59" s="31"/>
      <c r="K59" s="35"/>
    </row>
    <row r="60" spans="1:54" x14ac:dyDescent="0.35">
      <c r="B60" s="8" t="s">
        <v>185</v>
      </c>
      <c r="C60" s="57" t="s">
        <v>186</v>
      </c>
      <c r="D60" s="54"/>
      <c r="E60" s="6"/>
      <c r="F60" s="19"/>
      <c r="G60" s="24">
        <v>100820.34</v>
      </c>
      <c r="H60" s="24">
        <v>9.3000000000000007</v>
      </c>
      <c r="I60" s="31"/>
      <c r="J60" s="31"/>
      <c r="K60" s="35"/>
    </row>
    <row r="61" spans="1:54" x14ac:dyDescent="0.35">
      <c r="C61" s="58" t="s">
        <v>174</v>
      </c>
      <c r="D61" s="54"/>
      <c r="E61" s="6"/>
      <c r="F61" s="19"/>
      <c r="G61" s="25">
        <v>100820.34</v>
      </c>
      <c r="H61" s="25">
        <v>9.3000000000000007</v>
      </c>
      <c r="I61" s="31"/>
      <c r="J61" s="31"/>
      <c r="K61" s="35"/>
    </row>
    <row r="62" spans="1:54" x14ac:dyDescent="0.35">
      <c r="C62" s="57"/>
      <c r="D62" s="54"/>
      <c r="E62" s="6"/>
      <c r="F62" s="19"/>
      <c r="G62" s="24"/>
      <c r="H62" s="24"/>
      <c r="I62" s="31"/>
      <c r="J62" s="31"/>
      <c r="K62" s="35"/>
    </row>
    <row r="63" spans="1:54" x14ac:dyDescent="0.35">
      <c r="A63" s="10"/>
      <c r="B63" s="28"/>
      <c r="C63" s="58" t="s">
        <v>25</v>
      </c>
      <c r="D63" s="54"/>
      <c r="E63" s="6"/>
      <c r="F63" s="19"/>
      <c r="G63" s="24"/>
      <c r="H63" s="24"/>
      <c r="I63" s="31"/>
      <c r="J63" s="31"/>
      <c r="K63" s="35"/>
    </row>
    <row r="64" spans="1:54" s="2" customFormat="1" ht="13.5" x14ac:dyDescent="0.35">
      <c r="A64" s="28"/>
      <c r="B64" s="28"/>
      <c r="C64" s="57" t="s">
        <v>4841</v>
      </c>
      <c r="D64" s="54"/>
      <c r="E64" s="6"/>
      <c r="F64" s="19"/>
      <c r="G64" s="24" t="s">
        <v>2</v>
      </c>
      <c r="H64" s="24" t="s">
        <v>2</v>
      </c>
      <c r="I64" s="31"/>
      <c r="J64" s="31"/>
      <c r="K64" s="35"/>
      <c r="L64" s="3"/>
      <c r="AI64" s="3"/>
      <c r="AV64" s="3"/>
      <c r="AX64" s="3"/>
      <c r="BB64" s="3"/>
    </row>
    <row r="65" spans="2:11" x14ac:dyDescent="0.35">
      <c r="B65" s="8"/>
      <c r="C65" s="57" t="s">
        <v>187</v>
      </c>
      <c r="D65" s="54"/>
      <c r="E65" s="6"/>
      <c r="F65" s="19"/>
      <c r="G65" s="24">
        <v>4992.3</v>
      </c>
      <c r="H65" s="24">
        <v>0.46</v>
      </c>
      <c r="I65" s="31"/>
      <c r="J65" s="31"/>
      <c r="K65" s="35"/>
    </row>
    <row r="66" spans="2:11" x14ac:dyDescent="0.35">
      <c r="C66" s="58" t="s">
        <v>174</v>
      </c>
      <c r="D66" s="54"/>
      <c r="E66" s="6"/>
      <c r="F66" s="19"/>
      <c r="G66" s="25">
        <v>4992.3</v>
      </c>
      <c r="H66" s="25">
        <v>0.46</v>
      </c>
      <c r="I66" s="31"/>
      <c r="J66" s="31"/>
      <c r="K66" s="35"/>
    </row>
    <row r="67" spans="2:11" x14ac:dyDescent="0.35">
      <c r="C67" s="57"/>
      <c r="D67" s="54"/>
      <c r="E67" s="6"/>
      <c r="F67" s="19"/>
      <c r="G67" s="24"/>
      <c r="H67" s="24"/>
      <c r="I67" s="31"/>
      <c r="J67" s="31"/>
      <c r="K67" s="35"/>
    </row>
    <row r="68" spans="2:11" x14ac:dyDescent="0.35">
      <c r="C68" s="60" t="s">
        <v>188</v>
      </c>
      <c r="D68" s="55"/>
      <c r="E68" s="5"/>
      <c r="F68" s="20"/>
      <c r="G68" s="26">
        <v>1083923.67</v>
      </c>
      <c r="H68" s="26">
        <v>99.999999999999986</v>
      </c>
      <c r="I68" s="32"/>
      <c r="J68" s="32"/>
      <c r="K68" s="36"/>
    </row>
    <row r="71" spans="2:11" x14ac:dyDescent="0.35">
      <c r="C71" s="1" t="s">
        <v>189</v>
      </c>
    </row>
    <row r="72" spans="2:11" x14ac:dyDescent="0.35">
      <c r="C72" s="37" t="s">
        <v>190</v>
      </c>
      <c r="D72" s="37"/>
      <c r="E72" s="37"/>
      <c r="F72" s="37"/>
      <c r="G72" s="37"/>
      <c r="H72" s="37"/>
      <c r="I72" s="37"/>
      <c r="J72" s="37"/>
      <c r="K72" s="37"/>
    </row>
    <row r="73" spans="2:11" x14ac:dyDescent="0.35">
      <c r="C73" s="2" t="s">
        <v>191</v>
      </c>
    </row>
    <row r="74" spans="2:11" x14ac:dyDescent="0.35">
      <c r="C74" s="2" t="s">
        <v>192</v>
      </c>
    </row>
    <row r="75" spans="2:11" ht="30" customHeight="1" x14ac:dyDescent="0.35">
      <c r="C75" s="78" t="s">
        <v>4878</v>
      </c>
      <c r="D75" s="78"/>
      <c r="E75" s="78"/>
      <c r="F75" s="78"/>
      <c r="G75" s="78"/>
      <c r="H75" s="78"/>
      <c r="I75" s="78"/>
      <c r="J75" s="78"/>
      <c r="K75" s="78"/>
    </row>
    <row r="76" spans="2:11" x14ac:dyDescent="0.35">
      <c r="C76" s="2" t="s">
        <v>193</v>
      </c>
    </row>
    <row r="77" spans="2:11" ht="41.5" customHeight="1" x14ac:dyDescent="0.35">
      <c r="C77" s="79" t="s">
        <v>4874</v>
      </c>
      <c r="D77" s="79"/>
      <c r="E77" s="79"/>
      <c r="F77" s="79"/>
      <c r="G77" s="79"/>
      <c r="H77" s="79"/>
      <c r="I77" s="79"/>
      <c r="J77" s="79"/>
      <c r="K77" s="79"/>
    </row>
    <row r="79" spans="2:11" x14ac:dyDescent="0.35">
      <c r="C79" s="75" t="s">
        <v>4922</v>
      </c>
      <c r="E79" s="75" t="s">
        <v>4923</v>
      </c>
      <c r="F79" s="76"/>
    </row>
    <row r="80" spans="2:11" x14ac:dyDescent="0.35">
      <c r="E80" s="2" t="s">
        <v>4945</v>
      </c>
    </row>
  </sheetData>
  <mergeCells count="2">
    <mergeCell ref="C77:K77"/>
    <mergeCell ref="C75:K75"/>
  </mergeCells>
  <hyperlinks>
    <hyperlink ref="J2" location="'Index'!A1" display="'Index'!A1" xr:uid="{FB28A466-1A8B-48D7-BF2A-90908EAD87AF}"/>
  </hyperlinks>
  <pageMargins left="0.7" right="0.7" top="0.75" bottom="0.75" header="0.3" footer="0.3"/>
  <pageSetup orientation="portrait" horizontalDpi="4294967293"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0B45B-FB9F-4080-960C-959856542B92}">
  <sheetPr codeName="Sheet134"/>
  <dimension ref="A1:IV182"/>
  <sheetViews>
    <sheetView showGridLines="0" zoomScale="90" zoomScaleNormal="90" workbookViewId="0">
      <pane ySplit="6" topLeftCell="A176"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1940</v>
      </c>
      <c r="J2" s="38" t="s">
        <v>4607</v>
      </c>
    </row>
    <row r="3" spans="1:54" ht="16" x14ac:dyDescent="0.4">
      <c r="C3" s="1" t="s">
        <v>28</v>
      </c>
      <c r="D3" s="21" t="s">
        <v>1941</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79</v>
      </c>
      <c r="C10" s="57" t="s">
        <v>80</v>
      </c>
      <c r="D10" s="54" t="s">
        <v>81</v>
      </c>
      <c r="E10" s="6" t="s">
        <v>82</v>
      </c>
      <c r="F10" s="19">
        <v>7816540</v>
      </c>
      <c r="G10" s="24">
        <v>104120.22</v>
      </c>
      <c r="H10" s="24">
        <v>4.71</v>
      </c>
      <c r="I10" s="31"/>
      <c r="J10" s="31"/>
      <c r="K10" s="35"/>
    </row>
    <row r="11" spans="1:54" x14ac:dyDescent="0.35">
      <c r="B11" s="8" t="s">
        <v>48</v>
      </c>
      <c r="C11" s="57" t="s">
        <v>49</v>
      </c>
      <c r="D11" s="54" t="s">
        <v>50</v>
      </c>
      <c r="E11" s="6" t="s">
        <v>43</v>
      </c>
      <c r="F11" s="19">
        <v>7160055</v>
      </c>
      <c r="G11" s="24">
        <v>92525.81</v>
      </c>
      <c r="H11" s="24">
        <v>4.1900000000000004</v>
      </c>
      <c r="I11" s="31"/>
      <c r="J11" s="31"/>
      <c r="K11" s="35"/>
    </row>
    <row r="12" spans="1:54" x14ac:dyDescent="0.35">
      <c r="B12" s="8" t="s">
        <v>61</v>
      </c>
      <c r="C12" s="57" t="s">
        <v>62</v>
      </c>
      <c r="D12" s="54" t="s">
        <v>63</v>
      </c>
      <c r="E12" s="6" t="s">
        <v>43</v>
      </c>
      <c r="F12" s="19">
        <v>5094000</v>
      </c>
      <c r="G12" s="24">
        <v>88182.23</v>
      </c>
      <c r="H12" s="24">
        <v>3.99</v>
      </c>
      <c r="I12" s="31"/>
      <c r="J12" s="31"/>
      <c r="K12" s="35"/>
    </row>
    <row r="13" spans="1:54" x14ac:dyDescent="0.35">
      <c r="B13" s="8" t="s">
        <v>40</v>
      </c>
      <c r="C13" s="57" t="s">
        <v>41</v>
      </c>
      <c r="D13" s="54" t="s">
        <v>42</v>
      </c>
      <c r="E13" s="6" t="s">
        <v>43</v>
      </c>
      <c r="F13" s="19">
        <v>5075354</v>
      </c>
      <c r="G13" s="24">
        <v>88092.92</v>
      </c>
      <c r="H13" s="24">
        <v>3.99</v>
      </c>
      <c r="I13" s="31"/>
      <c r="J13" s="31"/>
      <c r="K13" s="35"/>
    </row>
    <row r="14" spans="1:54" x14ac:dyDescent="0.35">
      <c r="B14" s="8" t="s">
        <v>54</v>
      </c>
      <c r="C14" s="57" t="s">
        <v>55</v>
      </c>
      <c r="D14" s="54" t="s">
        <v>56</v>
      </c>
      <c r="E14" s="6" t="s">
        <v>57</v>
      </c>
      <c r="F14" s="19">
        <v>1821034</v>
      </c>
      <c r="G14" s="24">
        <v>65963.31</v>
      </c>
      <c r="H14" s="24">
        <v>2.99</v>
      </c>
      <c r="I14" s="31"/>
      <c r="J14" s="31"/>
      <c r="K14" s="35"/>
    </row>
    <row r="15" spans="1:54" x14ac:dyDescent="0.35">
      <c r="B15" s="8" t="s">
        <v>44</v>
      </c>
      <c r="C15" s="57" t="s">
        <v>45</v>
      </c>
      <c r="D15" s="54" t="s">
        <v>46</v>
      </c>
      <c r="E15" s="6" t="s">
        <v>47</v>
      </c>
      <c r="F15" s="19">
        <v>3725000</v>
      </c>
      <c r="G15" s="24">
        <v>65457.56</v>
      </c>
      <c r="H15" s="24">
        <v>2.96</v>
      </c>
      <c r="I15" s="31"/>
      <c r="J15" s="31"/>
      <c r="K15" s="35"/>
    </row>
    <row r="16" spans="1:54" x14ac:dyDescent="0.35">
      <c r="B16" s="8" t="s">
        <v>263</v>
      </c>
      <c r="C16" s="57" t="s">
        <v>264</v>
      </c>
      <c r="D16" s="54" t="s">
        <v>265</v>
      </c>
      <c r="E16" s="6" t="s">
        <v>250</v>
      </c>
      <c r="F16" s="19">
        <v>3750000</v>
      </c>
      <c r="G16" s="24">
        <v>60472.5</v>
      </c>
      <c r="H16" s="24">
        <v>2.74</v>
      </c>
      <c r="I16" s="31"/>
      <c r="J16" s="31"/>
      <c r="K16" s="35"/>
    </row>
    <row r="17" spans="2:11" x14ac:dyDescent="0.35">
      <c r="B17" s="8" t="s">
        <v>376</v>
      </c>
      <c r="C17" s="57" t="s">
        <v>377</v>
      </c>
      <c r="D17" s="54" t="s">
        <v>378</v>
      </c>
      <c r="E17" s="6" t="s">
        <v>74</v>
      </c>
      <c r="F17" s="19">
        <v>2170000</v>
      </c>
      <c r="G17" s="24">
        <v>59209.54</v>
      </c>
      <c r="H17" s="24">
        <v>2.68</v>
      </c>
      <c r="I17" s="31"/>
      <c r="J17" s="31"/>
      <c r="K17" s="35"/>
    </row>
    <row r="18" spans="2:11" x14ac:dyDescent="0.35">
      <c r="B18" s="8" t="s">
        <v>320</v>
      </c>
      <c r="C18" s="57" t="s">
        <v>321</v>
      </c>
      <c r="D18" s="54" t="s">
        <v>322</v>
      </c>
      <c r="E18" s="6" t="s">
        <v>70</v>
      </c>
      <c r="F18" s="19">
        <v>12710062</v>
      </c>
      <c r="G18" s="24">
        <v>44828.39</v>
      </c>
      <c r="H18" s="24">
        <v>2.0299999999999998</v>
      </c>
      <c r="I18" s="31"/>
      <c r="J18" s="31"/>
      <c r="K18" s="35"/>
    </row>
    <row r="19" spans="2:11" x14ac:dyDescent="0.35">
      <c r="B19" s="8" t="s">
        <v>97</v>
      </c>
      <c r="C19" s="57" t="s">
        <v>98</v>
      </c>
      <c r="D19" s="54" t="s">
        <v>99</v>
      </c>
      <c r="E19" s="6" t="s">
        <v>100</v>
      </c>
      <c r="F19" s="19">
        <v>5518324</v>
      </c>
      <c r="G19" s="24">
        <v>37858.46</v>
      </c>
      <c r="H19" s="24">
        <v>1.71</v>
      </c>
      <c r="I19" s="31"/>
      <c r="J19" s="31"/>
      <c r="K19" s="35"/>
    </row>
    <row r="20" spans="2:11" x14ac:dyDescent="0.35">
      <c r="B20" s="8" t="s">
        <v>537</v>
      </c>
      <c r="C20" s="57" t="s">
        <v>538</v>
      </c>
      <c r="D20" s="54" t="s">
        <v>539</v>
      </c>
      <c r="E20" s="6" t="s">
        <v>143</v>
      </c>
      <c r="F20" s="19">
        <v>3605899</v>
      </c>
      <c r="G20" s="24">
        <v>36693.629999999997</v>
      </c>
      <c r="H20" s="24">
        <v>1.66</v>
      </c>
      <c r="I20" s="31"/>
      <c r="J20" s="31"/>
      <c r="K20" s="35"/>
    </row>
    <row r="21" spans="2:11" x14ac:dyDescent="0.35">
      <c r="B21" s="8" t="s">
        <v>153</v>
      </c>
      <c r="C21" s="57" t="s">
        <v>154</v>
      </c>
      <c r="D21" s="54" t="s">
        <v>155</v>
      </c>
      <c r="E21" s="6" t="s">
        <v>156</v>
      </c>
      <c r="F21" s="19">
        <v>5860590</v>
      </c>
      <c r="G21" s="24">
        <v>33757</v>
      </c>
      <c r="H21" s="24">
        <v>1.53</v>
      </c>
      <c r="I21" s="31"/>
      <c r="J21" s="31"/>
      <c r="K21" s="35"/>
    </row>
    <row r="22" spans="2:11" x14ac:dyDescent="0.35">
      <c r="B22" s="8" t="s">
        <v>419</v>
      </c>
      <c r="C22" s="57" t="s">
        <v>420</v>
      </c>
      <c r="D22" s="54" t="s">
        <v>421</v>
      </c>
      <c r="E22" s="6" t="s">
        <v>342</v>
      </c>
      <c r="F22" s="19">
        <v>10118480</v>
      </c>
      <c r="G22" s="24">
        <v>33694.54</v>
      </c>
      <c r="H22" s="24">
        <v>1.53</v>
      </c>
      <c r="I22" s="31"/>
      <c r="J22" s="31"/>
      <c r="K22" s="35"/>
    </row>
    <row r="23" spans="2:11" x14ac:dyDescent="0.35">
      <c r="B23" s="8" t="s">
        <v>117</v>
      </c>
      <c r="C23" s="57" t="s">
        <v>118</v>
      </c>
      <c r="D23" s="54" t="s">
        <v>119</v>
      </c>
      <c r="E23" s="6" t="s">
        <v>120</v>
      </c>
      <c r="F23" s="19">
        <v>4741804</v>
      </c>
      <c r="G23" s="24">
        <v>32514.55</v>
      </c>
      <c r="H23" s="24">
        <v>1.47</v>
      </c>
      <c r="I23" s="31"/>
      <c r="J23" s="31"/>
      <c r="K23" s="35"/>
    </row>
    <row r="24" spans="2:11" x14ac:dyDescent="0.35">
      <c r="B24" s="8" t="s">
        <v>207</v>
      </c>
      <c r="C24" s="57" t="s">
        <v>208</v>
      </c>
      <c r="D24" s="54" t="s">
        <v>209</v>
      </c>
      <c r="E24" s="6" t="s">
        <v>104</v>
      </c>
      <c r="F24" s="19">
        <v>1675409</v>
      </c>
      <c r="G24" s="24">
        <v>32342.93</v>
      </c>
      <c r="H24" s="24">
        <v>1.46</v>
      </c>
      <c r="I24" s="31"/>
      <c r="J24" s="31"/>
      <c r="K24" s="35"/>
    </row>
    <row r="25" spans="2:11" x14ac:dyDescent="0.35">
      <c r="B25" s="8" t="s">
        <v>493</v>
      </c>
      <c r="C25" s="57" t="s">
        <v>494</v>
      </c>
      <c r="D25" s="54" t="s">
        <v>495</v>
      </c>
      <c r="E25" s="6" t="s">
        <v>234</v>
      </c>
      <c r="F25" s="19">
        <v>1025000</v>
      </c>
      <c r="G25" s="24">
        <v>31390.63</v>
      </c>
      <c r="H25" s="24">
        <v>1.42</v>
      </c>
      <c r="I25" s="31"/>
      <c r="J25" s="31"/>
      <c r="K25" s="35"/>
    </row>
    <row r="26" spans="2:11" x14ac:dyDescent="0.35">
      <c r="B26" s="8" t="s">
        <v>1014</v>
      </c>
      <c r="C26" s="57" t="s">
        <v>1015</v>
      </c>
      <c r="D26" s="54" t="s">
        <v>1016</v>
      </c>
      <c r="E26" s="6" t="s">
        <v>194</v>
      </c>
      <c r="F26" s="19">
        <v>2990000</v>
      </c>
      <c r="G26" s="24">
        <v>28813.14</v>
      </c>
      <c r="H26" s="24">
        <v>1.3</v>
      </c>
      <c r="I26" s="31"/>
      <c r="J26" s="31"/>
      <c r="K26" s="35"/>
    </row>
    <row r="27" spans="2:11" x14ac:dyDescent="0.35">
      <c r="B27" s="8" t="s">
        <v>251</v>
      </c>
      <c r="C27" s="57" t="s">
        <v>252</v>
      </c>
      <c r="D27" s="54" t="s">
        <v>253</v>
      </c>
      <c r="E27" s="6" t="s">
        <v>93</v>
      </c>
      <c r="F27" s="19">
        <v>5603668</v>
      </c>
      <c r="G27" s="24">
        <v>27390.73</v>
      </c>
      <c r="H27" s="24">
        <v>1.24</v>
      </c>
      <c r="I27" s="31"/>
      <c r="J27" s="31"/>
      <c r="K27" s="35"/>
    </row>
    <row r="28" spans="2:11" x14ac:dyDescent="0.35">
      <c r="B28" s="8" t="s">
        <v>244</v>
      </c>
      <c r="C28" s="57" t="s">
        <v>245</v>
      </c>
      <c r="D28" s="54" t="s">
        <v>246</v>
      </c>
      <c r="E28" s="6" t="s">
        <v>116</v>
      </c>
      <c r="F28" s="19">
        <v>1500000</v>
      </c>
      <c r="G28" s="24">
        <v>27326.25</v>
      </c>
      <c r="H28" s="24">
        <v>1.24</v>
      </c>
      <c r="I28" s="31"/>
      <c r="J28" s="31"/>
      <c r="K28" s="35"/>
    </row>
    <row r="29" spans="2:11" x14ac:dyDescent="0.35">
      <c r="B29" s="8" t="s">
        <v>1035</v>
      </c>
      <c r="C29" s="57" t="s">
        <v>1036</v>
      </c>
      <c r="D29" s="54" t="s">
        <v>1037</v>
      </c>
      <c r="E29" s="6" t="s">
        <v>489</v>
      </c>
      <c r="F29" s="19">
        <v>2991120</v>
      </c>
      <c r="G29" s="24">
        <v>26580.59</v>
      </c>
      <c r="H29" s="24">
        <v>1.2</v>
      </c>
      <c r="I29" s="31"/>
      <c r="J29" s="31"/>
      <c r="K29" s="35"/>
    </row>
    <row r="30" spans="2:11" x14ac:dyDescent="0.35">
      <c r="B30" s="8" t="s">
        <v>947</v>
      </c>
      <c r="C30" s="57" t="s">
        <v>948</v>
      </c>
      <c r="D30" s="54" t="s">
        <v>949</v>
      </c>
      <c r="E30" s="6" t="s">
        <v>124</v>
      </c>
      <c r="F30" s="19">
        <v>1802000</v>
      </c>
      <c r="G30" s="24">
        <v>24848.68</v>
      </c>
      <c r="H30" s="24">
        <v>1.1200000000000001</v>
      </c>
      <c r="I30" s="31"/>
      <c r="J30" s="31"/>
      <c r="K30" s="35"/>
    </row>
    <row r="31" spans="2:11" x14ac:dyDescent="0.35">
      <c r="B31" s="8" t="s">
        <v>276</v>
      </c>
      <c r="C31" s="57" t="s">
        <v>277</v>
      </c>
      <c r="D31" s="54" t="s">
        <v>278</v>
      </c>
      <c r="E31" s="6" t="s">
        <v>279</v>
      </c>
      <c r="F31" s="19">
        <v>1291895</v>
      </c>
      <c r="G31" s="24">
        <v>24824.41</v>
      </c>
      <c r="H31" s="24">
        <v>1.1200000000000001</v>
      </c>
      <c r="I31" s="31"/>
      <c r="J31" s="31"/>
      <c r="K31" s="35"/>
    </row>
    <row r="32" spans="2:11" x14ac:dyDescent="0.35">
      <c r="B32" s="8" t="s">
        <v>317</v>
      </c>
      <c r="C32" s="57" t="s">
        <v>318</v>
      </c>
      <c r="D32" s="54" t="s">
        <v>319</v>
      </c>
      <c r="E32" s="6" t="s">
        <v>139</v>
      </c>
      <c r="F32" s="19">
        <v>1500000</v>
      </c>
      <c r="G32" s="24">
        <v>24742.5</v>
      </c>
      <c r="H32" s="24">
        <v>1.1200000000000001</v>
      </c>
      <c r="I32" s="31"/>
      <c r="J32" s="31"/>
      <c r="K32" s="35"/>
    </row>
    <row r="33" spans="2:11" x14ac:dyDescent="0.35">
      <c r="B33" s="8" t="s">
        <v>450</v>
      </c>
      <c r="C33" s="57" t="s">
        <v>451</v>
      </c>
      <c r="D33" s="54" t="s">
        <v>452</v>
      </c>
      <c r="E33" s="6" t="s">
        <v>89</v>
      </c>
      <c r="F33" s="19">
        <v>1307900</v>
      </c>
      <c r="G33" s="24">
        <v>24181.759999999998</v>
      </c>
      <c r="H33" s="24">
        <v>1.0900000000000001</v>
      </c>
      <c r="I33" s="31"/>
      <c r="J33" s="31"/>
      <c r="K33" s="35"/>
    </row>
    <row r="34" spans="2:11" x14ac:dyDescent="0.35">
      <c r="B34" s="8" t="s">
        <v>810</v>
      </c>
      <c r="C34" s="57" t="s">
        <v>811</v>
      </c>
      <c r="D34" s="54" t="s">
        <v>812</v>
      </c>
      <c r="E34" s="6" t="s">
        <v>131</v>
      </c>
      <c r="F34" s="19">
        <v>10000000</v>
      </c>
      <c r="G34" s="24">
        <v>24175</v>
      </c>
      <c r="H34" s="24">
        <v>1.0900000000000001</v>
      </c>
      <c r="I34" s="31"/>
      <c r="J34" s="31"/>
      <c r="K34" s="35"/>
    </row>
    <row r="35" spans="2:11" x14ac:dyDescent="0.35">
      <c r="B35" s="8" t="s">
        <v>213</v>
      </c>
      <c r="C35" s="57" t="s">
        <v>214</v>
      </c>
      <c r="D35" s="54" t="s">
        <v>215</v>
      </c>
      <c r="E35" s="6" t="s">
        <v>70</v>
      </c>
      <c r="F35" s="19">
        <v>880275</v>
      </c>
      <c r="G35" s="24">
        <v>23730.89</v>
      </c>
      <c r="H35" s="24">
        <v>1.07</v>
      </c>
      <c r="I35" s="31"/>
      <c r="J35" s="31"/>
      <c r="K35" s="35"/>
    </row>
    <row r="36" spans="2:11" x14ac:dyDescent="0.35">
      <c r="B36" s="8" t="s">
        <v>762</v>
      </c>
      <c r="C36" s="57" t="s">
        <v>763</v>
      </c>
      <c r="D36" s="54" t="s">
        <v>764</v>
      </c>
      <c r="E36" s="6" t="s">
        <v>131</v>
      </c>
      <c r="F36" s="19">
        <v>330000</v>
      </c>
      <c r="G36" s="24">
        <v>23523.56</v>
      </c>
      <c r="H36" s="24">
        <v>1.06</v>
      </c>
      <c r="I36" s="31"/>
      <c r="J36" s="31"/>
      <c r="K36" s="35"/>
    </row>
    <row r="37" spans="2:11" x14ac:dyDescent="0.35">
      <c r="B37" s="8" t="s">
        <v>1891</v>
      </c>
      <c r="C37" s="57" t="s">
        <v>1892</v>
      </c>
      <c r="D37" s="54" t="s">
        <v>1893</v>
      </c>
      <c r="E37" s="6" t="s">
        <v>173</v>
      </c>
      <c r="F37" s="19">
        <v>3268590</v>
      </c>
      <c r="G37" s="24">
        <v>23148.15</v>
      </c>
      <c r="H37" s="24">
        <v>1.05</v>
      </c>
      <c r="I37" s="31"/>
      <c r="J37" s="31"/>
      <c r="K37" s="35"/>
    </row>
    <row r="38" spans="2:11" x14ac:dyDescent="0.35">
      <c r="B38" s="8" t="s">
        <v>247</v>
      </c>
      <c r="C38" s="57" t="s">
        <v>248</v>
      </c>
      <c r="D38" s="54" t="s">
        <v>249</v>
      </c>
      <c r="E38" s="6" t="s">
        <v>250</v>
      </c>
      <c r="F38" s="19">
        <v>6622203</v>
      </c>
      <c r="G38" s="24">
        <v>22551.91</v>
      </c>
      <c r="H38" s="24">
        <v>1.02</v>
      </c>
      <c r="I38" s="31"/>
      <c r="J38" s="31"/>
      <c r="K38" s="35"/>
    </row>
    <row r="39" spans="2:11" x14ac:dyDescent="0.35">
      <c r="B39" s="8" t="s">
        <v>286</v>
      </c>
      <c r="C39" s="57" t="s">
        <v>287</v>
      </c>
      <c r="D39" s="54" t="s">
        <v>288</v>
      </c>
      <c r="E39" s="6" t="s">
        <v>196</v>
      </c>
      <c r="F39" s="19">
        <v>6300000</v>
      </c>
      <c r="G39" s="24">
        <v>22434.3</v>
      </c>
      <c r="H39" s="24">
        <v>1.02</v>
      </c>
      <c r="I39" s="31"/>
      <c r="J39" s="31"/>
      <c r="K39" s="35"/>
    </row>
    <row r="40" spans="2:11" x14ac:dyDescent="0.35">
      <c r="B40" s="8" t="s">
        <v>216</v>
      </c>
      <c r="C40" s="57" t="s">
        <v>217</v>
      </c>
      <c r="D40" s="54" t="s">
        <v>218</v>
      </c>
      <c r="E40" s="6" t="s">
        <v>70</v>
      </c>
      <c r="F40" s="19">
        <v>88761</v>
      </c>
      <c r="G40" s="24">
        <v>22254.29</v>
      </c>
      <c r="H40" s="24">
        <v>1.01</v>
      </c>
      <c r="I40" s="31"/>
      <c r="J40" s="31"/>
      <c r="K40" s="35"/>
    </row>
    <row r="41" spans="2:11" x14ac:dyDescent="0.35">
      <c r="B41" s="8" t="s">
        <v>534</v>
      </c>
      <c r="C41" s="57" t="s">
        <v>535</v>
      </c>
      <c r="D41" s="54" t="s">
        <v>536</v>
      </c>
      <c r="E41" s="6" t="s">
        <v>78</v>
      </c>
      <c r="F41" s="19">
        <v>1124923</v>
      </c>
      <c r="G41" s="24">
        <v>21568.71</v>
      </c>
      <c r="H41" s="24">
        <v>0.98</v>
      </c>
      <c r="I41" s="31"/>
      <c r="J41" s="31"/>
      <c r="K41" s="35"/>
    </row>
    <row r="42" spans="2:11" x14ac:dyDescent="0.35">
      <c r="B42" s="8" t="s">
        <v>916</v>
      </c>
      <c r="C42" s="57" t="s">
        <v>917</v>
      </c>
      <c r="D42" s="54" t="s">
        <v>918</v>
      </c>
      <c r="E42" s="6" t="s">
        <v>74</v>
      </c>
      <c r="F42" s="19">
        <v>424376</v>
      </c>
      <c r="G42" s="24">
        <v>21174.45</v>
      </c>
      <c r="H42" s="24">
        <v>0.96</v>
      </c>
      <c r="I42" s="31"/>
      <c r="J42" s="31"/>
      <c r="K42" s="35"/>
    </row>
    <row r="43" spans="2:11" x14ac:dyDescent="0.35">
      <c r="B43" s="8" t="s">
        <v>71</v>
      </c>
      <c r="C43" s="57" t="s">
        <v>72</v>
      </c>
      <c r="D43" s="54" t="s">
        <v>73</v>
      </c>
      <c r="E43" s="6" t="s">
        <v>74</v>
      </c>
      <c r="F43" s="19">
        <v>190000</v>
      </c>
      <c r="G43" s="24">
        <v>21045.26</v>
      </c>
      <c r="H43" s="24">
        <v>0.95</v>
      </c>
      <c r="I43" s="31"/>
      <c r="J43" s="31"/>
      <c r="K43" s="35"/>
    </row>
    <row r="44" spans="2:11" x14ac:dyDescent="0.35">
      <c r="B44" s="8" t="s">
        <v>416</v>
      </c>
      <c r="C44" s="57" t="s">
        <v>417</v>
      </c>
      <c r="D44" s="54" t="s">
        <v>418</v>
      </c>
      <c r="E44" s="6" t="s">
        <v>124</v>
      </c>
      <c r="F44" s="19">
        <v>544951</v>
      </c>
      <c r="G44" s="24">
        <v>20815.77</v>
      </c>
      <c r="H44" s="24">
        <v>0.94</v>
      </c>
      <c r="I44" s="31"/>
      <c r="J44" s="31"/>
      <c r="K44" s="35"/>
    </row>
    <row r="45" spans="2:11" x14ac:dyDescent="0.35">
      <c r="B45" s="8" t="s">
        <v>1942</v>
      </c>
      <c r="C45" s="57" t="s">
        <v>1943</v>
      </c>
      <c r="D45" s="54" t="s">
        <v>1944</v>
      </c>
      <c r="E45" s="6" t="s">
        <v>70</v>
      </c>
      <c r="F45" s="19">
        <v>9835227</v>
      </c>
      <c r="G45" s="24">
        <v>19820.93</v>
      </c>
      <c r="H45" s="24">
        <v>0.9</v>
      </c>
      <c r="I45" s="31"/>
      <c r="J45" s="31"/>
      <c r="K45" s="35"/>
    </row>
    <row r="46" spans="2:11" x14ac:dyDescent="0.35">
      <c r="B46" s="8" t="s">
        <v>904</v>
      </c>
      <c r="C46" s="57" t="s">
        <v>905</v>
      </c>
      <c r="D46" s="54" t="s">
        <v>906</v>
      </c>
      <c r="E46" s="6" t="s">
        <v>116</v>
      </c>
      <c r="F46" s="19">
        <v>10000000</v>
      </c>
      <c r="G46" s="24">
        <v>18919</v>
      </c>
      <c r="H46" s="24">
        <v>0.86</v>
      </c>
      <c r="I46" s="31"/>
      <c r="J46" s="31"/>
      <c r="K46" s="35"/>
    </row>
    <row r="47" spans="2:11" x14ac:dyDescent="0.35">
      <c r="B47" s="8" t="s">
        <v>1945</v>
      </c>
      <c r="C47" s="57" t="s">
        <v>1946</v>
      </c>
      <c r="D47" s="54" t="s">
        <v>1947</v>
      </c>
      <c r="E47" s="6" t="s">
        <v>139</v>
      </c>
      <c r="F47" s="19">
        <v>3736000</v>
      </c>
      <c r="G47" s="24">
        <v>17852.48</v>
      </c>
      <c r="H47" s="24">
        <v>0.81</v>
      </c>
      <c r="I47" s="31"/>
      <c r="J47" s="31"/>
      <c r="K47" s="35"/>
    </row>
    <row r="48" spans="2:11" x14ac:dyDescent="0.35">
      <c r="B48" s="8" t="s">
        <v>1650</v>
      </c>
      <c r="C48" s="57" t="s">
        <v>1651</v>
      </c>
      <c r="D48" s="54" t="s">
        <v>1652</v>
      </c>
      <c r="E48" s="6" t="s">
        <v>104</v>
      </c>
      <c r="F48" s="19">
        <v>1031631</v>
      </c>
      <c r="G48" s="24">
        <v>17255.580000000002</v>
      </c>
      <c r="H48" s="24">
        <v>0.78</v>
      </c>
      <c r="I48" s="31"/>
      <c r="J48" s="31"/>
      <c r="K48" s="35"/>
    </row>
    <row r="49" spans="2:11" x14ac:dyDescent="0.35">
      <c r="B49" s="8" t="s">
        <v>941</v>
      </c>
      <c r="C49" s="57" t="s">
        <v>942</v>
      </c>
      <c r="D49" s="54" t="s">
        <v>943</v>
      </c>
      <c r="E49" s="6" t="s">
        <v>112</v>
      </c>
      <c r="F49" s="19">
        <v>1792000</v>
      </c>
      <c r="G49" s="24">
        <v>16744.45</v>
      </c>
      <c r="H49" s="24">
        <v>0.76</v>
      </c>
      <c r="I49" s="31"/>
      <c r="J49" s="31"/>
      <c r="K49" s="35"/>
    </row>
    <row r="50" spans="2:11" x14ac:dyDescent="0.35">
      <c r="B50" s="8" t="s">
        <v>64</v>
      </c>
      <c r="C50" s="57" t="s">
        <v>65</v>
      </c>
      <c r="D50" s="54" t="s">
        <v>66</v>
      </c>
      <c r="E50" s="6" t="s">
        <v>43</v>
      </c>
      <c r="F50" s="19">
        <v>2000000</v>
      </c>
      <c r="G50" s="24">
        <v>16404</v>
      </c>
      <c r="H50" s="24">
        <v>0.74</v>
      </c>
      <c r="I50" s="31"/>
      <c r="J50" s="31"/>
      <c r="K50" s="35"/>
    </row>
    <row r="51" spans="2:11" x14ac:dyDescent="0.35">
      <c r="B51" s="8" t="s">
        <v>860</v>
      </c>
      <c r="C51" s="57" t="s">
        <v>861</v>
      </c>
      <c r="D51" s="54" t="s">
        <v>862</v>
      </c>
      <c r="E51" s="6" t="s">
        <v>143</v>
      </c>
      <c r="F51" s="19">
        <v>2950000</v>
      </c>
      <c r="G51" s="24">
        <v>16074.55</v>
      </c>
      <c r="H51" s="24">
        <v>0.73</v>
      </c>
      <c r="I51" s="31"/>
      <c r="J51" s="31"/>
      <c r="K51" s="35"/>
    </row>
    <row r="52" spans="2:11" x14ac:dyDescent="0.35">
      <c r="B52" s="8" t="s">
        <v>109</v>
      </c>
      <c r="C52" s="57" t="s">
        <v>110</v>
      </c>
      <c r="D52" s="54" t="s">
        <v>111</v>
      </c>
      <c r="E52" s="6" t="s">
        <v>112</v>
      </c>
      <c r="F52" s="19">
        <v>35665</v>
      </c>
      <c r="G52" s="24">
        <v>15394.37</v>
      </c>
      <c r="H52" s="24">
        <v>0.7</v>
      </c>
      <c r="I52" s="31"/>
      <c r="J52" s="31"/>
      <c r="K52" s="35"/>
    </row>
    <row r="53" spans="2:11" x14ac:dyDescent="0.35">
      <c r="B53" s="8" t="s">
        <v>144</v>
      </c>
      <c r="C53" s="57" t="s">
        <v>145</v>
      </c>
      <c r="D53" s="54" t="s">
        <v>146</v>
      </c>
      <c r="E53" s="6" t="s">
        <v>139</v>
      </c>
      <c r="F53" s="19">
        <v>770000</v>
      </c>
      <c r="G53" s="24">
        <v>15317.61</v>
      </c>
      <c r="H53" s="24">
        <v>0.69</v>
      </c>
      <c r="I53" s="31"/>
      <c r="J53" s="31"/>
      <c r="K53" s="35"/>
    </row>
    <row r="54" spans="2:11" x14ac:dyDescent="0.35">
      <c r="B54" s="8" t="s">
        <v>786</v>
      </c>
      <c r="C54" s="57" t="s">
        <v>787</v>
      </c>
      <c r="D54" s="54" t="s">
        <v>788</v>
      </c>
      <c r="E54" s="6" t="s">
        <v>139</v>
      </c>
      <c r="F54" s="19">
        <v>3500000</v>
      </c>
      <c r="G54" s="24">
        <v>15214.5</v>
      </c>
      <c r="H54" s="24">
        <v>0.69</v>
      </c>
      <c r="I54" s="31"/>
      <c r="J54" s="31"/>
      <c r="K54" s="35"/>
    </row>
    <row r="55" spans="2:11" x14ac:dyDescent="0.35">
      <c r="B55" s="8" t="s">
        <v>125</v>
      </c>
      <c r="C55" s="57" t="s">
        <v>126</v>
      </c>
      <c r="D55" s="54" t="s">
        <v>127</v>
      </c>
      <c r="E55" s="6" t="s">
        <v>74</v>
      </c>
      <c r="F55" s="19">
        <v>600000</v>
      </c>
      <c r="G55" s="24">
        <v>14962.2</v>
      </c>
      <c r="H55" s="24">
        <v>0.68</v>
      </c>
      <c r="I55" s="31"/>
      <c r="J55" s="31"/>
      <c r="K55" s="35"/>
    </row>
    <row r="56" spans="2:11" x14ac:dyDescent="0.35">
      <c r="B56" s="8" t="s">
        <v>260</v>
      </c>
      <c r="C56" s="57" t="s">
        <v>261</v>
      </c>
      <c r="D56" s="54" t="s">
        <v>262</v>
      </c>
      <c r="E56" s="6" t="s">
        <v>78</v>
      </c>
      <c r="F56" s="19">
        <v>922300</v>
      </c>
      <c r="G56" s="24">
        <v>14961.09</v>
      </c>
      <c r="H56" s="24">
        <v>0.68</v>
      </c>
      <c r="I56" s="31"/>
      <c r="J56" s="31"/>
      <c r="K56" s="35"/>
    </row>
    <row r="57" spans="2:11" x14ac:dyDescent="0.35">
      <c r="B57" s="8" t="s">
        <v>1948</v>
      </c>
      <c r="C57" s="57" t="s">
        <v>1949</v>
      </c>
      <c r="D57" s="54" t="s">
        <v>1950</v>
      </c>
      <c r="E57" s="6" t="s">
        <v>43</v>
      </c>
      <c r="F57" s="19">
        <v>8274501</v>
      </c>
      <c r="G57" s="24">
        <v>14541.61</v>
      </c>
      <c r="H57" s="24">
        <v>0.66</v>
      </c>
      <c r="I57" s="31"/>
      <c r="J57" s="31"/>
      <c r="K57" s="35"/>
    </row>
    <row r="58" spans="2:11" x14ac:dyDescent="0.35">
      <c r="B58" s="8" t="s">
        <v>1951</v>
      </c>
      <c r="C58" s="57" t="s">
        <v>1952</v>
      </c>
      <c r="D58" s="54" t="s">
        <v>1953</v>
      </c>
      <c r="E58" s="6" t="s">
        <v>434</v>
      </c>
      <c r="F58" s="19">
        <v>13881591</v>
      </c>
      <c r="G58" s="24">
        <v>14502.1</v>
      </c>
      <c r="H58" s="24">
        <v>0.66</v>
      </c>
      <c r="I58" s="31"/>
      <c r="J58" s="31"/>
      <c r="K58" s="35"/>
    </row>
    <row r="59" spans="2:11" x14ac:dyDescent="0.35">
      <c r="B59" s="8" t="s">
        <v>90</v>
      </c>
      <c r="C59" s="57" t="s">
        <v>91</v>
      </c>
      <c r="D59" s="54" t="s">
        <v>92</v>
      </c>
      <c r="E59" s="6" t="s">
        <v>93</v>
      </c>
      <c r="F59" s="19">
        <v>570000</v>
      </c>
      <c r="G59" s="24">
        <v>14411.03</v>
      </c>
      <c r="H59" s="24">
        <v>0.65</v>
      </c>
      <c r="I59" s="31"/>
      <c r="J59" s="31"/>
      <c r="K59" s="35"/>
    </row>
    <row r="60" spans="2:11" x14ac:dyDescent="0.35">
      <c r="B60" s="8" t="s">
        <v>929</v>
      </c>
      <c r="C60" s="57" t="s">
        <v>930</v>
      </c>
      <c r="D60" s="54" t="s">
        <v>931</v>
      </c>
      <c r="E60" s="6" t="s">
        <v>173</v>
      </c>
      <c r="F60" s="19">
        <v>8000000</v>
      </c>
      <c r="G60" s="24">
        <v>14220.8</v>
      </c>
      <c r="H60" s="24">
        <v>0.64</v>
      </c>
      <c r="I60" s="31"/>
      <c r="J60" s="31"/>
      <c r="K60" s="35"/>
    </row>
    <row r="61" spans="2:11" x14ac:dyDescent="0.35">
      <c r="B61" s="8" t="s">
        <v>241</v>
      </c>
      <c r="C61" s="57" t="s">
        <v>242</v>
      </c>
      <c r="D61" s="54" t="s">
        <v>243</v>
      </c>
      <c r="E61" s="6" t="s">
        <v>57</v>
      </c>
      <c r="F61" s="19">
        <v>837000</v>
      </c>
      <c r="G61" s="24">
        <v>13553.54</v>
      </c>
      <c r="H61" s="24">
        <v>0.61</v>
      </c>
      <c r="I61" s="31"/>
      <c r="J61" s="31"/>
      <c r="K61" s="35"/>
    </row>
    <row r="62" spans="2:11" x14ac:dyDescent="0.35">
      <c r="B62" s="8" t="s">
        <v>83</v>
      </c>
      <c r="C62" s="57" t="s">
        <v>84</v>
      </c>
      <c r="D62" s="54" t="s">
        <v>85</v>
      </c>
      <c r="E62" s="6" t="s">
        <v>47</v>
      </c>
      <c r="F62" s="19">
        <v>230000</v>
      </c>
      <c r="G62" s="24">
        <v>13134.96</v>
      </c>
      <c r="H62" s="24">
        <v>0.59</v>
      </c>
      <c r="I62" s="31"/>
      <c r="J62" s="31"/>
      <c r="K62" s="35"/>
    </row>
    <row r="63" spans="2:11" x14ac:dyDescent="0.35">
      <c r="B63" s="8" t="s">
        <v>1954</v>
      </c>
      <c r="C63" s="57" t="s">
        <v>1143</v>
      </c>
      <c r="D63" s="54" t="s">
        <v>1955</v>
      </c>
      <c r="E63" s="6" t="s">
        <v>104</v>
      </c>
      <c r="F63" s="19">
        <v>2456240</v>
      </c>
      <c r="G63" s="24">
        <v>12836.31</v>
      </c>
      <c r="H63" s="24">
        <v>0.57999999999999996</v>
      </c>
      <c r="I63" s="31"/>
      <c r="J63" s="31"/>
      <c r="K63" s="35"/>
    </row>
    <row r="64" spans="2:11" x14ac:dyDescent="0.35">
      <c r="B64" s="8" t="s">
        <v>128</v>
      </c>
      <c r="C64" s="57" t="s">
        <v>129</v>
      </c>
      <c r="D64" s="54" t="s">
        <v>130</v>
      </c>
      <c r="E64" s="6" t="s">
        <v>131</v>
      </c>
      <c r="F64" s="19">
        <v>6950000</v>
      </c>
      <c r="G64" s="24">
        <v>12626.07</v>
      </c>
      <c r="H64" s="24">
        <v>0.56999999999999995</v>
      </c>
      <c r="I64" s="31"/>
      <c r="J64" s="31"/>
      <c r="K64" s="35"/>
    </row>
    <row r="65" spans="2:11" x14ac:dyDescent="0.35">
      <c r="B65" s="8" t="s">
        <v>101</v>
      </c>
      <c r="C65" s="57" t="s">
        <v>102</v>
      </c>
      <c r="D65" s="54" t="s">
        <v>103</v>
      </c>
      <c r="E65" s="6" t="s">
        <v>104</v>
      </c>
      <c r="F65" s="19">
        <v>898032</v>
      </c>
      <c r="G65" s="24">
        <v>11429.7</v>
      </c>
      <c r="H65" s="24">
        <v>0.52</v>
      </c>
      <c r="I65" s="31"/>
      <c r="J65" s="31"/>
      <c r="K65" s="35"/>
    </row>
    <row r="66" spans="2:11" x14ac:dyDescent="0.35">
      <c r="B66" s="8" t="s">
        <v>410</v>
      </c>
      <c r="C66" s="57" t="s">
        <v>411</v>
      </c>
      <c r="D66" s="54" t="s">
        <v>412</v>
      </c>
      <c r="E66" s="6" t="s">
        <v>82</v>
      </c>
      <c r="F66" s="19">
        <v>3600000</v>
      </c>
      <c r="G66" s="24">
        <v>11187</v>
      </c>
      <c r="H66" s="24">
        <v>0.51</v>
      </c>
      <c r="I66" s="31"/>
      <c r="J66" s="31"/>
      <c r="K66" s="35"/>
    </row>
    <row r="67" spans="2:11" x14ac:dyDescent="0.35">
      <c r="B67" s="8" t="s">
        <v>1956</v>
      </c>
      <c r="C67" s="57" t="s">
        <v>1252</v>
      </c>
      <c r="D67" s="54" t="s">
        <v>1957</v>
      </c>
      <c r="E67" s="6" t="s">
        <v>43</v>
      </c>
      <c r="F67" s="19">
        <v>4348223</v>
      </c>
      <c r="G67" s="24">
        <v>10912.3</v>
      </c>
      <c r="H67" s="24">
        <v>0.49</v>
      </c>
      <c r="I67" s="31"/>
      <c r="J67" s="31"/>
      <c r="K67" s="35"/>
    </row>
    <row r="68" spans="2:11" x14ac:dyDescent="0.35">
      <c r="B68" s="8" t="s">
        <v>355</v>
      </c>
      <c r="C68" s="57" t="s">
        <v>356</v>
      </c>
      <c r="D68" s="54" t="s">
        <v>357</v>
      </c>
      <c r="E68" s="6" t="s">
        <v>89</v>
      </c>
      <c r="F68" s="19">
        <v>402473</v>
      </c>
      <c r="G68" s="24">
        <v>10735.36</v>
      </c>
      <c r="H68" s="24">
        <v>0.49</v>
      </c>
      <c r="I68" s="31"/>
      <c r="J68" s="31"/>
      <c r="K68" s="35"/>
    </row>
    <row r="69" spans="2:11" x14ac:dyDescent="0.35">
      <c r="B69" s="8" t="s">
        <v>273</v>
      </c>
      <c r="C69" s="57" t="s">
        <v>274</v>
      </c>
      <c r="D69" s="54" t="s">
        <v>275</v>
      </c>
      <c r="E69" s="6" t="s">
        <v>139</v>
      </c>
      <c r="F69" s="19">
        <v>1980000</v>
      </c>
      <c r="G69" s="24">
        <v>10628.64</v>
      </c>
      <c r="H69" s="24">
        <v>0.48</v>
      </c>
      <c r="I69" s="31"/>
      <c r="J69" s="31"/>
      <c r="K69" s="35"/>
    </row>
    <row r="70" spans="2:11" x14ac:dyDescent="0.35">
      <c r="B70" s="8" t="s">
        <v>336</v>
      </c>
      <c r="C70" s="57" t="s">
        <v>337</v>
      </c>
      <c r="D70" s="54" t="s">
        <v>338</v>
      </c>
      <c r="E70" s="6" t="s">
        <v>139</v>
      </c>
      <c r="F70" s="19">
        <v>1347099</v>
      </c>
      <c r="G70" s="24">
        <v>10398.26</v>
      </c>
      <c r="H70" s="24">
        <v>0.47</v>
      </c>
      <c r="I70" s="31"/>
      <c r="J70" s="31"/>
      <c r="K70" s="35"/>
    </row>
    <row r="71" spans="2:11" x14ac:dyDescent="0.35">
      <c r="B71" s="8" t="s">
        <v>1958</v>
      </c>
      <c r="C71" s="57" t="s">
        <v>1959</v>
      </c>
      <c r="D71" s="54" t="s">
        <v>1960</v>
      </c>
      <c r="E71" s="6" t="s">
        <v>124</v>
      </c>
      <c r="F71" s="19">
        <v>230000</v>
      </c>
      <c r="G71" s="24">
        <v>10336.549999999999</v>
      </c>
      <c r="H71" s="24">
        <v>0.47</v>
      </c>
      <c r="I71" s="31"/>
      <c r="J71" s="31"/>
      <c r="K71" s="35"/>
    </row>
    <row r="72" spans="2:11" x14ac:dyDescent="0.35">
      <c r="B72" s="8" t="s">
        <v>913</v>
      </c>
      <c r="C72" s="57" t="s">
        <v>914</v>
      </c>
      <c r="D72" s="54" t="s">
        <v>915</v>
      </c>
      <c r="E72" s="6" t="s">
        <v>82</v>
      </c>
      <c r="F72" s="19">
        <v>7100000</v>
      </c>
      <c r="G72" s="24">
        <v>10126.02</v>
      </c>
      <c r="H72" s="24">
        <v>0.46</v>
      </c>
      <c r="I72" s="31"/>
      <c r="J72" s="31"/>
      <c r="K72" s="35"/>
    </row>
    <row r="73" spans="2:11" x14ac:dyDescent="0.35">
      <c r="B73" s="8" t="s">
        <v>813</v>
      </c>
      <c r="C73" s="57" t="s">
        <v>814</v>
      </c>
      <c r="D73" s="54" t="s">
        <v>815</v>
      </c>
      <c r="E73" s="6" t="s">
        <v>816</v>
      </c>
      <c r="F73" s="19">
        <v>581396</v>
      </c>
      <c r="G73" s="24">
        <v>9890.42</v>
      </c>
      <c r="H73" s="24">
        <v>0.45</v>
      </c>
      <c r="I73" s="31"/>
      <c r="J73" s="31"/>
      <c r="K73" s="35"/>
    </row>
    <row r="74" spans="2:11" x14ac:dyDescent="0.35">
      <c r="B74" s="8" t="s">
        <v>163</v>
      </c>
      <c r="C74" s="57" t="s">
        <v>164</v>
      </c>
      <c r="D74" s="54" t="s">
        <v>165</v>
      </c>
      <c r="E74" s="6" t="s">
        <v>43</v>
      </c>
      <c r="F74" s="19">
        <v>9023601</v>
      </c>
      <c r="G74" s="24">
        <v>9807.75</v>
      </c>
      <c r="H74" s="24">
        <v>0.44</v>
      </c>
      <c r="I74" s="31"/>
      <c r="J74" s="31"/>
      <c r="K74" s="35"/>
    </row>
    <row r="75" spans="2:11" x14ac:dyDescent="0.35">
      <c r="B75" s="8" t="s">
        <v>743</v>
      </c>
      <c r="C75" s="57" t="s">
        <v>744</v>
      </c>
      <c r="D75" s="54" t="s">
        <v>745</v>
      </c>
      <c r="E75" s="6" t="s">
        <v>746</v>
      </c>
      <c r="F75" s="19">
        <v>350829</v>
      </c>
      <c r="G75" s="24">
        <v>9770.94</v>
      </c>
      <c r="H75" s="24">
        <v>0.44</v>
      </c>
      <c r="I75" s="31"/>
      <c r="J75" s="31"/>
      <c r="K75" s="35"/>
    </row>
    <row r="76" spans="2:11" x14ac:dyDescent="0.35">
      <c r="B76" s="8" t="s">
        <v>740</v>
      </c>
      <c r="C76" s="57" t="s">
        <v>741</v>
      </c>
      <c r="D76" s="54" t="s">
        <v>742</v>
      </c>
      <c r="E76" s="6" t="s">
        <v>326</v>
      </c>
      <c r="F76" s="19">
        <v>170000</v>
      </c>
      <c r="G76" s="24">
        <v>9735.73</v>
      </c>
      <c r="H76" s="24">
        <v>0.44</v>
      </c>
      <c r="I76" s="31"/>
      <c r="J76" s="31"/>
      <c r="K76" s="35"/>
    </row>
    <row r="77" spans="2:11" x14ac:dyDescent="0.35">
      <c r="B77" s="8" t="s">
        <v>136</v>
      </c>
      <c r="C77" s="57" t="s">
        <v>137</v>
      </c>
      <c r="D77" s="54" t="s">
        <v>138</v>
      </c>
      <c r="E77" s="6" t="s">
        <v>139</v>
      </c>
      <c r="F77" s="19">
        <v>800000</v>
      </c>
      <c r="G77" s="24">
        <v>9605.2000000000007</v>
      </c>
      <c r="H77" s="24">
        <v>0.43</v>
      </c>
      <c r="I77" s="31"/>
      <c r="J77" s="31"/>
      <c r="K77" s="35"/>
    </row>
    <row r="78" spans="2:11" x14ac:dyDescent="0.35">
      <c r="B78" s="8" t="s">
        <v>474</v>
      </c>
      <c r="C78" s="57" t="s">
        <v>475</v>
      </c>
      <c r="D78" s="54" t="s">
        <v>476</v>
      </c>
      <c r="E78" s="6" t="s">
        <v>112</v>
      </c>
      <c r="F78" s="19">
        <v>1050192</v>
      </c>
      <c r="G78" s="24">
        <v>9414.4500000000007</v>
      </c>
      <c r="H78" s="24">
        <v>0.43</v>
      </c>
      <c r="I78" s="31"/>
      <c r="J78" s="31"/>
      <c r="K78" s="35"/>
    </row>
    <row r="79" spans="2:11" x14ac:dyDescent="0.35">
      <c r="B79" s="8" t="s">
        <v>1894</v>
      </c>
      <c r="C79" s="57" t="s">
        <v>1895</v>
      </c>
      <c r="D79" s="54" t="s">
        <v>1896</v>
      </c>
      <c r="E79" s="6" t="s">
        <v>120</v>
      </c>
      <c r="F79" s="19">
        <v>663264</v>
      </c>
      <c r="G79" s="24">
        <v>9353.02</v>
      </c>
      <c r="H79" s="24">
        <v>0.42</v>
      </c>
      <c r="I79" s="31"/>
      <c r="J79" s="31"/>
      <c r="K79" s="35"/>
    </row>
    <row r="80" spans="2:11" x14ac:dyDescent="0.35">
      <c r="B80" s="8" t="s">
        <v>428</v>
      </c>
      <c r="C80" s="57" t="s">
        <v>429</v>
      </c>
      <c r="D80" s="54" t="s">
        <v>430</v>
      </c>
      <c r="E80" s="6" t="s">
        <v>124</v>
      </c>
      <c r="F80" s="19">
        <v>400000</v>
      </c>
      <c r="G80" s="24">
        <v>8854.2000000000007</v>
      </c>
      <c r="H80" s="24">
        <v>0.4</v>
      </c>
      <c r="I80" s="31"/>
      <c r="J80" s="31"/>
      <c r="K80" s="35"/>
    </row>
    <row r="81" spans="2:11" x14ac:dyDescent="0.35">
      <c r="B81" s="8" t="s">
        <v>435</v>
      </c>
      <c r="C81" s="57" t="s">
        <v>436</v>
      </c>
      <c r="D81" s="54" t="s">
        <v>437</v>
      </c>
      <c r="E81" s="6" t="s">
        <v>43</v>
      </c>
      <c r="F81" s="19">
        <v>9000000</v>
      </c>
      <c r="G81" s="24">
        <v>8811</v>
      </c>
      <c r="H81" s="24">
        <v>0.4</v>
      </c>
      <c r="I81" s="31"/>
      <c r="J81" s="31"/>
      <c r="K81" s="35"/>
    </row>
    <row r="82" spans="2:11" x14ac:dyDescent="0.35">
      <c r="B82" s="8" t="s">
        <v>1961</v>
      </c>
      <c r="C82" s="57" t="s">
        <v>1962</v>
      </c>
      <c r="D82" s="54" t="s">
        <v>1963</v>
      </c>
      <c r="E82" s="6" t="s">
        <v>124</v>
      </c>
      <c r="F82" s="19">
        <v>1950000</v>
      </c>
      <c r="G82" s="24">
        <v>8429.85</v>
      </c>
      <c r="H82" s="24">
        <v>0.38</v>
      </c>
      <c r="I82" s="31"/>
      <c r="J82" s="31"/>
      <c r="K82" s="35"/>
    </row>
    <row r="83" spans="2:11" x14ac:dyDescent="0.35">
      <c r="B83" s="8" t="s">
        <v>1011</v>
      </c>
      <c r="C83" s="57" t="s">
        <v>1012</v>
      </c>
      <c r="D83" s="54" t="s">
        <v>1013</v>
      </c>
      <c r="E83" s="6" t="s">
        <v>104</v>
      </c>
      <c r="F83" s="19">
        <v>462056</v>
      </c>
      <c r="G83" s="24">
        <v>8089.45</v>
      </c>
      <c r="H83" s="24">
        <v>0.37</v>
      </c>
      <c r="I83" s="31"/>
      <c r="J83" s="31"/>
      <c r="K83" s="35"/>
    </row>
    <row r="84" spans="2:11" x14ac:dyDescent="0.35">
      <c r="B84" s="8" t="s">
        <v>333</v>
      </c>
      <c r="C84" s="57" t="s">
        <v>334</v>
      </c>
      <c r="D84" s="54" t="s">
        <v>335</v>
      </c>
      <c r="E84" s="6" t="s">
        <v>139</v>
      </c>
      <c r="F84" s="19">
        <v>955748</v>
      </c>
      <c r="G84" s="24">
        <v>7953.26</v>
      </c>
      <c r="H84" s="24">
        <v>0.36</v>
      </c>
      <c r="I84" s="31"/>
      <c r="J84" s="31"/>
      <c r="K84" s="35"/>
    </row>
    <row r="85" spans="2:11" x14ac:dyDescent="0.35">
      <c r="B85" s="8" t="s">
        <v>1916</v>
      </c>
      <c r="C85" s="57" t="s">
        <v>1917</v>
      </c>
      <c r="D85" s="54" t="s">
        <v>1918</v>
      </c>
      <c r="E85" s="6" t="s">
        <v>1919</v>
      </c>
      <c r="F85" s="19">
        <v>1590909</v>
      </c>
      <c r="G85" s="24">
        <v>7382.61</v>
      </c>
      <c r="H85" s="24">
        <v>0.33</v>
      </c>
      <c r="I85" s="31"/>
      <c r="J85" s="31"/>
      <c r="K85" s="35"/>
    </row>
    <row r="86" spans="2:11" x14ac:dyDescent="0.35">
      <c r="B86" s="8" t="s">
        <v>121</v>
      </c>
      <c r="C86" s="57" t="s">
        <v>122</v>
      </c>
      <c r="D86" s="54" t="s">
        <v>123</v>
      </c>
      <c r="E86" s="6" t="s">
        <v>124</v>
      </c>
      <c r="F86" s="19">
        <v>215000</v>
      </c>
      <c r="G86" s="24">
        <v>7285.81</v>
      </c>
      <c r="H86" s="24">
        <v>0.33</v>
      </c>
      <c r="I86" s="31"/>
      <c r="J86" s="31"/>
      <c r="K86" s="35"/>
    </row>
    <row r="87" spans="2:11" x14ac:dyDescent="0.35">
      <c r="B87" s="8" t="s">
        <v>480</v>
      </c>
      <c r="C87" s="57" t="s">
        <v>481</v>
      </c>
      <c r="D87" s="54" t="s">
        <v>482</v>
      </c>
      <c r="E87" s="6" t="s">
        <v>313</v>
      </c>
      <c r="F87" s="19">
        <v>823000</v>
      </c>
      <c r="G87" s="24">
        <v>7021.01</v>
      </c>
      <c r="H87" s="24">
        <v>0.32</v>
      </c>
      <c r="I87" s="31"/>
      <c r="J87" s="31"/>
      <c r="K87" s="35"/>
    </row>
    <row r="88" spans="2:11" x14ac:dyDescent="0.35">
      <c r="B88" s="8" t="s">
        <v>235</v>
      </c>
      <c r="C88" s="57" t="s">
        <v>236</v>
      </c>
      <c r="D88" s="54" t="s">
        <v>237</v>
      </c>
      <c r="E88" s="6" t="s">
        <v>120</v>
      </c>
      <c r="F88" s="19">
        <v>486024</v>
      </c>
      <c r="G88" s="24">
        <v>6537.51</v>
      </c>
      <c r="H88" s="24">
        <v>0.3</v>
      </c>
      <c r="I88" s="31"/>
      <c r="J88" s="31"/>
      <c r="K88" s="35"/>
    </row>
    <row r="89" spans="2:11" x14ac:dyDescent="0.35">
      <c r="B89" s="8" t="s">
        <v>1964</v>
      </c>
      <c r="C89" s="57" t="s">
        <v>1965</v>
      </c>
      <c r="D89" s="54" t="s">
        <v>1966</v>
      </c>
      <c r="E89" s="6" t="s">
        <v>124</v>
      </c>
      <c r="F89" s="19">
        <v>982640</v>
      </c>
      <c r="G89" s="24">
        <v>6481</v>
      </c>
      <c r="H89" s="24">
        <v>0.28999999999999998</v>
      </c>
      <c r="I89" s="31"/>
      <c r="J89" s="31"/>
      <c r="K89" s="35"/>
    </row>
    <row r="90" spans="2:11" x14ac:dyDescent="0.35">
      <c r="B90" s="8" t="s">
        <v>132</v>
      </c>
      <c r="C90" s="57" t="s">
        <v>133</v>
      </c>
      <c r="D90" s="54" t="s">
        <v>134</v>
      </c>
      <c r="E90" s="6" t="s">
        <v>135</v>
      </c>
      <c r="F90" s="19">
        <v>123432</v>
      </c>
      <c r="G90" s="24">
        <v>6079.58</v>
      </c>
      <c r="H90" s="24">
        <v>0.28000000000000003</v>
      </c>
      <c r="I90" s="31"/>
      <c r="J90" s="31"/>
      <c r="K90" s="35"/>
    </row>
    <row r="91" spans="2:11" x14ac:dyDescent="0.35">
      <c r="B91" s="8" t="s">
        <v>1967</v>
      </c>
      <c r="C91" s="57" t="s">
        <v>1968</v>
      </c>
      <c r="D91" s="54" t="s">
        <v>1969</v>
      </c>
      <c r="E91" s="6" t="s">
        <v>124</v>
      </c>
      <c r="F91" s="19">
        <v>543000</v>
      </c>
      <c r="G91" s="24">
        <v>5840.78</v>
      </c>
      <c r="H91" s="24">
        <v>0.26</v>
      </c>
      <c r="I91" s="31"/>
      <c r="J91" s="31"/>
      <c r="K91" s="35"/>
    </row>
    <row r="92" spans="2:11" x14ac:dyDescent="0.35">
      <c r="B92" s="8" t="s">
        <v>756</v>
      </c>
      <c r="C92" s="57" t="s">
        <v>757</v>
      </c>
      <c r="D92" s="54" t="s">
        <v>758</v>
      </c>
      <c r="E92" s="6" t="s">
        <v>156</v>
      </c>
      <c r="F92" s="19">
        <v>631313</v>
      </c>
      <c r="G92" s="24">
        <v>5498.1</v>
      </c>
      <c r="H92" s="24">
        <v>0.25</v>
      </c>
      <c r="I92" s="31"/>
      <c r="J92" s="31"/>
      <c r="K92" s="35"/>
    </row>
    <row r="93" spans="2:11" x14ac:dyDescent="0.35">
      <c r="B93" s="8" t="s">
        <v>750</v>
      </c>
      <c r="C93" s="57" t="s">
        <v>751</v>
      </c>
      <c r="D93" s="54" t="s">
        <v>752</v>
      </c>
      <c r="E93" s="6" t="s">
        <v>156</v>
      </c>
      <c r="F93" s="19">
        <v>1500000</v>
      </c>
      <c r="G93" s="24">
        <v>5466.75</v>
      </c>
      <c r="H93" s="24">
        <v>0.25</v>
      </c>
      <c r="I93" s="31"/>
      <c r="J93" s="31"/>
      <c r="K93" s="35"/>
    </row>
    <row r="94" spans="2:11" x14ac:dyDescent="0.35">
      <c r="B94" s="8" t="s">
        <v>295</v>
      </c>
      <c r="C94" s="57" t="s">
        <v>296</v>
      </c>
      <c r="D94" s="54" t="s">
        <v>297</v>
      </c>
      <c r="E94" s="6" t="s">
        <v>104</v>
      </c>
      <c r="F94" s="19">
        <v>302483</v>
      </c>
      <c r="G94" s="24">
        <v>5188.6400000000003</v>
      </c>
      <c r="H94" s="24">
        <v>0.23</v>
      </c>
      <c r="I94" s="31"/>
      <c r="J94" s="31"/>
      <c r="K94" s="35"/>
    </row>
    <row r="95" spans="2:11" x14ac:dyDescent="0.35">
      <c r="B95" s="8" t="s">
        <v>1970</v>
      </c>
      <c r="C95" s="57" t="s">
        <v>1971</v>
      </c>
      <c r="D95" s="54" t="s">
        <v>1972</v>
      </c>
      <c r="E95" s="6" t="s">
        <v>131</v>
      </c>
      <c r="F95" s="19">
        <v>2700000</v>
      </c>
      <c r="G95" s="24">
        <v>5166.18</v>
      </c>
      <c r="H95" s="24">
        <v>0.23</v>
      </c>
      <c r="I95" s="31"/>
      <c r="J95" s="31"/>
      <c r="K95" s="35"/>
    </row>
    <row r="96" spans="2:11" x14ac:dyDescent="0.35">
      <c r="B96" s="8" t="s">
        <v>1973</v>
      </c>
      <c r="C96" s="57" t="s">
        <v>1974</v>
      </c>
      <c r="D96" s="54" t="s">
        <v>1975</v>
      </c>
      <c r="E96" s="6" t="s">
        <v>124</v>
      </c>
      <c r="F96" s="19">
        <v>1116002</v>
      </c>
      <c r="G96" s="24">
        <v>4500.28</v>
      </c>
      <c r="H96" s="24">
        <v>0.2</v>
      </c>
      <c r="I96" s="31"/>
      <c r="J96" s="31"/>
      <c r="K96" s="35"/>
    </row>
    <row r="97" spans="2:11" x14ac:dyDescent="0.35">
      <c r="B97" s="8" t="s">
        <v>1656</v>
      </c>
      <c r="C97" s="57" t="s">
        <v>1657</v>
      </c>
      <c r="D97" s="54" t="s">
        <v>1658</v>
      </c>
      <c r="E97" s="6" t="s">
        <v>124</v>
      </c>
      <c r="F97" s="19">
        <v>840545</v>
      </c>
      <c r="G97" s="24">
        <v>4454.47</v>
      </c>
      <c r="H97" s="24">
        <v>0.2</v>
      </c>
      <c r="I97" s="31"/>
      <c r="J97" s="31"/>
      <c r="K97" s="35"/>
    </row>
    <row r="98" spans="2:11" x14ac:dyDescent="0.35">
      <c r="B98" s="8" t="s">
        <v>307</v>
      </c>
      <c r="C98" s="57" t="s">
        <v>308</v>
      </c>
      <c r="D98" s="54" t="s">
        <v>309</v>
      </c>
      <c r="E98" s="6" t="s">
        <v>272</v>
      </c>
      <c r="F98" s="19">
        <v>9417</v>
      </c>
      <c r="G98" s="24">
        <v>4310.28</v>
      </c>
      <c r="H98" s="24">
        <v>0.2</v>
      </c>
      <c r="I98" s="31"/>
      <c r="J98" s="31"/>
      <c r="K98" s="35"/>
    </row>
    <row r="99" spans="2:11" x14ac:dyDescent="0.35">
      <c r="B99" s="8" t="s">
        <v>1976</v>
      </c>
      <c r="C99" s="57" t="s">
        <v>1146</v>
      </c>
      <c r="D99" s="54" t="s">
        <v>1977</v>
      </c>
      <c r="E99" s="6" t="s">
        <v>104</v>
      </c>
      <c r="F99" s="19">
        <v>934763</v>
      </c>
      <c r="G99" s="24">
        <v>4252.7</v>
      </c>
      <c r="H99" s="24">
        <v>0.19</v>
      </c>
      <c r="I99" s="31"/>
      <c r="J99" s="31"/>
      <c r="K99" s="35"/>
    </row>
    <row r="100" spans="2:11" x14ac:dyDescent="0.35">
      <c r="B100" s="8" t="s">
        <v>385</v>
      </c>
      <c r="C100" s="57" t="s">
        <v>386</v>
      </c>
      <c r="D100" s="54" t="s">
        <v>387</v>
      </c>
      <c r="E100" s="6" t="s">
        <v>342</v>
      </c>
      <c r="F100" s="19">
        <v>2100000</v>
      </c>
      <c r="G100" s="24">
        <v>4199.79</v>
      </c>
      <c r="H100" s="24">
        <v>0.19</v>
      </c>
      <c r="I100" s="31"/>
      <c r="J100" s="31"/>
      <c r="K100" s="35"/>
    </row>
    <row r="101" spans="2:11" x14ac:dyDescent="0.35">
      <c r="B101" s="8" t="s">
        <v>222</v>
      </c>
      <c r="C101" s="57" t="s">
        <v>223</v>
      </c>
      <c r="D101" s="54" t="s">
        <v>224</v>
      </c>
      <c r="E101" s="6" t="s">
        <v>89</v>
      </c>
      <c r="F101" s="19">
        <v>251171</v>
      </c>
      <c r="G101" s="24">
        <v>4147.08</v>
      </c>
      <c r="H101" s="24">
        <v>0.19</v>
      </c>
      <c r="I101" s="31"/>
      <c r="J101" s="31"/>
      <c r="K101" s="35"/>
    </row>
    <row r="102" spans="2:11" x14ac:dyDescent="0.35">
      <c r="B102" s="8" t="s">
        <v>747</v>
      </c>
      <c r="C102" s="57" t="s">
        <v>748</v>
      </c>
      <c r="D102" s="54" t="s">
        <v>749</v>
      </c>
      <c r="E102" s="6" t="s">
        <v>139</v>
      </c>
      <c r="F102" s="19">
        <v>1400000</v>
      </c>
      <c r="G102" s="24">
        <v>4130</v>
      </c>
      <c r="H102" s="24">
        <v>0.19</v>
      </c>
      <c r="I102" s="31"/>
      <c r="J102" s="31"/>
      <c r="K102" s="35"/>
    </row>
    <row r="103" spans="2:11" x14ac:dyDescent="0.35">
      <c r="B103" s="8" t="s">
        <v>1978</v>
      </c>
      <c r="C103" s="57" t="s">
        <v>624</v>
      </c>
      <c r="D103" s="54" t="s">
        <v>1979</v>
      </c>
      <c r="E103" s="6" t="s">
        <v>1980</v>
      </c>
      <c r="F103" s="19">
        <v>150000</v>
      </c>
      <c r="G103" s="24">
        <v>4114.2</v>
      </c>
      <c r="H103" s="24">
        <v>0.19</v>
      </c>
      <c r="I103" s="31"/>
      <c r="J103" s="31"/>
      <c r="K103" s="35"/>
    </row>
    <row r="104" spans="2:11" x14ac:dyDescent="0.35">
      <c r="B104" s="8" t="s">
        <v>1662</v>
      </c>
      <c r="C104" s="57" t="s">
        <v>1663</v>
      </c>
      <c r="D104" s="54" t="s">
        <v>1664</v>
      </c>
      <c r="E104" s="6" t="s">
        <v>196</v>
      </c>
      <c r="F104" s="19">
        <v>712779</v>
      </c>
      <c r="G104" s="24">
        <v>3981.58</v>
      </c>
      <c r="H104" s="24">
        <v>0.18</v>
      </c>
      <c r="I104" s="31"/>
      <c r="J104" s="31"/>
      <c r="K104" s="35"/>
    </row>
    <row r="105" spans="2:11" x14ac:dyDescent="0.35">
      <c r="B105" s="8" t="s">
        <v>820</v>
      </c>
      <c r="C105" s="57" t="s">
        <v>821</v>
      </c>
      <c r="D105" s="54" t="s">
        <v>822</v>
      </c>
      <c r="E105" s="6" t="s">
        <v>131</v>
      </c>
      <c r="F105" s="19">
        <v>146550</v>
      </c>
      <c r="G105" s="24">
        <v>3663.75</v>
      </c>
      <c r="H105" s="24">
        <v>0.17</v>
      </c>
      <c r="I105" s="31"/>
      <c r="J105" s="31"/>
      <c r="K105" s="35"/>
    </row>
    <row r="106" spans="2:11" x14ac:dyDescent="0.35">
      <c r="B106" s="8" t="s">
        <v>801</v>
      </c>
      <c r="C106" s="57" t="s">
        <v>802</v>
      </c>
      <c r="D106" s="54" t="s">
        <v>803</v>
      </c>
      <c r="E106" s="6" t="s">
        <v>131</v>
      </c>
      <c r="F106" s="19">
        <v>1981959</v>
      </c>
      <c r="G106" s="24">
        <v>3454.16</v>
      </c>
      <c r="H106" s="24">
        <v>0.16</v>
      </c>
      <c r="I106" s="31"/>
      <c r="J106" s="31"/>
      <c r="K106" s="35"/>
    </row>
    <row r="107" spans="2:11" x14ac:dyDescent="0.35">
      <c r="B107" s="8" t="s">
        <v>1981</v>
      </c>
      <c r="C107" s="57" t="s">
        <v>1982</v>
      </c>
      <c r="D107" s="54" t="s">
        <v>1983</v>
      </c>
      <c r="E107" s="6" t="s">
        <v>104</v>
      </c>
      <c r="F107" s="19">
        <v>2200000</v>
      </c>
      <c r="G107" s="24">
        <v>3086.38</v>
      </c>
      <c r="H107" s="24">
        <v>0.14000000000000001</v>
      </c>
      <c r="I107" s="31"/>
      <c r="J107" s="31"/>
      <c r="K107" s="35"/>
    </row>
    <row r="108" spans="2:11" x14ac:dyDescent="0.35">
      <c r="B108" s="8" t="s">
        <v>938</v>
      </c>
      <c r="C108" s="57" t="s">
        <v>939</v>
      </c>
      <c r="D108" s="54" t="s">
        <v>940</v>
      </c>
      <c r="E108" s="6" t="s">
        <v>74</v>
      </c>
      <c r="F108" s="19">
        <v>3419715</v>
      </c>
      <c r="G108" s="24">
        <v>2765.87</v>
      </c>
      <c r="H108" s="24">
        <v>0.13</v>
      </c>
      <c r="I108" s="31"/>
      <c r="J108" s="31"/>
      <c r="K108" s="35"/>
    </row>
    <row r="109" spans="2:11" x14ac:dyDescent="0.35">
      <c r="B109" s="8" t="s">
        <v>257</v>
      </c>
      <c r="C109" s="57" t="s">
        <v>258</v>
      </c>
      <c r="D109" s="54" t="s">
        <v>259</v>
      </c>
      <c r="E109" s="6" t="s">
        <v>120</v>
      </c>
      <c r="F109" s="19">
        <v>18115</v>
      </c>
      <c r="G109" s="24">
        <v>2603.17</v>
      </c>
      <c r="H109" s="24">
        <v>0.12</v>
      </c>
      <c r="I109" s="31"/>
      <c r="J109" s="31"/>
      <c r="K109" s="35"/>
    </row>
    <row r="110" spans="2:11" x14ac:dyDescent="0.35">
      <c r="B110" s="8" t="s">
        <v>836</v>
      </c>
      <c r="C110" s="57" t="s">
        <v>837</v>
      </c>
      <c r="D110" s="54" t="s">
        <v>838</v>
      </c>
      <c r="E110" s="6" t="s">
        <v>143</v>
      </c>
      <c r="F110" s="19">
        <v>85836</v>
      </c>
      <c r="G110" s="24">
        <v>537.89</v>
      </c>
      <c r="H110" s="24">
        <v>0.02</v>
      </c>
      <c r="I110" s="31"/>
      <c r="J110" s="31"/>
      <c r="K110" s="35"/>
    </row>
    <row r="111" spans="2:11" x14ac:dyDescent="0.35">
      <c r="B111" s="8" t="s">
        <v>1984</v>
      </c>
      <c r="C111" s="57" t="s">
        <v>1985</v>
      </c>
      <c r="D111" s="54" t="s">
        <v>1986</v>
      </c>
      <c r="E111" s="6" t="s">
        <v>173</v>
      </c>
      <c r="F111" s="19">
        <v>273</v>
      </c>
      <c r="G111" s="24">
        <v>17.79</v>
      </c>
      <c r="H111" s="24" t="s">
        <v>4842</v>
      </c>
      <c r="I111" s="31"/>
      <c r="J111" s="31"/>
      <c r="K111" s="35"/>
    </row>
    <row r="112" spans="2:11" x14ac:dyDescent="0.35">
      <c r="C112" s="58" t="s">
        <v>174</v>
      </c>
      <c r="D112" s="54"/>
      <c r="E112" s="6"/>
      <c r="F112" s="19"/>
      <c r="G112" s="25">
        <v>1988618.21</v>
      </c>
      <c r="H112" s="25">
        <v>90.01</v>
      </c>
      <c r="I112" s="31"/>
      <c r="J112" s="31"/>
      <c r="K112" s="35"/>
    </row>
    <row r="113" spans="2:11" x14ac:dyDescent="0.35">
      <c r="C113" s="57"/>
      <c r="D113" s="54"/>
      <c r="E113" s="6"/>
      <c r="F113" s="19"/>
      <c r="G113" s="24"/>
      <c r="H113" s="24"/>
      <c r="I113" s="31"/>
      <c r="J113" s="31"/>
      <c r="K113" s="35"/>
    </row>
    <row r="114" spans="2:11" x14ac:dyDescent="0.35">
      <c r="C114" s="58" t="s">
        <v>3</v>
      </c>
      <c r="D114" s="54"/>
      <c r="E114" s="6"/>
      <c r="F114" s="19"/>
      <c r="G114" s="24" t="s">
        <v>2</v>
      </c>
      <c r="H114" s="24" t="s">
        <v>2</v>
      </c>
      <c r="I114" s="31"/>
      <c r="J114" s="31"/>
      <c r="K114" s="35"/>
    </row>
    <row r="115" spans="2:11" x14ac:dyDescent="0.35">
      <c r="C115" s="57"/>
      <c r="D115" s="54"/>
      <c r="E115" s="6"/>
      <c r="F115" s="19"/>
      <c r="G115" s="24"/>
      <c r="H115" s="24"/>
      <c r="I115" s="31"/>
      <c r="J115" s="31"/>
      <c r="K115" s="35"/>
    </row>
    <row r="116" spans="2:11" x14ac:dyDescent="0.35">
      <c r="C116" s="59" t="s">
        <v>4</v>
      </c>
      <c r="D116" s="54"/>
      <c r="E116" s="6"/>
      <c r="F116" s="19"/>
      <c r="G116" s="24"/>
      <c r="H116" s="24"/>
      <c r="I116" s="31"/>
      <c r="J116" s="31"/>
      <c r="K116" s="35"/>
    </row>
    <row r="117" spans="2:11" x14ac:dyDescent="0.35">
      <c r="B117" s="8" t="s">
        <v>848</v>
      </c>
      <c r="C117" s="57" t="s">
        <v>849</v>
      </c>
      <c r="D117" s="54" t="s">
        <v>850</v>
      </c>
      <c r="E117" s="6" t="s">
        <v>108</v>
      </c>
      <c r="F117" s="19">
        <v>900000</v>
      </c>
      <c r="G117" s="24">
        <v>56449.52</v>
      </c>
      <c r="H117" s="24">
        <v>2.56</v>
      </c>
      <c r="I117" s="31"/>
      <c r="J117" s="31"/>
      <c r="K117" s="35"/>
    </row>
    <row r="118" spans="2:11" x14ac:dyDescent="0.35">
      <c r="B118" s="8" t="s">
        <v>511</v>
      </c>
      <c r="C118" s="57" t="s">
        <v>512</v>
      </c>
      <c r="D118" s="54" t="s">
        <v>513</v>
      </c>
      <c r="E118" s="6" t="s">
        <v>47</v>
      </c>
      <c r="F118" s="19">
        <v>246000</v>
      </c>
      <c r="G118" s="24">
        <v>35395.46</v>
      </c>
      <c r="H118" s="24">
        <v>1.6</v>
      </c>
      <c r="I118" s="31"/>
      <c r="J118" s="31"/>
      <c r="K118" s="35"/>
    </row>
    <row r="119" spans="2:11" x14ac:dyDescent="0.35">
      <c r="B119" s="8" t="s">
        <v>371</v>
      </c>
      <c r="C119" s="57" t="s">
        <v>372</v>
      </c>
      <c r="D119" s="54" t="s">
        <v>373</v>
      </c>
      <c r="E119" s="6" t="s">
        <v>108</v>
      </c>
      <c r="F119" s="19">
        <v>114400</v>
      </c>
      <c r="G119" s="24">
        <v>18147.63</v>
      </c>
      <c r="H119" s="24">
        <v>0.82</v>
      </c>
      <c r="I119" s="31"/>
      <c r="J119" s="31"/>
      <c r="K119" s="35"/>
    </row>
    <row r="120" spans="2:11" x14ac:dyDescent="0.35">
      <c r="C120" s="58" t="s">
        <v>174</v>
      </c>
      <c r="D120" s="54"/>
      <c r="E120" s="6"/>
      <c r="F120" s="19"/>
      <c r="G120" s="25">
        <v>109992.61</v>
      </c>
      <c r="H120" s="25">
        <v>4.9800000000000004</v>
      </c>
      <c r="I120" s="31"/>
      <c r="J120" s="31"/>
      <c r="K120" s="35"/>
    </row>
    <row r="121" spans="2:11" x14ac:dyDescent="0.35">
      <c r="C121" s="57"/>
      <c r="D121" s="54"/>
      <c r="E121" s="6"/>
      <c r="F121" s="19"/>
      <c r="G121" s="24"/>
      <c r="H121" s="24"/>
      <c r="I121" s="31"/>
      <c r="J121" s="31"/>
      <c r="K121" s="35"/>
    </row>
    <row r="122" spans="2:11" x14ac:dyDescent="0.35">
      <c r="C122" s="58" t="s">
        <v>5</v>
      </c>
      <c r="D122" s="54"/>
      <c r="E122" s="6"/>
      <c r="F122" s="19"/>
      <c r="G122" s="24"/>
      <c r="H122" s="24"/>
      <c r="I122" s="31"/>
      <c r="J122" s="31"/>
      <c r="K122" s="35"/>
    </row>
    <row r="123" spans="2:11" x14ac:dyDescent="0.35">
      <c r="C123" s="57"/>
      <c r="D123" s="54"/>
      <c r="E123" s="6"/>
      <c r="F123" s="19"/>
      <c r="G123" s="24"/>
      <c r="H123" s="24"/>
      <c r="I123" s="31"/>
      <c r="J123" s="31"/>
      <c r="K123" s="35"/>
    </row>
    <row r="124" spans="2:11" x14ac:dyDescent="0.35">
      <c r="C124" s="58" t="s">
        <v>6</v>
      </c>
      <c r="D124" s="54"/>
      <c r="E124" s="6"/>
      <c r="F124" s="19"/>
      <c r="G124" s="24" t="s">
        <v>2</v>
      </c>
      <c r="H124" s="24" t="s">
        <v>2</v>
      </c>
      <c r="I124" s="31"/>
      <c r="J124" s="31"/>
      <c r="K124" s="35"/>
    </row>
    <row r="125" spans="2:11" x14ac:dyDescent="0.35">
      <c r="C125" s="57"/>
      <c r="D125" s="54"/>
      <c r="E125" s="6"/>
      <c r="F125" s="19"/>
      <c r="G125" s="24"/>
      <c r="H125" s="24"/>
      <c r="I125" s="31"/>
      <c r="J125" s="31"/>
      <c r="K125" s="35"/>
    </row>
    <row r="126" spans="2:11" x14ac:dyDescent="0.35">
      <c r="C126" s="58" t="s">
        <v>7</v>
      </c>
      <c r="D126" s="54"/>
      <c r="E126" s="6"/>
      <c r="F126" s="19"/>
      <c r="G126" s="24" t="s">
        <v>2</v>
      </c>
      <c r="H126" s="24" t="s">
        <v>2</v>
      </c>
      <c r="I126" s="31"/>
      <c r="J126" s="31"/>
      <c r="K126" s="35"/>
    </row>
    <row r="127" spans="2:11" x14ac:dyDescent="0.35">
      <c r="C127" s="57"/>
      <c r="D127" s="54"/>
      <c r="E127" s="6"/>
      <c r="F127" s="19"/>
      <c r="G127" s="24"/>
      <c r="H127" s="24"/>
      <c r="I127" s="31"/>
      <c r="J127" s="31"/>
      <c r="K127" s="35"/>
    </row>
    <row r="128" spans="2:11" x14ac:dyDescent="0.35">
      <c r="C128" s="58" t="s">
        <v>8</v>
      </c>
      <c r="D128" s="54"/>
      <c r="E128" s="6"/>
      <c r="F128" s="19"/>
      <c r="G128" s="24" t="s">
        <v>2</v>
      </c>
      <c r="H128" s="24" t="s">
        <v>2</v>
      </c>
      <c r="I128" s="31"/>
      <c r="J128" s="31"/>
      <c r="K128" s="35"/>
    </row>
    <row r="129" spans="3:11" x14ac:dyDescent="0.35">
      <c r="C129" s="57"/>
      <c r="D129" s="54"/>
      <c r="E129" s="6"/>
      <c r="F129" s="19"/>
      <c r="G129" s="24"/>
      <c r="H129" s="24"/>
      <c r="I129" s="31"/>
      <c r="J129" s="31"/>
      <c r="K129" s="35"/>
    </row>
    <row r="130" spans="3:11" x14ac:dyDescent="0.35">
      <c r="C130" s="58" t="s">
        <v>9</v>
      </c>
      <c r="D130" s="54"/>
      <c r="E130" s="6"/>
      <c r="F130" s="19"/>
      <c r="G130" s="24" t="s">
        <v>2</v>
      </c>
      <c r="H130" s="24" t="s">
        <v>2</v>
      </c>
      <c r="I130" s="31"/>
      <c r="J130" s="31"/>
      <c r="K130" s="35"/>
    </row>
    <row r="131" spans="3:11" x14ac:dyDescent="0.35">
      <c r="C131" s="57"/>
      <c r="D131" s="54"/>
      <c r="E131" s="6"/>
      <c r="F131" s="19"/>
      <c r="G131" s="24"/>
      <c r="H131" s="24"/>
      <c r="I131" s="31"/>
      <c r="J131" s="31"/>
      <c r="K131" s="35"/>
    </row>
    <row r="132" spans="3:11" x14ac:dyDescent="0.35">
      <c r="C132" s="58" t="s">
        <v>10</v>
      </c>
      <c r="D132" s="54"/>
      <c r="E132" s="6"/>
      <c r="F132" s="19"/>
      <c r="G132" s="24" t="s">
        <v>2</v>
      </c>
      <c r="H132" s="24" t="s">
        <v>2</v>
      </c>
      <c r="I132" s="31"/>
      <c r="J132" s="31"/>
      <c r="K132" s="35"/>
    </row>
    <row r="133" spans="3:11" x14ac:dyDescent="0.35">
      <c r="C133" s="57"/>
      <c r="D133" s="54"/>
      <c r="E133" s="6"/>
      <c r="F133" s="19"/>
      <c r="G133" s="24"/>
      <c r="H133" s="24"/>
      <c r="I133" s="31"/>
      <c r="J133" s="31"/>
      <c r="K133" s="35"/>
    </row>
    <row r="134" spans="3:11" x14ac:dyDescent="0.35">
      <c r="C134" s="58" t="s">
        <v>11</v>
      </c>
      <c r="D134" s="54"/>
      <c r="E134" s="6"/>
      <c r="F134" s="19"/>
      <c r="G134" s="24"/>
      <c r="H134" s="24"/>
      <c r="I134" s="31"/>
      <c r="J134" s="31"/>
      <c r="K134" s="35"/>
    </row>
    <row r="135" spans="3:11" x14ac:dyDescent="0.35">
      <c r="C135" s="57"/>
      <c r="D135" s="54"/>
      <c r="E135" s="6"/>
      <c r="F135" s="19"/>
      <c r="G135" s="24"/>
      <c r="H135" s="24"/>
      <c r="I135" s="31"/>
      <c r="J135" s="31"/>
      <c r="K135" s="35"/>
    </row>
    <row r="136" spans="3:11" x14ac:dyDescent="0.35">
      <c r="C136" s="58" t="s">
        <v>13</v>
      </c>
      <c r="D136" s="54"/>
      <c r="E136" s="6"/>
      <c r="F136" s="19"/>
      <c r="G136" s="24" t="s">
        <v>2</v>
      </c>
      <c r="H136" s="24" t="s">
        <v>2</v>
      </c>
      <c r="I136" s="31"/>
      <c r="J136" s="31"/>
      <c r="K136" s="35"/>
    </row>
    <row r="137" spans="3:11" x14ac:dyDescent="0.35">
      <c r="C137" s="57"/>
      <c r="D137" s="54"/>
      <c r="E137" s="6"/>
      <c r="F137" s="19"/>
      <c r="G137" s="24"/>
      <c r="H137" s="24"/>
      <c r="I137" s="31"/>
      <c r="J137" s="31"/>
      <c r="K137" s="35"/>
    </row>
    <row r="138" spans="3:11" x14ac:dyDescent="0.35">
      <c r="C138" s="58" t="s">
        <v>14</v>
      </c>
      <c r="D138" s="54"/>
      <c r="E138" s="6"/>
      <c r="F138" s="19"/>
      <c r="G138" s="24" t="s">
        <v>2</v>
      </c>
      <c r="H138" s="24" t="s">
        <v>2</v>
      </c>
      <c r="I138" s="31"/>
      <c r="J138" s="31"/>
      <c r="K138" s="35"/>
    </row>
    <row r="139" spans="3:11" x14ac:dyDescent="0.35">
      <c r="C139" s="57"/>
      <c r="D139" s="54"/>
      <c r="E139" s="6"/>
      <c r="F139" s="19"/>
      <c r="G139" s="24"/>
      <c r="H139" s="24"/>
      <c r="I139" s="31"/>
      <c r="J139" s="31"/>
      <c r="K139" s="35"/>
    </row>
    <row r="140" spans="3:11" x14ac:dyDescent="0.35">
      <c r="C140" s="58" t="s">
        <v>15</v>
      </c>
      <c r="D140" s="54"/>
      <c r="E140" s="6"/>
      <c r="F140" s="19"/>
      <c r="G140" s="24" t="s">
        <v>2</v>
      </c>
      <c r="H140" s="24" t="s">
        <v>2</v>
      </c>
      <c r="I140" s="31"/>
      <c r="J140" s="31"/>
      <c r="K140" s="35"/>
    </row>
    <row r="141" spans="3:11" x14ac:dyDescent="0.35">
      <c r="C141" s="57"/>
      <c r="D141" s="54"/>
      <c r="E141" s="6"/>
      <c r="F141" s="19"/>
      <c r="G141" s="24"/>
      <c r="H141" s="24"/>
      <c r="I141" s="31"/>
      <c r="J141" s="31"/>
      <c r="K141" s="35"/>
    </row>
    <row r="142" spans="3:11" x14ac:dyDescent="0.35">
      <c r="C142" s="58" t="s">
        <v>16</v>
      </c>
      <c r="D142" s="54"/>
      <c r="E142" s="6"/>
      <c r="F142" s="19"/>
      <c r="G142" s="24" t="s">
        <v>2</v>
      </c>
      <c r="H142" s="24" t="s">
        <v>2</v>
      </c>
      <c r="I142" s="31"/>
      <c r="J142" s="31"/>
      <c r="K142" s="35"/>
    </row>
    <row r="143" spans="3:11" x14ac:dyDescent="0.35">
      <c r="C143" s="57"/>
      <c r="D143" s="54"/>
      <c r="E143" s="6"/>
      <c r="F143" s="19"/>
      <c r="G143" s="24"/>
      <c r="H143" s="24"/>
      <c r="I143" s="31"/>
      <c r="J143" s="31"/>
      <c r="K143" s="35"/>
    </row>
    <row r="144" spans="3:11" x14ac:dyDescent="0.35">
      <c r="C144" s="58" t="s">
        <v>17</v>
      </c>
      <c r="D144" s="54"/>
      <c r="E144" s="6"/>
      <c r="F144" s="19"/>
      <c r="G144" s="24" t="s">
        <v>2</v>
      </c>
      <c r="H144" s="24" t="s">
        <v>2</v>
      </c>
      <c r="I144" s="31"/>
      <c r="J144" s="31"/>
      <c r="K144" s="35"/>
    </row>
    <row r="145" spans="1:11" x14ac:dyDescent="0.35">
      <c r="C145" s="57"/>
      <c r="D145" s="54"/>
      <c r="E145" s="6"/>
      <c r="F145" s="19"/>
      <c r="G145" s="24"/>
      <c r="H145" s="24"/>
      <c r="I145" s="31"/>
      <c r="J145" s="31"/>
      <c r="K145" s="35"/>
    </row>
    <row r="146" spans="1:11" x14ac:dyDescent="0.35">
      <c r="A146" s="10"/>
      <c r="B146" s="28"/>
      <c r="C146" s="58" t="s">
        <v>18</v>
      </c>
      <c r="D146" s="54"/>
      <c r="E146" s="6"/>
      <c r="F146" s="19"/>
      <c r="G146" s="24"/>
      <c r="H146" s="24"/>
      <c r="I146" s="31"/>
      <c r="J146" s="31"/>
      <c r="K146" s="35"/>
    </row>
    <row r="147" spans="1:11" x14ac:dyDescent="0.35">
      <c r="A147" s="28"/>
      <c r="B147" s="28"/>
      <c r="C147" s="58" t="s">
        <v>19</v>
      </c>
      <c r="D147" s="54"/>
      <c r="E147" s="6"/>
      <c r="F147" s="19"/>
      <c r="G147" s="24" t="s">
        <v>2</v>
      </c>
      <c r="H147" s="24" t="s">
        <v>2</v>
      </c>
      <c r="I147" s="31"/>
      <c r="J147" s="31"/>
      <c r="K147" s="35"/>
    </row>
    <row r="148" spans="1:11" x14ac:dyDescent="0.35">
      <c r="A148" s="28"/>
      <c r="B148" s="28"/>
      <c r="C148" s="58"/>
      <c r="D148" s="54"/>
      <c r="E148" s="6"/>
      <c r="F148" s="19"/>
      <c r="G148" s="24"/>
      <c r="H148" s="24"/>
      <c r="I148" s="31"/>
      <c r="J148" s="31"/>
      <c r="K148" s="35"/>
    </row>
    <row r="149" spans="1:11" x14ac:dyDescent="0.35">
      <c r="A149" s="28"/>
      <c r="B149" s="28"/>
      <c r="C149" s="58" t="s">
        <v>20</v>
      </c>
      <c r="D149" s="54"/>
      <c r="E149" s="6"/>
      <c r="F149" s="19"/>
      <c r="G149" s="24" t="s">
        <v>2</v>
      </c>
      <c r="H149" s="24" t="s">
        <v>2</v>
      </c>
      <c r="I149" s="31"/>
      <c r="J149" s="31"/>
      <c r="K149" s="35"/>
    </row>
    <row r="150" spans="1:11" x14ac:dyDescent="0.35">
      <c r="A150" s="28"/>
      <c r="B150" s="28"/>
      <c r="C150" s="58"/>
      <c r="D150" s="54"/>
      <c r="E150" s="6"/>
      <c r="F150" s="19"/>
      <c r="G150" s="24"/>
      <c r="H150" s="24"/>
      <c r="I150" s="31"/>
      <c r="J150" s="31"/>
      <c r="K150" s="35"/>
    </row>
    <row r="151" spans="1:11" x14ac:dyDescent="0.35">
      <c r="A151" s="28"/>
      <c r="B151" s="28"/>
      <c r="C151" s="58" t="s">
        <v>21</v>
      </c>
      <c r="D151" s="54"/>
      <c r="E151" s="6"/>
      <c r="F151" s="19"/>
      <c r="G151" s="24" t="s">
        <v>2</v>
      </c>
      <c r="H151" s="24" t="s">
        <v>2</v>
      </c>
      <c r="I151" s="31"/>
      <c r="J151" s="31"/>
      <c r="K151" s="35"/>
    </row>
    <row r="152" spans="1:11" x14ac:dyDescent="0.35">
      <c r="A152" s="28"/>
      <c r="B152" s="28"/>
      <c r="C152" s="58"/>
      <c r="D152" s="54"/>
      <c r="E152" s="6"/>
      <c r="F152" s="19"/>
      <c r="G152" s="24"/>
      <c r="H152" s="24"/>
      <c r="I152" s="31"/>
      <c r="J152" s="31"/>
      <c r="K152" s="35"/>
    </row>
    <row r="153" spans="1:11" x14ac:dyDescent="0.35">
      <c r="A153" s="28"/>
      <c r="B153" s="28"/>
      <c r="C153" s="58" t="s">
        <v>22</v>
      </c>
      <c r="D153" s="54"/>
      <c r="E153" s="6"/>
      <c r="F153" s="19"/>
      <c r="G153" s="24" t="s">
        <v>2</v>
      </c>
      <c r="H153" s="24" t="s">
        <v>2</v>
      </c>
      <c r="I153" s="31"/>
      <c r="J153" s="31"/>
      <c r="K153" s="35"/>
    </row>
    <row r="154" spans="1:11" x14ac:dyDescent="0.35">
      <c r="A154" s="28"/>
      <c r="B154" s="28"/>
      <c r="C154" s="58"/>
      <c r="D154" s="54"/>
      <c r="E154" s="6"/>
      <c r="F154" s="19"/>
      <c r="G154" s="24"/>
      <c r="H154" s="24"/>
      <c r="I154" s="31"/>
      <c r="J154" s="31"/>
      <c r="K154" s="35"/>
    </row>
    <row r="155" spans="1:11" x14ac:dyDescent="0.35">
      <c r="A155" s="28"/>
      <c r="B155" s="28"/>
      <c r="C155" s="58" t="s">
        <v>23</v>
      </c>
      <c r="D155" s="54"/>
      <c r="E155" s="6"/>
      <c r="F155" s="19"/>
      <c r="G155" s="24" t="s">
        <v>2</v>
      </c>
      <c r="H155" s="24" t="s">
        <v>2</v>
      </c>
      <c r="I155" s="31"/>
      <c r="J155" s="31"/>
      <c r="K155" s="35"/>
    </row>
    <row r="156" spans="1:11" x14ac:dyDescent="0.35">
      <c r="A156" s="28"/>
      <c r="B156" s="28"/>
      <c r="C156" s="58"/>
      <c r="D156" s="54"/>
      <c r="E156" s="6"/>
      <c r="F156" s="19"/>
      <c r="G156" s="24"/>
      <c r="H156" s="24"/>
      <c r="I156" s="31"/>
      <c r="J156" s="31"/>
      <c r="K156" s="35"/>
    </row>
    <row r="157" spans="1:11" x14ac:dyDescent="0.35">
      <c r="C157" s="59" t="s">
        <v>24</v>
      </c>
      <c r="D157" s="54"/>
      <c r="E157" s="6"/>
      <c r="F157" s="19"/>
      <c r="G157" s="24"/>
      <c r="H157" s="24"/>
      <c r="I157" s="31"/>
      <c r="J157" s="31"/>
      <c r="K157" s="35"/>
    </row>
    <row r="158" spans="1:11" x14ac:dyDescent="0.35">
      <c r="B158" s="8" t="s">
        <v>185</v>
      </c>
      <c r="C158" s="57" t="s">
        <v>186</v>
      </c>
      <c r="D158" s="54"/>
      <c r="E158" s="6"/>
      <c r="F158" s="19"/>
      <c r="G158" s="24">
        <v>106893.56</v>
      </c>
      <c r="H158" s="24">
        <v>4.84</v>
      </c>
      <c r="I158" s="31"/>
      <c r="J158" s="31"/>
      <c r="K158" s="35"/>
    </row>
    <row r="159" spans="1:11" x14ac:dyDescent="0.35">
      <c r="C159" s="58" t="s">
        <v>174</v>
      </c>
      <c r="D159" s="54"/>
      <c r="E159" s="6"/>
      <c r="F159" s="19"/>
      <c r="G159" s="25">
        <v>106893.56</v>
      </c>
      <c r="H159" s="25">
        <v>4.84</v>
      </c>
      <c r="I159" s="31"/>
      <c r="J159" s="31"/>
      <c r="K159" s="35"/>
    </row>
    <row r="160" spans="1:11" x14ac:dyDescent="0.35">
      <c r="C160" s="57"/>
      <c r="D160" s="54"/>
      <c r="E160" s="6"/>
      <c r="F160" s="19"/>
      <c r="G160" s="24"/>
      <c r="H160" s="24"/>
      <c r="I160" s="31"/>
      <c r="J160" s="31"/>
      <c r="K160" s="35"/>
    </row>
    <row r="161" spans="1:54" x14ac:dyDescent="0.35">
      <c r="A161" s="10"/>
      <c r="B161" s="28"/>
      <c r="C161" s="58" t="s">
        <v>25</v>
      </c>
      <c r="D161" s="54"/>
      <c r="E161" s="6"/>
      <c r="F161" s="19"/>
      <c r="G161" s="24"/>
      <c r="H161" s="24"/>
      <c r="I161" s="31"/>
      <c r="J161" s="31"/>
      <c r="K161" s="35"/>
    </row>
    <row r="162" spans="1:54" s="2" customFormat="1" ht="13.5" x14ac:dyDescent="0.35">
      <c r="A162" s="28"/>
      <c r="B162" s="28"/>
      <c r="C162" s="57" t="s">
        <v>4841</v>
      </c>
      <c r="D162" s="54"/>
      <c r="E162" s="6"/>
      <c r="F162" s="19"/>
      <c r="G162" s="24">
        <v>5365</v>
      </c>
      <c r="H162" s="24">
        <v>0.24</v>
      </c>
      <c r="I162" s="31"/>
      <c r="J162" s="31"/>
      <c r="K162" s="35"/>
      <c r="L162" s="3"/>
      <c r="AI162" s="3"/>
      <c r="AV162" s="3"/>
      <c r="AX162" s="3"/>
      <c r="BB162" s="3"/>
    </row>
    <row r="163" spans="1:54" x14ac:dyDescent="0.35">
      <c r="B163" s="8"/>
      <c r="C163" s="57" t="s">
        <v>187</v>
      </c>
      <c r="D163" s="54"/>
      <c r="E163" s="6"/>
      <c r="F163" s="19"/>
      <c r="G163" s="24">
        <v>-1579.6999999999998</v>
      </c>
      <c r="H163" s="24">
        <v>-6.9999999999999979E-2</v>
      </c>
      <c r="I163" s="31"/>
      <c r="J163" s="31"/>
      <c r="K163" s="35"/>
    </row>
    <row r="164" spans="1:54" x14ac:dyDescent="0.35">
      <c r="C164" s="58" t="s">
        <v>174</v>
      </c>
      <c r="D164" s="54"/>
      <c r="E164" s="6"/>
      <c r="F164" s="19"/>
      <c r="G164" s="25">
        <v>3785.3</v>
      </c>
      <c r="H164" s="25">
        <v>0.17</v>
      </c>
      <c r="I164" s="31"/>
      <c r="J164" s="31"/>
      <c r="K164" s="35"/>
    </row>
    <row r="165" spans="1:54" x14ac:dyDescent="0.35">
      <c r="C165" s="57"/>
      <c r="D165" s="54"/>
      <c r="E165" s="6"/>
      <c r="F165" s="19"/>
      <c r="G165" s="24"/>
      <c r="H165" s="24"/>
      <c r="I165" s="31"/>
      <c r="J165" s="31"/>
      <c r="K165" s="35"/>
    </row>
    <row r="166" spans="1:54" x14ac:dyDescent="0.35">
      <c r="C166" s="60" t="s">
        <v>188</v>
      </c>
      <c r="D166" s="55"/>
      <c r="E166" s="5"/>
      <c r="F166" s="20"/>
      <c r="G166" s="26">
        <v>2209289.6800000002</v>
      </c>
      <c r="H166" s="26">
        <v>100.00000000000001</v>
      </c>
      <c r="I166" s="32"/>
      <c r="J166" s="32"/>
      <c r="K166" s="36"/>
    </row>
    <row r="168" spans="1:54" s="50" customFormat="1" ht="15" x14ac:dyDescent="0.4">
      <c r="C168" s="50" t="s">
        <v>4621</v>
      </c>
      <c r="F168" s="51"/>
      <c r="G168" s="51"/>
      <c r="H168" s="51"/>
    </row>
    <row r="169" spans="1:54" s="42" customFormat="1" ht="27" x14ac:dyDescent="0.35">
      <c r="B169" s="43"/>
      <c r="C169" s="43" t="s">
        <v>4616</v>
      </c>
      <c r="D169" s="43" t="s">
        <v>4617</v>
      </c>
      <c r="E169" s="43" t="s">
        <v>4618</v>
      </c>
      <c r="F169" s="44" t="s">
        <v>34</v>
      </c>
      <c r="G169" s="45" t="s">
        <v>4619</v>
      </c>
      <c r="H169" s="44" t="s">
        <v>36</v>
      </c>
      <c r="I169" s="43" t="s">
        <v>39</v>
      </c>
    </row>
    <row r="170" spans="1:54" s="42" customFormat="1" ht="13.5" x14ac:dyDescent="0.35">
      <c r="B170" s="43"/>
      <c r="C170" s="43" t="s">
        <v>4614</v>
      </c>
      <c r="D170" s="43"/>
      <c r="E170" s="43"/>
      <c r="F170" s="44"/>
      <c r="G170" s="45"/>
      <c r="H170" s="44"/>
      <c r="I170" s="43"/>
    </row>
    <row r="171" spans="1:54" s="2" customFormat="1" ht="13.5" x14ac:dyDescent="0.35">
      <c r="B171" s="46">
        <v>2218328</v>
      </c>
      <c r="C171" s="46" t="s">
        <v>4622</v>
      </c>
      <c r="D171" s="46" t="s">
        <v>4611</v>
      </c>
      <c r="E171" s="46" t="s">
        <v>43</v>
      </c>
      <c r="F171" s="47">
        <v>1800000</v>
      </c>
      <c r="G171" s="47">
        <v>14870.7</v>
      </c>
      <c r="H171" s="47">
        <v>0.67</v>
      </c>
      <c r="I171" s="46"/>
    </row>
    <row r="172" spans="1:54" s="1" customFormat="1" ht="13.5" x14ac:dyDescent="0.35">
      <c r="B172" s="48"/>
      <c r="C172" s="48" t="s">
        <v>4620</v>
      </c>
      <c r="D172" s="48"/>
      <c r="E172" s="48"/>
      <c r="F172" s="49"/>
      <c r="G172" s="49">
        <v>14870.7</v>
      </c>
      <c r="H172" s="49">
        <v>0.67</v>
      </c>
      <c r="I172" s="48"/>
    </row>
    <row r="174" spans="1:54" x14ac:dyDescent="0.35">
      <c r="C174" s="1" t="s">
        <v>189</v>
      </c>
    </row>
    <row r="175" spans="1:54" x14ac:dyDescent="0.35">
      <c r="C175" s="37" t="s">
        <v>190</v>
      </c>
      <c r="D175" s="37"/>
      <c r="E175" s="37"/>
      <c r="F175" s="37"/>
      <c r="G175" s="37"/>
      <c r="H175" s="37"/>
      <c r="I175" s="37"/>
      <c r="J175" s="37"/>
      <c r="K175" s="37"/>
    </row>
    <row r="176" spans="1:54" x14ac:dyDescent="0.35">
      <c r="C176" s="2" t="s">
        <v>191</v>
      </c>
    </row>
    <row r="177" spans="3:11" x14ac:dyDescent="0.35">
      <c r="C177" s="2" t="s">
        <v>192</v>
      </c>
    </row>
    <row r="178" spans="3:11" ht="30" customHeight="1" x14ac:dyDescent="0.35">
      <c r="C178" s="78" t="s">
        <v>4878</v>
      </c>
      <c r="D178" s="78"/>
      <c r="E178" s="78"/>
      <c r="F178" s="78"/>
      <c r="G178" s="78"/>
      <c r="H178" s="78"/>
      <c r="I178" s="78"/>
      <c r="J178" s="78"/>
      <c r="K178" s="78"/>
    </row>
    <row r="179" spans="3:11" x14ac:dyDescent="0.35">
      <c r="C179" s="2" t="s">
        <v>193</v>
      </c>
    </row>
    <row r="181" spans="3:11" x14ac:dyDescent="0.35">
      <c r="C181" s="75" t="s">
        <v>4922</v>
      </c>
      <c r="E181" s="75" t="s">
        <v>4923</v>
      </c>
      <c r="F181" s="76"/>
    </row>
    <row r="182" spans="3:11" x14ac:dyDescent="0.35">
      <c r="E182" s="2" t="s">
        <v>4926</v>
      </c>
    </row>
  </sheetData>
  <mergeCells count="1">
    <mergeCell ref="C178:K178"/>
  </mergeCells>
  <hyperlinks>
    <hyperlink ref="J2" location="'Index'!A1" display="'Index'!A1" xr:uid="{873B5C65-9FBD-41CB-BBAC-DF841254A53A}"/>
  </hyperlinks>
  <pageMargins left="0.7" right="0.7" top="0.75" bottom="0.75" header="0.3" footer="0.3"/>
  <pageSetup orientation="portrait" horizontalDpi="4294967293"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BF4FC-B26F-4106-9B4C-6024BE5A673D}">
  <sheetPr codeName="Sheet135"/>
  <dimension ref="A1:IV170"/>
  <sheetViews>
    <sheetView showGridLines="0" zoomScale="90" zoomScaleNormal="90" workbookViewId="0">
      <pane ySplit="6" topLeftCell="A165"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1987</v>
      </c>
      <c r="J2" s="38" t="s">
        <v>4607</v>
      </c>
    </row>
    <row r="3" spans="1:54" ht="16" x14ac:dyDescent="0.4">
      <c r="C3" s="1" t="s">
        <v>28</v>
      </c>
      <c r="D3" s="21" t="s">
        <v>1988</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721000</v>
      </c>
      <c r="G10" s="24">
        <v>12514.4</v>
      </c>
      <c r="H10" s="24">
        <v>1.9</v>
      </c>
      <c r="I10" s="31"/>
      <c r="J10" s="31"/>
      <c r="K10" s="35"/>
    </row>
    <row r="11" spans="1:54" x14ac:dyDescent="0.35">
      <c r="B11" s="8" t="s">
        <v>1662</v>
      </c>
      <c r="C11" s="57" t="s">
        <v>1663</v>
      </c>
      <c r="D11" s="54" t="s">
        <v>1664</v>
      </c>
      <c r="E11" s="6" t="s">
        <v>196</v>
      </c>
      <c r="F11" s="19">
        <v>1870000</v>
      </c>
      <c r="G11" s="24">
        <v>10445.82</v>
      </c>
      <c r="H11" s="24">
        <v>1.58</v>
      </c>
      <c r="I11" s="31"/>
      <c r="J11" s="31"/>
      <c r="K11" s="35"/>
    </row>
    <row r="12" spans="1:54" x14ac:dyDescent="0.35">
      <c r="B12" s="8" t="s">
        <v>257</v>
      </c>
      <c r="C12" s="57" t="s">
        <v>258</v>
      </c>
      <c r="D12" s="54" t="s">
        <v>259</v>
      </c>
      <c r="E12" s="6" t="s">
        <v>120</v>
      </c>
      <c r="F12" s="19">
        <v>63550</v>
      </c>
      <c r="G12" s="24">
        <v>9132.2900000000009</v>
      </c>
      <c r="H12" s="24">
        <v>1.39</v>
      </c>
      <c r="I12" s="31"/>
      <c r="J12" s="31"/>
      <c r="K12" s="35"/>
    </row>
    <row r="13" spans="1:54" x14ac:dyDescent="0.35">
      <c r="B13" s="8" t="s">
        <v>385</v>
      </c>
      <c r="C13" s="57" t="s">
        <v>386</v>
      </c>
      <c r="D13" s="54" t="s">
        <v>387</v>
      </c>
      <c r="E13" s="6" t="s">
        <v>342</v>
      </c>
      <c r="F13" s="19">
        <v>4350297</v>
      </c>
      <c r="G13" s="24">
        <v>8700.16</v>
      </c>
      <c r="H13" s="24">
        <v>1.32</v>
      </c>
      <c r="I13" s="31"/>
      <c r="J13" s="31"/>
      <c r="K13" s="35"/>
    </row>
    <row r="14" spans="1:54" x14ac:dyDescent="0.35">
      <c r="B14" s="8" t="s">
        <v>346</v>
      </c>
      <c r="C14" s="57" t="s">
        <v>347</v>
      </c>
      <c r="D14" s="54" t="s">
        <v>348</v>
      </c>
      <c r="E14" s="6" t="s">
        <v>47</v>
      </c>
      <c r="F14" s="19">
        <v>1500000</v>
      </c>
      <c r="G14" s="24">
        <v>8277</v>
      </c>
      <c r="H14" s="24">
        <v>1.26</v>
      </c>
      <c r="I14" s="31"/>
      <c r="J14" s="31"/>
      <c r="K14" s="35"/>
    </row>
    <row r="15" spans="1:54" x14ac:dyDescent="0.35">
      <c r="B15" s="8" t="s">
        <v>64</v>
      </c>
      <c r="C15" s="57" t="s">
        <v>65</v>
      </c>
      <c r="D15" s="54" t="s">
        <v>66</v>
      </c>
      <c r="E15" s="6" t="s">
        <v>43</v>
      </c>
      <c r="F15" s="19">
        <v>950000</v>
      </c>
      <c r="G15" s="24">
        <v>7791.9</v>
      </c>
      <c r="H15" s="24">
        <v>1.18</v>
      </c>
      <c r="I15" s="31"/>
      <c r="J15" s="31"/>
      <c r="K15" s="35"/>
    </row>
    <row r="16" spans="1:54" x14ac:dyDescent="0.35">
      <c r="B16" s="8" t="s">
        <v>144</v>
      </c>
      <c r="C16" s="57" t="s">
        <v>145</v>
      </c>
      <c r="D16" s="54" t="s">
        <v>146</v>
      </c>
      <c r="E16" s="6" t="s">
        <v>139</v>
      </c>
      <c r="F16" s="19">
        <v>381643</v>
      </c>
      <c r="G16" s="24">
        <v>7592.02</v>
      </c>
      <c r="H16" s="24">
        <v>1.1499999999999999</v>
      </c>
      <c r="I16" s="31"/>
      <c r="J16" s="31"/>
      <c r="K16" s="35"/>
    </row>
    <row r="17" spans="2:11" x14ac:dyDescent="0.35">
      <c r="B17" s="8" t="s">
        <v>394</v>
      </c>
      <c r="C17" s="57" t="s">
        <v>395</v>
      </c>
      <c r="D17" s="54" t="s">
        <v>396</v>
      </c>
      <c r="E17" s="6" t="s">
        <v>78</v>
      </c>
      <c r="F17" s="19">
        <v>1012032</v>
      </c>
      <c r="G17" s="24">
        <v>7499.16</v>
      </c>
      <c r="H17" s="24">
        <v>1.1399999999999999</v>
      </c>
      <c r="I17" s="31"/>
      <c r="J17" s="31"/>
      <c r="K17" s="35"/>
    </row>
    <row r="18" spans="2:11" x14ac:dyDescent="0.35">
      <c r="B18" s="8" t="s">
        <v>1989</v>
      </c>
      <c r="C18" s="57" t="s">
        <v>1990</v>
      </c>
      <c r="D18" s="54" t="s">
        <v>1991</v>
      </c>
      <c r="E18" s="6" t="s">
        <v>108</v>
      </c>
      <c r="F18" s="19">
        <v>711574</v>
      </c>
      <c r="G18" s="24">
        <v>7160.57</v>
      </c>
      <c r="H18" s="24">
        <v>1.0900000000000001</v>
      </c>
      <c r="I18" s="31"/>
      <c r="J18" s="31"/>
      <c r="K18" s="35"/>
    </row>
    <row r="19" spans="2:11" x14ac:dyDescent="0.35">
      <c r="B19" s="8" t="s">
        <v>231</v>
      </c>
      <c r="C19" s="57" t="s">
        <v>232</v>
      </c>
      <c r="D19" s="54" t="s">
        <v>233</v>
      </c>
      <c r="E19" s="6" t="s">
        <v>234</v>
      </c>
      <c r="F19" s="19">
        <v>1000000</v>
      </c>
      <c r="G19" s="24">
        <v>7033.5</v>
      </c>
      <c r="H19" s="24">
        <v>1.07</v>
      </c>
      <c r="I19" s="31"/>
      <c r="J19" s="31"/>
      <c r="K19" s="35"/>
    </row>
    <row r="20" spans="2:11" x14ac:dyDescent="0.35">
      <c r="B20" s="8" t="s">
        <v>44</v>
      </c>
      <c r="C20" s="57" t="s">
        <v>45</v>
      </c>
      <c r="D20" s="54" t="s">
        <v>46</v>
      </c>
      <c r="E20" s="6" t="s">
        <v>47</v>
      </c>
      <c r="F20" s="19">
        <v>380000</v>
      </c>
      <c r="G20" s="24">
        <v>6677.55</v>
      </c>
      <c r="H20" s="24">
        <v>1.01</v>
      </c>
      <c r="I20" s="31"/>
      <c r="J20" s="31"/>
      <c r="K20" s="35"/>
    </row>
    <row r="21" spans="2:11" x14ac:dyDescent="0.35">
      <c r="B21" s="8" t="s">
        <v>403</v>
      </c>
      <c r="C21" s="57" t="s">
        <v>404</v>
      </c>
      <c r="D21" s="54" t="s">
        <v>405</v>
      </c>
      <c r="E21" s="6" t="s">
        <v>406</v>
      </c>
      <c r="F21" s="19">
        <v>2500000</v>
      </c>
      <c r="G21" s="24">
        <v>6653.75</v>
      </c>
      <c r="H21" s="24">
        <v>1.01</v>
      </c>
      <c r="I21" s="31"/>
      <c r="J21" s="31"/>
      <c r="K21" s="35"/>
    </row>
    <row r="22" spans="2:11" x14ac:dyDescent="0.35">
      <c r="B22" s="8" t="s">
        <v>1945</v>
      </c>
      <c r="C22" s="57" t="s">
        <v>1946</v>
      </c>
      <c r="D22" s="54" t="s">
        <v>1947</v>
      </c>
      <c r="E22" s="6" t="s">
        <v>139</v>
      </c>
      <c r="F22" s="19">
        <v>1374277</v>
      </c>
      <c r="G22" s="24">
        <v>6566.98</v>
      </c>
      <c r="H22" s="24">
        <v>1</v>
      </c>
      <c r="I22" s="31"/>
      <c r="J22" s="31"/>
      <c r="K22" s="35"/>
    </row>
    <row r="23" spans="2:11" x14ac:dyDescent="0.35">
      <c r="B23" s="8" t="s">
        <v>950</v>
      </c>
      <c r="C23" s="57" t="s">
        <v>951</v>
      </c>
      <c r="D23" s="54" t="s">
        <v>952</v>
      </c>
      <c r="E23" s="6" t="s">
        <v>194</v>
      </c>
      <c r="F23" s="19">
        <v>5630100</v>
      </c>
      <c r="G23" s="24">
        <v>6516.84</v>
      </c>
      <c r="H23" s="24">
        <v>0.99</v>
      </c>
      <c r="I23" s="31"/>
      <c r="J23" s="31"/>
      <c r="K23" s="35"/>
    </row>
    <row r="24" spans="2:11" x14ac:dyDescent="0.35">
      <c r="B24" s="8" t="s">
        <v>1992</v>
      </c>
      <c r="C24" s="57" t="s">
        <v>1993</v>
      </c>
      <c r="D24" s="54" t="s">
        <v>1994</v>
      </c>
      <c r="E24" s="6" t="s">
        <v>43</v>
      </c>
      <c r="F24" s="19">
        <v>3500000</v>
      </c>
      <c r="G24" s="24">
        <v>6377.35</v>
      </c>
      <c r="H24" s="24">
        <v>0.97</v>
      </c>
      <c r="I24" s="31"/>
      <c r="J24" s="31"/>
      <c r="K24" s="35"/>
    </row>
    <row r="25" spans="2:11" x14ac:dyDescent="0.35">
      <c r="B25" s="8" t="s">
        <v>929</v>
      </c>
      <c r="C25" s="57" t="s">
        <v>930</v>
      </c>
      <c r="D25" s="54" t="s">
        <v>931</v>
      </c>
      <c r="E25" s="6" t="s">
        <v>173</v>
      </c>
      <c r="F25" s="19">
        <v>3500000</v>
      </c>
      <c r="G25" s="24">
        <v>6221.6</v>
      </c>
      <c r="H25" s="24">
        <v>0.94</v>
      </c>
      <c r="I25" s="31"/>
      <c r="J25" s="31"/>
      <c r="K25" s="35"/>
    </row>
    <row r="26" spans="2:11" x14ac:dyDescent="0.35">
      <c r="B26" s="8" t="s">
        <v>128</v>
      </c>
      <c r="C26" s="57" t="s">
        <v>129</v>
      </c>
      <c r="D26" s="54" t="s">
        <v>130</v>
      </c>
      <c r="E26" s="6" t="s">
        <v>131</v>
      </c>
      <c r="F26" s="19">
        <v>3300000</v>
      </c>
      <c r="G26" s="24">
        <v>5995.11</v>
      </c>
      <c r="H26" s="24">
        <v>0.91</v>
      </c>
      <c r="I26" s="31"/>
      <c r="J26" s="31"/>
      <c r="K26" s="35"/>
    </row>
    <row r="27" spans="2:11" x14ac:dyDescent="0.35">
      <c r="B27" s="8" t="s">
        <v>1997</v>
      </c>
      <c r="C27" s="57" t="s">
        <v>1998</v>
      </c>
      <c r="D27" s="54" t="s">
        <v>1999</v>
      </c>
      <c r="E27" s="6" t="s">
        <v>57</v>
      </c>
      <c r="F27" s="19">
        <v>2500000</v>
      </c>
      <c r="G27" s="24">
        <v>5989.75</v>
      </c>
      <c r="H27" s="24">
        <v>0.91</v>
      </c>
      <c r="I27" s="31"/>
      <c r="J27" s="31"/>
      <c r="K27" s="35"/>
    </row>
    <row r="28" spans="2:11" x14ac:dyDescent="0.35">
      <c r="B28" s="8" t="s">
        <v>904</v>
      </c>
      <c r="C28" s="57" t="s">
        <v>905</v>
      </c>
      <c r="D28" s="54" t="s">
        <v>906</v>
      </c>
      <c r="E28" s="6" t="s">
        <v>116</v>
      </c>
      <c r="F28" s="19">
        <v>3000000</v>
      </c>
      <c r="G28" s="24">
        <v>5675.7</v>
      </c>
      <c r="H28" s="24">
        <v>0.86</v>
      </c>
      <c r="I28" s="31"/>
      <c r="J28" s="31"/>
      <c r="K28" s="35"/>
    </row>
    <row r="29" spans="2:11" x14ac:dyDescent="0.35">
      <c r="B29" s="8" t="s">
        <v>79</v>
      </c>
      <c r="C29" s="57" t="s">
        <v>80</v>
      </c>
      <c r="D29" s="54" t="s">
        <v>81</v>
      </c>
      <c r="E29" s="6" t="s">
        <v>82</v>
      </c>
      <c r="F29" s="19">
        <v>420000</v>
      </c>
      <c r="G29" s="24">
        <v>5594.61</v>
      </c>
      <c r="H29" s="24">
        <v>0.85</v>
      </c>
      <c r="I29" s="31"/>
      <c r="J29" s="31"/>
      <c r="K29" s="35"/>
    </row>
    <row r="30" spans="2:11" x14ac:dyDescent="0.35">
      <c r="B30" s="8" t="s">
        <v>795</v>
      </c>
      <c r="C30" s="57" t="s">
        <v>796</v>
      </c>
      <c r="D30" s="54" t="s">
        <v>797</v>
      </c>
      <c r="E30" s="6" t="s">
        <v>156</v>
      </c>
      <c r="F30" s="19">
        <v>6000000</v>
      </c>
      <c r="G30" s="24">
        <v>5438.4</v>
      </c>
      <c r="H30" s="24">
        <v>0.83</v>
      </c>
      <c r="I30" s="31"/>
      <c r="J30" s="31"/>
      <c r="K30" s="35"/>
    </row>
    <row r="31" spans="2:11" x14ac:dyDescent="0.35">
      <c r="B31" s="8" t="s">
        <v>441</v>
      </c>
      <c r="C31" s="57" t="s">
        <v>442</v>
      </c>
      <c r="D31" s="54" t="s">
        <v>443</v>
      </c>
      <c r="E31" s="6" t="s">
        <v>78</v>
      </c>
      <c r="F31" s="19">
        <v>500000</v>
      </c>
      <c r="G31" s="24">
        <v>4615.25</v>
      </c>
      <c r="H31" s="24">
        <v>0.7</v>
      </c>
      <c r="I31" s="31"/>
      <c r="J31" s="31"/>
      <c r="K31" s="35"/>
    </row>
    <row r="32" spans="2:11" x14ac:dyDescent="0.35">
      <c r="B32" s="8" t="s">
        <v>2000</v>
      </c>
      <c r="C32" s="57" t="s">
        <v>1281</v>
      </c>
      <c r="D32" s="54" t="s">
        <v>2001</v>
      </c>
      <c r="E32" s="6" t="s">
        <v>43</v>
      </c>
      <c r="F32" s="19">
        <v>761421</v>
      </c>
      <c r="G32" s="24">
        <v>4511.8</v>
      </c>
      <c r="H32" s="24">
        <v>0.68</v>
      </c>
      <c r="I32" s="31"/>
      <c r="J32" s="31"/>
      <c r="K32" s="35"/>
    </row>
    <row r="33" spans="2:11" x14ac:dyDescent="0.35">
      <c r="B33" s="8" t="s">
        <v>2002</v>
      </c>
      <c r="C33" s="57" t="s">
        <v>2003</v>
      </c>
      <c r="D33" s="54" t="s">
        <v>2004</v>
      </c>
      <c r="E33" s="6" t="s">
        <v>57</v>
      </c>
      <c r="F33" s="19">
        <v>352916</v>
      </c>
      <c r="G33" s="24">
        <v>4496.68</v>
      </c>
      <c r="H33" s="24">
        <v>0.68</v>
      </c>
      <c r="I33" s="31"/>
      <c r="J33" s="31"/>
      <c r="K33" s="35"/>
    </row>
    <row r="34" spans="2:11" x14ac:dyDescent="0.35">
      <c r="B34" s="8" t="s">
        <v>48</v>
      </c>
      <c r="C34" s="57" t="s">
        <v>49</v>
      </c>
      <c r="D34" s="54" t="s">
        <v>50</v>
      </c>
      <c r="E34" s="6" t="s">
        <v>43</v>
      </c>
      <c r="F34" s="19">
        <v>320000</v>
      </c>
      <c r="G34" s="24">
        <v>4135.2</v>
      </c>
      <c r="H34" s="24">
        <v>0.63</v>
      </c>
      <c r="I34" s="31"/>
      <c r="J34" s="31"/>
      <c r="K34" s="35"/>
    </row>
    <row r="35" spans="2:11" x14ac:dyDescent="0.35">
      <c r="B35" s="8" t="s">
        <v>740</v>
      </c>
      <c r="C35" s="57" t="s">
        <v>741</v>
      </c>
      <c r="D35" s="54" t="s">
        <v>742</v>
      </c>
      <c r="E35" s="6" t="s">
        <v>326</v>
      </c>
      <c r="F35" s="19">
        <v>70000</v>
      </c>
      <c r="G35" s="24">
        <v>4008.83</v>
      </c>
      <c r="H35" s="24">
        <v>0.61</v>
      </c>
      <c r="I35" s="31"/>
      <c r="J35" s="31"/>
      <c r="K35" s="35"/>
    </row>
    <row r="36" spans="2:11" x14ac:dyDescent="0.35">
      <c r="B36" s="8" t="s">
        <v>435</v>
      </c>
      <c r="C36" s="57" t="s">
        <v>436</v>
      </c>
      <c r="D36" s="54" t="s">
        <v>437</v>
      </c>
      <c r="E36" s="6" t="s">
        <v>43</v>
      </c>
      <c r="F36" s="19">
        <v>4000000</v>
      </c>
      <c r="G36" s="24">
        <v>3916</v>
      </c>
      <c r="H36" s="24">
        <v>0.59</v>
      </c>
      <c r="I36" s="31"/>
      <c r="J36" s="31"/>
      <c r="K36" s="35"/>
    </row>
    <row r="37" spans="2:11" x14ac:dyDescent="0.35">
      <c r="B37" s="8" t="s">
        <v>474</v>
      </c>
      <c r="C37" s="57" t="s">
        <v>475</v>
      </c>
      <c r="D37" s="54" t="s">
        <v>476</v>
      </c>
      <c r="E37" s="6" t="s">
        <v>112</v>
      </c>
      <c r="F37" s="19">
        <v>430000</v>
      </c>
      <c r="G37" s="24">
        <v>3854.74</v>
      </c>
      <c r="H37" s="24">
        <v>0.57999999999999996</v>
      </c>
      <c r="I37" s="31"/>
      <c r="J37" s="31"/>
      <c r="K37" s="35"/>
    </row>
    <row r="38" spans="2:11" x14ac:dyDescent="0.35">
      <c r="B38" s="8" t="s">
        <v>153</v>
      </c>
      <c r="C38" s="57" t="s">
        <v>154</v>
      </c>
      <c r="D38" s="54" t="s">
        <v>155</v>
      </c>
      <c r="E38" s="6" t="s">
        <v>156</v>
      </c>
      <c r="F38" s="19">
        <v>639295</v>
      </c>
      <c r="G38" s="24">
        <v>3682.34</v>
      </c>
      <c r="H38" s="24">
        <v>0.56000000000000005</v>
      </c>
      <c r="I38" s="31"/>
      <c r="J38" s="31"/>
      <c r="K38" s="35"/>
    </row>
    <row r="39" spans="2:11" x14ac:dyDescent="0.35">
      <c r="B39" s="8" t="s">
        <v>425</v>
      </c>
      <c r="C39" s="57" t="s">
        <v>426</v>
      </c>
      <c r="D39" s="54" t="s">
        <v>427</v>
      </c>
      <c r="E39" s="6" t="s">
        <v>198</v>
      </c>
      <c r="F39" s="19">
        <v>738287</v>
      </c>
      <c r="G39" s="24">
        <v>3654.15</v>
      </c>
      <c r="H39" s="24">
        <v>0.55000000000000004</v>
      </c>
      <c r="I39" s="31"/>
      <c r="J39" s="31"/>
      <c r="K39" s="35"/>
    </row>
    <row r="40" spans="2:11" x14ac:dyDescent="0.35">
      <c r="B40" s="8" t="s">
        <v>2005</v>
      </c>
      <c r="C40" s="57" t="s">
        <v>2006</v>
      </c>
      <c r="D40" s="54" t="s">
        <v>2007</v>
      </c>
      <c r="E40" s="6" t="s">
        <v>131</v>
      </c>
      <c r="F40" s="19">
        <v>85000</v>
      </c>
      <c r="G40" s="24">
        <v>3620.11</v>
      </c>
      <c r="H40" s="24">
        <v>0.55000000000000004</v>
      </c>
      <c r="I40" s="31"/>
      <c r="J40" s="31"/>
      <c r="K40" s="35"/>
    </row>
    <row r="41" spans="2:11" x14ac:dyDescent="0.35">
      <c r="B41" s="8" t="s">
        <v>1935</v>
      </c>
      <c r="C41" s="57" t="s">
        <v>1936</v>
      </c>
      <c r="D41" s="54" t="s">
        <v>1937</v>
      </c>
      <c r="E41" s="6" t="s">
        <v>70</v>
      </c>
      <c r="F41" s="19">
        <v>1607151</v>
      </c>
      <c r="G41" s="24">
        <v>3604.04</v>
      </c>
      <c r="H41" s="24">
        <v>0.55000000000000004</v>
      </c>
      <c r="I41" s="31"/>
      <c r="J41" s="31"/>
      <c r="K41" s="35"/>
    </row>
    <row r="42" spans="2:11" x14ac:dyDescent="0.35">
      <c r="B42" s="8" t="s">
        <v>895</v>
      </c>
      <c r="C42" s="57" t="s">
        <v>896</v>
      </c>
      <c r="D42" s="54" t="s">
        <v>897</v>
      </c>
      <c r="E42" s="6" t="s">
        <v>47</v>
      </c>
      <c r="F42" s="19">
        <v>200000</v>
      </c>
      <c r="G42" s="24">
        <v>3532.1</v>
      </c>
      <c r="H42" s="24">
        <v>0.54</v>
      </c>
      <c r="I42" s="31"/>
      <c r="J42" s="31"/>
      <c r="K42" s="35"/>
    </row>
    <row r="43" spans="2:11" x14ac:dyDescent="0.35">
      <c r="B43" s="8" t="s">
        <v>1948</v>
      </c>
      <c r="C43" s="57" t="s">
        <v>1949</v>
      </c>
      <c r="D43" s="54" t="s">
        <v>1950</v>
      </c>
      <c r="E43" s="6" t="s">
        <v>43</v>
      </c>
      <c r="F43" s="19">
        <v>1960755</v>
      </c>
      <c r="G43" s="24">
        <v>3445.83</v>
      </c>
      <c r="H43" s="24">
        <v>0.52</v>
      </c>
      <c r="I43" s="31"/>
      <c r="J43" s="31"/>
      <c r="K43" s="35"/>
    </row>
    <row r="44" spans="2:11" x14ac:dyDescent="0.35">
      <c r="B44" s="8" t="s">
        <v>456</v>
      </c>
      <c r="C44" s="57" t="s">
        <v>457</v>
      </c>
      <c r="D44" s="54" t="s">
        <v>458</v>
      </c>
      <c r="E44" s="6" t="s">
        <v>70</v>
      </c>
      <c r="F44" s="19">
        <v>1300000</v>
      </c>
      <c r="G44" s="24">
        <v>3010.54</v>
      </c>
      <c r="H44" s="24">
        <v>0.46</v>
      </c>
      <c r="I44" s="31"/>
      <c r="J44" s="31"/>
      <c r="K44" s="35"/>
    </row>
    <row r="45" spans="2:11" x14ac:dyDescent="0.35">
      <c r="B45" s="8" t="s">
        <v>83</v>
      </c>
      <c r="C45" s="57" t="s">
        <v>84</v>
      </c>
      <c r="D45" s="54" t="s">
        <v>85</v>
      </c>
      <c r="E45" s="6" t="s">
        <v>47</v>
      </c>
      <c r="F45" s="19">
        <v>50000</v>
      </c>
      <c r="G45" s="24">
        <v>2855.43</v>
      </c>
      <c r="H45" s="24">
        <v>0.43</v>
      </c>
      <c r="I45" s="31"/>
      <c r="J45" s="31"/>
      <c r="K45" s="35"/>
    </row>
    <row r="46" spans="2:11" x14ac:dyDescent="0.35">
      <c r="B46" s="8" t="s">
        <v>391</v>
      </c>
      <c r="C46" s="57" t="s">
        <v>392</v>
      </c>
      <c r="D46" s="54" t="s">
        <v>393</v>
      </c>
      <c r="E46" s="6" t="s">
        <v>47</v>
      </c>
      <c r="F46" s="19">
        <v>165000</v>
      </c>
      <c r="G46" s="24">
        <v>2654.27</v>
      </c>
      <c r="H46" s="24">
        <v>0.4</v>
      </c>
      <c r="I46" s="31"/>
      <c r="J46" s="31"/>
      <c r="K46" s="35"/>
    </row>
    <row r="47" spans="2:11" x14ac:dyDescent="0.35">
      <c r="B47" s="8" t="s">
        <v>759</v>
      </c>
      <c r="C47" s="57" t="s">
        <v>760</v>
      </c>
      <c r="D47" s="54" t="s">
        <v>761</v>
      </c>
      <c r="E47" s="6" t="s">
        <v>279</v>
      </c>
      <c r="F47" s="19">
        <v>179171</v>
      </c>
      <c r="G47" s="24">
        <v>2596.37</v>
      </c>
      <c r="H47" s="24">
        <v>0.39</v>
      </c>
      <c r="I47" s="31"/>
      <c r="J47" s="31"/>
      <c r="K47" s="35"/>
    </row>
    <row r="48" spans="2:11" x14ac:dyDescent="0.35">
      <c r="B48" s="8" t="s">
        <v>263</v>
      </c>
      <c r="C48" s="57" t="s">
        <v>264</v>
      </c>
      <c r="D48" s="54" t="s">
        <v>265</v>
      </c>
      <c r="E48" s="6" t="s">
        <v>250</v>
      </c>
      <c r="F48" s="19">
        <v>160000</v>
      </c>
      <c r="G48" s="24">
        <v>2580.16</v>
      </c>
      <c r="H48" s="24">
        <v>0.39</v>
      </c>
      <c r="I48" s="31"/>
      <c r="J48" s="31"/>
      <c r="K48" s="35"/>
    </row>
    <row r="49" spans="2:11" x14ac:dyDescent="0.35">
      <c r="B49" s="8" t="s">
        <v>283</v>
      </c>
      <c r="C49" s="57" t="s">
        <v>284</v>
      </c>
      <c r="D49" s="54" t="s">
        <v>285</v>
      </c>
      <c r="E49" s="6" t="s">
        <v>89</v>
      </c>
      <c r="F49" s="19">
        <v>525000</v>
      </c>
      <c r="G49" s="24">
        <v>2579.06</v>
      </c>
      <c r="H49" s="24">
        <v>0.39</v>
      </c>
      <c r="I49" s="31"/>
      <c r="J49" s="31"/>
      <c r="K49" s="35"/>
    </row>
    <row r="50" spans="2:11" x14ac:dyDescent="0.35">
      <c r="B50" s="8" t="s">
        <v>919</v>
      </c>
      <c r="C50" s="57" t="s">
        <v>920</v>
      </c>
      <c r="D50" s="54" t="s">
        <v>921</v>
      </c>
      <c r="E50" s="6" t="s">
        <v>198</v>
      </c>
      <c r="F50" s="19">
        <v>809832</v>
      </c>
      <c r="G50" s="24">
        <v>2524.65</v>
      </c>
      <c r="H50" s="24">
        <v>0.38</v>
      </c>
      <c r="I50" s="31"/>
      <c r="J50" s="31"/>
      <c r="K50" s="35"/>
    </row>
    <row r="51" spans="2:11" x14ac:dyDescent="0.35">
      <c r="B51" s="8" t="s">
        <v>170</v>
      </c>
      <c r="C51" s="57" t="s">
        <v>171</v>
      </c>
      <c r="D51" s="54" t="s">
        <v>172</v>
      </c>
      <c r="E51" s="6" t="s">
        <v>173</v>
      </c>
      <c r="F51" s="19">
        <v>56794</v>
      </c>
      <c r="G51" s="24">
        <v>2441.83</v>
      </c>
      <c r="H51" s="24">
        <v>0.37</v>
      </c>
      <c r="I51" s="31"/>
      <c r="J51" s="31"/>
      <c r="K51" s="35"/>
    </row>
    <row r="52" spans="2:11" x14ac:dyDescent="0.35">
      <c r="B52" s="8" t="s">
        <v>222</v>
      </c>
      <c r="C52" s="57" t="s">
        <v>223</v>
      </c>
      <c r="D52" s="54" t="s">
        <v>224</v>
      </c>
      <c r="E52" s="6" t="s">
        <v>89</v>
      </c>
      <c r="F52" s="19">
        <v>147079</v>
      </c>
      <c r="G52" s="24">
        <v>2428.42</v>
      </c>
      <c r="H52" s="24">
        <v>0.37</v>
      </c>
      <c r="I52" s="31"/>
      <c r="J52" s="31"/>
      <c r="K52" s="35"/>
    </row>
    <row r="53" spans="2:11" x14ac:dyDescent="0.35">
      <c r="B53" s="8" t="s">
        <v>444</v>
      </c>
      <c r="C53" s="57" t="s">
        <v>445</v>
      </c>
      <c r="D53" s="54" t="s">
        <v>446</v>
      </c>
      <c r="E53" s="6" t="s">
        <v>43</v>
      </c>
      <c r="F53" s="19">
        <v>3465000</v>
      </c>
      <c r="G53" s="24">
        <v>2421.69</v>
      </c>
      <c r="H53" s="24">
        <v>0.37</v>
      </c>
      <c r="I53" s="31"/>
      <c r="J53" s="31"/>
      <c r="K53" s="35"/>
    </row>
    <row r="54" spans="2:11" x14ac:dyDescent="0.35">
      <c r="B54" s="8" t="s">
        <v>431</v>
      </c>
      <c r="C54" s="57" t="s">
        <v>432</v>
      </c>
      <c r="D54" s="54" t="s">
        <v>433</v>
      </c>
      <c r="E54" s="6" t="s">
        <v>434</v>
      </c>
      <c r="F54" s="19">
        <v>500000</v>
      </c>
      <c r="G54" s="24">
        <v>1695.25</v>
      </c>
      <c r="H54" s="24">
        <v>0.26</v>
      </c>
      <c r="I54" s="31"/>
      <c r="J54" s="31"/>
      <c r="K54" s="35"/>
    </row>
    <row r="55" spans="2:11" x14ac:dyDescent="0.35">
      <c r="B55" s="8" t="s">
        <v>1044</v>
      </c>
      <c r="C55" s="57" t="s">
        <v>1045</v>
      </c>
      <c r="D55" s="54" t="s">
        <v>1046</v>
      </c>
      <c r="E55" s="6" t="s">
        <v>139</v>
      </c>
      <c r="F55" s="19">
        <v>681540</v>
      </c>
      <c r="G55" s="24">
        <v>1473.63</v>
      </c>
      <c r="H55" s="24">
        <v>0.22</v>
      </c>
      <c r="I55" s="31"/>
      <c r="J55" s="31"/>
      <c r="K55" s="35"/>
    </row>
    <row r="56" spans="2:11" x14ac:dyDescent="0.35">
      <c r="B56" s="8" t="s">
        <v>826</v>
      </c>
      <c r="C56" s="57" t="s">
        <v>827</v>
      </c>
      <c r="D56" s="54" t="s">
        <v>828</v>
      </c>
      <c r="E56" s="6" t="s">
        <v>489</v>
      </c>
      <c r="F56" s="19">
        <v>75000</v>
      </c>
      <c r="G56" s="24">
        <v>1177.6500000000001</v>
      </c>
      <c r="H56" s="24">
        <v>0.18</v>
      </c>
      <c r="I56" s="31"/>
      <c r="J56" s="31"/>
      <c r="K56" s="35"/>
    </row>
    <row r="57" spans="2:11" x14ac:dyDescent="0.35">
      <c r="B57" s="8" t="s">
        <v>51</v>
      </c>
      <c r="C57" s="57" t="s">
        <v>52</v>
      </c>
      <c r="D57" s="54" t="s">
        <v>53</v>
      </c>
      <c r="E57" s="6" t="s">
        <v>43</v>
      </c>
      <c r="F57" s="19">
        <v>100000</v>
      </c>
      <c r="G57" s="24">
        <v>1159.55</v>
      </c>
      <c r="H57" s="24">
        <v>0.18</v>
      </c>
      <c r="I57" s="31"/>
      <c r="J57" s="31"/>
      <c r="K57" s="35"/>
    </row>
    <row r="58" spans="2:11" x14ac:dyDescent="0.35">
      <c r="B58" s="8" t="s">
        <v>320</v>
      </c>
      <c r="C58" s="57" t="s">
        <v>321</v>
      </c>
      <c r="D58" s="54" t="s">
        <v>322</v>
      </c>
      <c r="E58" s="6" t="s">
        <v>70</v>
      </c>
      <c r="F58" s="19">
        <v>22541</v>
      </c>
      <c r="G58" s="24">
        <v>79.5</v>
      </c>
      <c r="H58" s="24">
        <v>0.01</v>
      </c>
      <c r="I58" s="31"/>
      <c r="J58" s="31"/>
      <c r="K58" s="35"/>
    </row>
    <row r="59" spans="2:11" x14ac:dyDescent="0.35">
      <c r="C59" s="58" t="s">
        <v>174</v>
      </c>
      <c r="D59" s="54"/>
      <c r="E59" s="6"/>
      <c r="F59" s="19"/>
      <c r="G59" s="25">
        <f>SUM(XDO_?FINAL_MV?143?)</f>
        <v>236609.52999999991</v>
      </c>
      <c r="H59" s="25">
        <f>SUM(XDO_?FINAL_PER_NET?143?)</f>
        <v>35.899999999999984</v>
      </c>
      <c r="I59" s="31"/>
      <c r="J59" s="31"/>
      <c r="K59" s="35"/>
    </row>
    <row r="60" spans="2:11" x14ac:dyDescent="0.35">
      <c r="C60" s="57"/>
      <c r="D60" s="54"/>
      <c r="E60" s="6"/>
      <c r="F60" s="19"/>
      <c r="G60" s="24"/>
      <c r="H60" s="24"/>
      <c r="I60" s="31"/>
      <c r="J60" s="31"/>
      <c r="K60" s="35"/>
    </row>
    <row r="61" spans="2:11" x14ac:dyDescent="0.35">
      <c r="C61" s="58" t="s">
        <v>3</v>
      </c>
      <c r="D61" s="54"/>
      <c r="E61" s="6"/>
      <c r="F61" s="19"/>
      <c r="G61" s="24" t="s">
        <v>2</v>
      </c>
      <c r="H61" s="24" t="s">
        <v>2</v>
      </c>
      <c r="I61" s="31"/>
      <c r="J61" s="31"/>
      <c r="K61" s="35"/>
    </row>
    <row r="62" spans="2:11" x14ac:dyDescent="0.35">
      <c r="C62" s="57"/>
      <c r="D62" s="54"/>
      <c r="E62" s="6"/>
      <c r="F62" s="19"/>
      <c r="G62" s="24"/>
      <c r="H62" s="24"/>
      <c r="I62" s="31"/>
      <c r="J62" s="31"/>
      <c r="K62" s="35"/>
    </row>
    <row r="63" spans="2:11" x14ac:dyDescent="0.35">
      <c r="C63" s="58" t="s">
        <v>4</v>
      </c>
      <c r="D63" s="54"/>
      <c r="E63" s="6"/>
      <c r="F63" s="19"/>
      <c r="G63" s="24" t="s">
        <v>2</v>
      </c>
      <c r="H63" s="24" t="s">
        <v>2</v>
      </c>
      <c r="I63" s="31"/>
      <c r="J63" s="31"/>
      <c r="K63" s="35"/>
    </row>
    <row r="64" spans="2:11" x14ac:dyDescent="0.35">
      <c r="C64" s="57"/>
      <c r="D64" s="54"/>
      <c r="E64" s="6"/>
      <c r="F64" s="19"/>
      <c r="G64" s="24"/>
      <c r="H64" s="24"/>
      <c r="I64" s="31"/>
      <c r="J64" s="31"/>
      <c r="K64" s="35"/>
    </row>
    <row r="65" spans="1:11" x14ac:dyDescent="0.35">
      <c r="C65" s="59" t="s">
        <v>554</v>
      </c>
      <c r="D65" s="54"/>
      <c r="E65" s="6"/>
      <c r="F65" s="19"/>
      <c r="G65" s="24"/>
      <c r="H65" s="24"/>
      <c r="I65" s="31"/>
      <c r="J65" s="31"/>
      <c r="K65" s="35"/>
    </row>
    <row r="66" spans="1:11" x14ac:dyDescent="0.35">
      <c r="B66" s="8" t="s">
        <v>555</v>
      </c>
      <c r="C66" s="57" t="s">
        <v>556</v>
      </c>
      <c r="D66" s="54" t="s">
        <v>557</v>
      </c>
      <c r="E66" s="6" t="s">
        <v>558</v>
      </c>
      <c r="F66" s="19">
        <v>2600000</v>
      </c>
      <c r="G66" s="24">
        <v>3250</v>
      </c>
      <c r="H66" s="24">
        <v>0.49</v>
      </c>
      <c r="I66" s="31"/>
      <c r="J66" s="31"/>
      <c r="K66" s="35"/>
    </row>
    <row r="67" spans="1:11" x14ac:dyDescent="0.35">
      <c r="C67" s="58" t="s">
        <v>174</v>
      </c>
      <c r="D67" s="54"/>
      <c r="E67" s="6"/>
      <c r="F67" s="19"/>
      <c r="G67" s="25">
        <v>3250</v>
      </c>
      <c r="H67" s="25">
        <v>0.49</v>
      </c>
      <c r="I67" s="31"/>
      <c r="J67" s="31"/>
      <c r="K67" s="35"/>
    </row>
    <row r="68" spans="1:11" x14ac:dyDescent="0.35">
      <c r="C68" s="57"/>
      <c r="D68" s="54"/>
      <c r="E68" s="6"/>
      <c r="F68" s="19"/>
      <c r="G68" s="24"/>
      <c r="H68" s="24"/>
      <c r="I68" s="31"/>
      <c r="J68" s="31"/>
      <c r="K68" s="35"/>
    </row>
    <row r="69" spans="1:11" x14ac:dyDescent="0.35">
      <c r="C69" s="59" t="s">
        <v>562</v>
      </c>
      <c r="D69" s="54"/>
      <c r="E69" s="6"/>
      <c r="F69" s="19"/>
      <c r="G69" s="24"/>
      <c r="H69" s="24"/>
      <c r="I69" s="31"/>
      <c r="J69" s="31"/>
      <c r="K69" s="35"/>
    </row>
    <row r="70" spans="1:11" x14ac:dyDescent="0.35">
      <c r="B70" s="8" t="s">
        <v>563</v>
      </c>
      <c r="C70" s="57" t="s">
        <v>564</v>
      </c>
      <c r="D70" s="54" t="s">
        <v>565</v>
      </c>
      <c r="E70" s="6" t="s">
        <v>198</v>
      </c>
      <c r="F70" s="19">
        <v>2900000</v>
      </c>
      <c r="G70" s="24">
        <v>11464.28</v>
      </c>
      <c r="H70" s="24">
        <v>1.74</v>
      </c>
      <c r="I70" s="31"/>
      <c r="J70" s="31"/>
      <c r="K70" s="35"/>
    </row>
    <row r="71" spans="1:11" x14ac:dyDescent="0.35">
      <c r="C71" s="58" t="s">
        <v>174</v>
      </c>
      <c r="D71" s="54"/>
      <c r="E71" s="6"/>
      <c r="F71" s="19"/>
      <c r="G71" s="25">
        <v>11464.28</v>
      </c>
      <c r="H71" s="25">
        <v>1.74</v>
      </c>
      <c r="I71" s="31"/>
      <c r="J71" s="31"/>
      <c r="K71" s="35"/>
    </row>
    <row r="72" spans="1:11" x14ac:dyDescent="0.35">
      <c r="C72" s="57"/>
      <c r="D72" s="54"/>
      <c r="E72" s="6"/>
      <c r="F72" s="19"/>
      <c r="G72" s="24"/>
      <c r="H72" s="24"/>
      <c r="I72" s="31"/>
      <c r="J72" s="31"/>
      <c r="K72" s="35"/>
    </row>
    <row r="73" spans="1:11" x14ac:dyDescent="0.35">
      <c r="C73" s="59" t="s">
        <v>4852</v>
      </c>
      <c r="D73" s="54"/>
      <c r="E73" s="6"/>
      <c r="F73" s="19"/>
      <c r="G73" s="24"/>
      <c r="H73" s="24"/>
      <c r="I73" s="31"/>
      <c r="J73" s="31"/>
      <c r="K73" s="35"/>
    </row>
    <row r="74" spans="1:11" x14ac:dyDescent="0.35">
      <c r="B74" s="8" t="s">
        <v>1995</v>
      </c>
      <c r="C74" s="57" t="s">
        <v>102</v>
      </c>
      <c r="D74" s="54" t="s">
        <v>1996</v>
      </c>
      <c r="E74" s="6" t="s">
        <v>104</v>
      </c>
      <c r="F74" s="19">
        <v>6000</v>
      </c>
      <c r="G74" s="24">
        <v>6302.36</v>
      </c>
      <c r="H74" s="24">
        <v>0.96</v>
      </c>
      <c r="I74" s="31">
        <v>8.2550000000000008</v>
      </c>
      <c r="J74" s="31"/>
      <c r="K74" s="35" t="s">
        <v>570</v>
      </c>
    </row>
    <row r="75" spans="1:11" x14ac:dyDescent="0.35">
      <c r="C75" s="58" t="s">
        <v>174</v>
      </c>
      <c r="D75" s="54"/>
      <c r="E75" s="6"/>
      <c r="F75" s="19"/>
      <c r="G75" s="25">
        <v>6302.36</v>
      </c>
      <c r="H75" s="25">
        <v>0.96</v>
      </c>
      <c r="I75" s="31"/>
      <c r="J75" s="31"/>
      <c r="K75" s="35"/>
    </row>
    <row r="76" spans="1:11" x14ac:dyDescent="0.35">
      <c r="C76" s="57"/>
      <c r="D76" s="54"/>
      <c r="E76" s="6"/>
      <c r="F76" s="19"/>
      <c r="G76" s="24"/>
      <c r="H76" s="24"/>
      <c r="I76" s="31"/>
      <c r="J76" s="31"/>
      <c r="K76" s="35"/>
    </row>
    <row r="77" spans="1:11" x14ac:dyDescent="0.35">
      <c r="A77" s="10"/>
      <c r="B77" s="28"/>
      <c r="C77" s="58" t="s">
        <v>5</v>
      </c>
      <c r="D77" s="54"/>
      <c r="E77" s="6"/>
      <c r="F77" s="19"/>
      <c r="G77" s="24"/>
      <c r="H77" s="24"/>
      <c r="I77" s="31"/>
      <c r="J77" s="31"/>
      <c r="K77" s="35"/>
    </row>
    <row r="78" spans="1:11" x14ac:dyDescent="0.35">
      <c r="C78" s="59" t="s">
        <v>6</v>
      </c>
      <c r="D78" s="54"/>
      <c r="E78" s="6"/>
      <c r="F78" s="19"/>
      <c r="G78" s="24"/>
      <c r="H78" s="24"/>
      <c r="I78" s="31"/>
      <c r="J78" s="31"/>
      <c r="K78" s="35"/>
    </row>
    <row r="79" spans="1:11" x14ac:dyDescent="0.35">
      <c r="B79" s="8" t="s">
        <v>598</v>
      </c>
      <c r="C79" s="57" t="s">
        <v>599</v>
      </c>
      <c r="D79" s="54" t="s">
        <v>600</v>
      </c>
      <c r="E79" s="6" t="s">
        <v>601</v>
      </c>
      <c r="F79" s="19">
        <v>20000</v>
      </c>
      <c r="G79" s="24">
        <v>20061.3</v>
      </c>
      <c r="H79" s="24">
        <v>3.04</v>
      </c>
      <c r="I79" s="31">
        <v>7.7999000000000001</v>
      </c>
      <c r="J79" s="31"/>
      <c r="K79" s="35" t="s">
        <v>570</v>
      </c>
    </row>
    <row r="80" spans="1:11" x14ac:dyDescent="0.35">
      <c r="B80" s="8" t="s">
        <v>585</v>
      </c>
      <c r="C80" s="57" t="s">
        <v>586</v>
      </c>
      <c r="D80" s="54" t="s">
        <v>587</v>
      </c>
      <c r="E80" s="6" t="s">
        <v>577</v>
      </c>
      <c r="F80" s="19">
        <v>20000</v>
      </c>
      <c r="G80" s="24">
        <v>20040.580000000002</v>
      </c>
      <c r="H80" s="24">
        <v>3.04</v>
      </c>
      <c r="I80" s="31">
        <v>8.5048999999999992</v>
      </c>
      <c r="J80" s="31"/>
      <c r="K80" s="35" t="s">
        <v>570</v>
      </c>
    </row>
    <row r="81" spans="2:11" x14ac:dyDescent="0.35">
      <c r="B81" s="8" t="s">
        <v>1606</v>
      </c>
      <c r="C81" s="57" t="s">
        <v>1607</v>
      </c>
      <c r="D81" s="54" t="s">
        <v>1608</v>
      </c>
      <c r="E81" s="6" t="s">
        <v>653</v>
      </c>
      <c r="F81" s="19">
        <v>16000</v>
      </c>
      <c r="G81" s="24">
        <v>16055.62</v>
      </c>
      <c r="H81" s="24">
        <v>2.44</v>
      </c>
      <c r="I81" s="31">
        <v>8.3091000000000008</v>
      </c>
      <c r="J81" s="31"/>
      <c r="K81" s="35" t="s">
        <v>570</v>
      </c>
    </row>
    <row r="82" spans="2:11" x14ac:dyDescent="0.35">
      <c r="B82" s="8" t="s">
        <v>650</v>
      </c>
      <c r="C82" s="57" t="s">
        <v>651</v>
      </c>
      <c r="D82" s="54" t="s">
        <v>652</v>
      </c>
      <c r="E82" s="6" t="s">
        <v>653</v>
      </c>
      <c r="F82" s="19">
        <v>15000</v>
      </c>
      <c r="G82" s="24">
        <v>14952.71</v>
      </c>
      <c r="H82" s="24">
        <v>2.27</v>
      </c>
      <c r="I82" s="31">
        <v>9.85</v>
      </c>
      <c r="J82" s="31"/>
      <c r="K82" s="35" t="s">
        <v>570</v>
      </c>
    </row>
    <row r="83" spans="2:11" x14ac:dyDescent="0.35">
      <c r="B83" s="8" t="s">
        <v>2008</v>
      </c>
      <c r="C83" s="57" t="s">
        <v>2009</v>
      </c>
      <c r="D83" s="54" t="s">
        <v>2010</v>
      </c>
      <c r="E83" s="6" t="s">
        <v>1118</v>
      </c>
      <c r="F83" s="19">
        <v>12500</v>
      </c>
      <c r="G83" s="24">
        <v>12429.84</v>
      </c>
      <c r="H83" s="24">
        <v>1.89</v>
      </c>
      <c r="I83" s="31">
        <v>9.5940999999999992</v>
      </c>
      <c r="J83" s="31"/>
      <c r="K83" s="35" t="s">
        <v>570</v>
      </c>
    </row>
    <row r="84" spans="2:11" x14ac:dyDescent="0.35">
      <c r="B84" s="8" t="s">
        <v>2011</v>
      </c>
      <c r="C84" s="57" t="s">
        <v>572</v>
      </c>
      <c r="D84" s="54" t="s">
        <v>2012</v>
      </c>
      <c r="E84" s="6" t="s">
        <v>574</v>
      </c>
      <c r="F84" s="19">
        <v>1000</v>
      </c>
      <c r="G84" s="24">
        <v>10001.91</v>
      </c>
      <c r="H84" s="24">
        <v>1.52</v>
      </c>
      <c r="I84" s="31">
        <v>8.2301500000000001</v>
      </c>
      <c r="J84" s="31"/>
      <c r="K84" s="35" t="s">
        <v>570</v>
      </c>
    </row>
    <row r="85" spans="2:11" x14ac:dyDescent="0.35">
      <c r="B85" s="8" t="s">
        <v>588</v>
      </c>
      <c r="C85" s="57" t="s">
        <v>589</v>
      </c>
      <c r="D85" s="54" t="s">
        <v>590</v>
      </c>
      <c r="E85" s="6" t="s">
        <v>591</v>
      </c>
      <c r="F85" s="19">
        <v>9000</v>
      </c>
      <c r="G85" s="24">
        <v>9178.43</v>
      </c>
      <c r="H85" s="24">
        <v>1.39</v>
      </c>
      <c r="I85" s="31">
        <v>7.585</v>
      </c>
      <c r="J85" s="31"/>
      <c r="K85" s="35" t="s">
        <v>570</v>
      </c>
    </row>
    <row r="86" spans="2:11" x14ac:dyDescent="0.35">
      <c r="B86" s="8" t="s">
        <v>637</v>
      </c>
      <c r="C86" s="57" t="s">
        <v>638</v>
      </c>
      <c r="D86" s="54" t="s">
        <v>639</v>
      </c>
      <c r="E86" s="6" t="s">
        <v>640</v>
      </c>
      <c r="F86" s="19">
        <v>9000</v>
      </c>
      <c r="G86" s="24">
        <v>8994.25</v>
      </c>
      <c r="H86" s="24">
        <v>1.36</v>
      </c>
      <c r="I86" s="31">
        <v>9.7255000000000003</v>
      </c>
      <c r="J86" s="31"/>
      <c r="K86" s="35" t="s">
        <v>570</v>
      </c>
    </row>
    <row r="87" spans="2:11" x14ac:dyDescent="0.35">
      <c r="B87" s="8" t="s">
        <v>2013</v>
      </c>
      <c r="C87" s="57" t="s">
        <v>2014</v>
      </c>
      <c r="D87" s="54" t="s">
        <v>2015</v>
      </c>
      <c r="E87" s="6" t="s">
        <v>608</v>
      </c>
      <c r="F87" s="19">
        <v>850</v>
      </c>
      <c r="G87" s="24">
        <v>8461.16</v>
      </c>
      <c r="H87" s="24">
        <v>1.28</v>
      </c>
      <c r="I87" s="31">
        <v>7.2725999999999997</v>
      </c>
      <c r="J87" s="31">
        <v>8.1248500000000003</v>
      </c>
      <c r="K87" s="35" t="s">
        <v>570</v>
      </c>
    </row>
    <row r="88" spans="2:11" x14ac:dyDescent="0.35">
      <c r="B88" s="8" t="s">
        <v>1706</v>
      </c>
      <c r="C88" s="57" t="s">
        <v>618</v>
      </c>
      <c r="D88" s="54" t="s">
        <v>1707</v>
      </c>
      <c r="E88" s="6" t="s">
        <v>620</v>
      </c>
      <c r="F88" s="19">
        <v>7500</v>
      </c>
      <c r="G88" s="24">
        <v>7540.37</v>
      </c>
      <c r="H88" s="24">
        <v>1.1399999999999999</v>
      </c>
      <c r="I88" s="31">
        <v>8.1649999999999991</v>
      </c>
      <c r="J88" s="31"/>
      <c r="K88" s="35" t="s">
        <v>570</v>
      </c>
    </row>
    <row r="89" spans="2:11" x14ac:dyDescent="0.35">
      <c r="B89" s="8" t="s">
        <v>2016</v>
      </c>
      <c r="C89" s="57" t="s">
        <v>102</v>
      </c>
      <c r="D89" s="54" t="s">
        <v>2017</v>
      </c>
      <c r="E89" s="6" t="s">
        <v>601</v>
      </c>
      <c r="F89" s="19">
        <v>7500</v>
      </c>
      <c r="G89" s="24">
        <v>7538.15</v>
      </c>
      <c r="H89" s="24">
        <v>1.1399999999999999</v>
      </c>
      <c r="I89" s="31">
        <v>8.31</v>
      </c>
      <c r="J89" s="31"/>
      <c r="K89" s="35" t="s">
        <v>570</v>
      </c>
    </row>
    <row r="90" spans="2:11" x14ac:dyDescent="0.35">
      <c r="B90" s="8" t="s">
        <v>1639</v>
      </c>
      <c r="C90" s="57" t="s">
        <v>1640</v>
      </c>
      <c r="D90" s="54" t="s">
        <v>1641</v>
      </c>
      <c r="E90" s="6" t="s">
        <v>574</v>
      </c>
      <c r="F90" s="19">
        <v>7500</v>
      </c>
      <c r="G90" s="24">
        <v>7518.59</v>
      </c>
      <c r="H90" s="24">
        <v>1.1399999999999999</v>
      </c>
      <c r="I90" s="31">
        <v>8.1336999999999993</v>
      </c>
      <c r="J90" s="31"/>
      <c r="K90" s="35" t="s">
        <v>570</v>
      </c>
    </row>
    <row r="91" spans="2:11" x14ac:dyDescent="0.35">
      <c r="B91" s="8" t="s">
        <v>1713</v>
      </c>
      <c r="C91" s="57" t="s">
        <v>208</v>
      </c>
      <c r="D91" s="54" t="s">
        <v>1714</v>
      </c>
      <c r="E91" s="6" t="s">
        <v>574</v>
      </c>
      <c r="F91" s="19">
        <v>7500</v>
      </c>
      <c r="G91" s="24">
        <v>7503.92</v>
      </c>
      <c r="H91" s="24">
        <v>1.1399999999999999</v>
      </c>
      <c r="I91" s="31">
        <v>8.7149999999999999</v>
      </c>
      <c r="J91" s="31"/>
      <c r="K91" s="35" t="s">
        <v>570</v>
      </c>
    </row>
    <row r="92" spans="2:11" x14ac:dyDescent="0.35">
      <c r="B92" s="8" t="s">
        <v>717</v>
      </c>
      <c r="C92" s="57" t="s">
        <v>718</v>
      </c>
      <c r="D92" s="54" t="s">
        <v>719</v>
      </c>
      <c r="E92" s="6" t="s">
        <v>720</v>
      </c>
      <c r="F92" s="19">
        <v>5000</v>
      </c>
      <c r="G92" s="24">
        <v>5049.97</v>
      </c>
      <c r="H92" s="24">
        <v>0.77</v>
      </c>
      <c r="I92" s="31">
        <v>9.0738000000000003</v>
      </c>
      <c r="J92" s="31"/>
      <c r="K92" s="35" t="s">
        <v>570</v>
      </c>
    </row>
    <row r="93" spans="2:11" x14ac:dyDescent="0.35">
      <c r="B93" s="8" t="s">
        <v>2018</v>
      </c>
      <c r="C93" s="57" t="s">
        <v>671</v>
      </c>
      <c r="D93" s="54" t="s">
        <v>2019</v>
      </c>
      <c r="E93" s="6" t="s">
        <v>716</v>
      </c>
      <c r="F93" s="19">
        <v>5000</v>
      </c>
      <c r="G93" s="24">
        <v>5034.18</v>
      </c>
      <c r="H93" s="24">
        <v>0.76</v>
      </c>
      <c r="I93" s="31">
        <v>9.9046000000000003</v>
      </c>
      <c r="J93" s="31"/>
      <c r="K93" s="35" t="s">
        <v>570</v>
      </c>
    </row>
    <row r="94" spans="2:11" x14ac:dyDescent="0.35">
      <c r="B94" s="8" t="s">
        <v>2020</v>
      </c>
      <c r="C94" s="57" t="s">
        <v>1681</v>
      </c>
      <c r="D94" s="54" t="s">
        <v>2021</v>
      </c>
      <c r="E94" s="6" t="s">
        <v>591</v>
      </c>
      <c r="F94" s="19">
        <v>5000</v>
      </c>
      <c r="G94" s="24">
        <v>5033.5</v>
      </c>
      <c r="H94" s="24">
        <v>0.76</v>
      </c>
      <c r="I94" s="31">
        <v>7.98</v>
      </c>
      <c r="J94" s="31"/>
      <c r="K94" s="35" t="s">
        <v>570</v>
      </c>
    </row>
    <row r="95" spans="2:11" x14ac:dyDescent="0.35">
      <c r="B95" s="8" t="s">
        <v>1671</v>
      </c>
      <c r="C95" s="57" t="s">
        <v>1672</v>
      </c>
      <c r="D95" s="54" t="s">
        <v>1673</v>
      </c>
      <c r="E95" s="6" t="s">
        <v>591</v>
      </c>
      <c r="F95" s="19">
        <v>5000</v>
      </c>
      <c r="G95" s="24">
        <v>5030.58</v>
      </c>
      <c r="H95" s="24">
        <v>0.76</v>
      </c>
      <c r="I95" s="31">
        <v>8.1092999999999993</v>
      </c>
      <c r="J95" s="31"/>
      <c r="K95" s="35" t="s">
        <v>570</v>
      </c>
    </row>
    <row r="96" spans="2:11" x14ac:dyDescent="0.35">
      <c r="B96" s="8" t="s">
        <v>634</v>
      </c>
      <c r="C96" s="57" t="s">
        <v>632</v>
      </c>
      <c r="D96" s="54" t="s">
        <v>635</v>
      </c>
      <c r="E96" s="6" t="s">
        <v>636</v>
      </c>
      <c r="F96" s="19">
        <v>500</v>
      </c>
      <c r="G96" s="24">
        <v>5009.5</v>
      </c>
      <c r="H96" s="24">
        <v>0.76</v>
      </c>
      <c r="I96" s="31">
        <v>9.4673999999999996</v>
      </c>
      <c r="J96" s="31">
        <v>7.6564322894999997</v>
      </c>
      <c r="K96" s="35" t="s">
        <v>570</v>
      </c>
    </row>
    <row r="97" spans="2:11" x14ac:dyDescent="0.35">
      <c r="B97" s="8" t="s">
        <v>1112</v>
      </c>
      <c r="C97" s="57" t="s">
        <v>1113</v>
      </c>
      <c r="D97" s="54" t="s">
        <v>1114</v>
      </c>
      <c r="E97" s="6" t="s">
        <v>577</v>
      </c>
      <c r="F97" s="19">
        <v>4000</v>
      </c>
      <c r="G97" s="24">
        <v>4010.11</v>
      </c>
      <c r="H97" s="24">
        <v>0.61</v>
      </c>
      <c r="I97" s="31">
        <v>8.9008000000000003</v>
      </c>
      <c r="J97" s="31"/>
      <c r="K97" s="35" t="s">
        <v>570</v>
      </c>
    </row>
    <row r="98" spans="2:11" x14ac:dyDescent="0.35">
      <c r="B98" s="8" t="s">
        <v>713</v>
      </c>
      <c r="C98" s="57" t="s">
        <v>714</v>
      </c>
      <c r="D98" s="54" t="s">
        <v>715</v>
      </c>
      <c r="E98" s="6" t="s">
        <v>716</v>
      </c>
      <c r="F98" s="19">
        <v>3000</v>
      </c>
      <c r="G98" s="24">
        <v>2998.59</v>
      </c>
      <c r="H98" s="24">
        <v>0.45</v>
      </c>
      <c r="I98" s="31">
        <v>10.3925</v>
      </c>
      <c r="J98" s="31"/>
      <c r="K98" s="35" t="s">
        <v>570</v>
      </c>
    </row>
    <row r="99" spans="2:11" x14ac:dyDescent="0.35">
      <c r="B99" s="8" t="s">
        <v>1047</v>
      </c>
      <c r="C99" s="57" t="s">
        <v>1048</v>
      </c>
      <c r="D99" s="54" t="s">
        <v>1049</v>
      </c>
      <c r="E99" s="6" t="s">
        <v>591</v>
      </c>
      <c r="F99" s="19">
        <v>2500</v>
      </c>
      <c r="G99" s="24">
        <v>2552.6799999999998</v>
      </c>
      <c r="H99" s="24">
        <v>0.39</v>
      </c>
      <c r="I99" s="31">
        <v>7.9</v>
      </c>
      <c r="J99" s="31"/>
      <c r="K99" s="35" t="s">
        <v>570</v>
      </c>
    </row>
    <row r="100" spans="2:11" x14ac:dyDescent="0.35">
      <c r="B100" s="8" t="s">
        <v>2022</v>
      </c>
      <c r="C100" s="57" t="s">
        <v>1672</v>
      </c>
      <c r="D100" s="54" t="s">
        <v>2023</v>
      </c>
      <c r="E100" s="6" t="s">
        <v>591</v>
      </c>
      <c r="F100" s="19">
        <v>2500</v>
      </c>
      <c r="G100" s="24">
        <v>2522.5100000000002</v>
      </c>
      <c r="H100" s="24">
        <v>0.38</v>
      </c>
      <c r="I100" s="31">
        <v>8.1342999999999996</v>
      </c>
      <c r="J100" s="31"/>
      <c r="K100" s="35" t="s">
        <v>570</v>
      </c>
    </row>
    <row r="101" spans="2:11" x14ac:dyDescent="0.35">
      <c r="B101" s="8" t="s">
        <v>668</v>
      </c>
      <c r="C101" s="57" t="s">
        <v>651</v>
      </c>
      <c r="D101" s="54" t="s">
        <v>669</v>
      </c>
      <c r="E101" s="6" t="s">
        <v>653</v>
      </c>
      <c r="F101" s="19">
        <v>2500</v>
      </c>
      <c r="G101" s="24">
        <v>2502.88</v>
      </c>
      <c r="H101" s="24">
        <v>0.38</v>
      </c>
      <c r="I101" s="31">
        <v>9.0103000000000009</v>
      </c>
      <c r="J101" s="31"/>
      <c r="K101" s="35" t="s">
        <v>570</v>
      </c>
    </row>
    <row r="102" spans="2:11" x14ac:dyDescent="0.35">
      <c r="B102" s="8" t="s">
        <v>1778</v>
      </c>
      <c r="C102" s="57" t="s">
        <v>1179</v>
      </c>
      <c r="D102" s="54" t="s">
        <v>1779</v>
      </c>
      <c r="E102" s="6" t="s">
        <v>1780</v>
      </c>
      <c r="F102" s="19">
        <v>250</v>
      </c>
      <c r="G102" s="24">
        <v>2481.08</v>
      </c>
      <c r="H102" s="24">
        <v>0.38</v>
      </c>
      <c r="I102" s="31">
        <v>7.7141999999999999</v>
      </c>
      <c r="J102" s="31"/>
      <c r="K102" s="35" t="s">
        <v>570</v>
      </c>
    </row>
    <row r="103" spans="2:11" x14ac:dyDescent="0.35">
      <c r="B103" s="8" t="s">
        <v>2024</v>
      </c>
      <c r="C103" s="57" t="s">
        <v>1113</v>
      </c>
      <c r="D103" s="54" t="s">
        <v>2025</v>
      </c>
      <c r="E103" s="6" t="s">
        <v>720</v>
      </c>
      <c r="F103" s="19">
        <v>2400</v>
      </c>
      <c r="G103" s="24">
        <v>2405.1799999999998</v>
      </c>
      <c r="H103" s="24">
        <v>0.36</v>
      </c>
      <c r="I103" s="31">
        <v>9.2294</v>
      </c>
      <c r="J103" s="31"/>
      <c r="K103" s="35" t="s">
        <v>570</v>
      </c>
    </row>
    <row r="104" spans="2:11" x14ac:dyDescent="0.35">
      <c r="B104" s="8" t="s">
        <v>1604</v>
      </c>
      <c r="C104" s="57" t="s">
        <v>727</v>
      </c>
      <c r="D104" s="54" t="s">
        <v>1605</v>
      </c>
      <c r="E104" s="6" t="s">
        <v>620</v>
      </c>
      <c r="F104" s="19">
        <v>2300</v>
      </c>
      <c r="G104" s="24">
        <v>2305.04</v>
      </c>
      <c r="H104" s="24">
        <v>0.35</v>
      </c>
      <c r="I104" s="31">
        <v>8.2843</v>
      </c>
      <c r="J104" s="31"/>
      <c r="K104" s="35" t="s">
        <v>570</v>
      </c>
    </row>
    <row r="105" spans="2:11" x14ac:dyDescent="0.35">
      <c r="B105" s="8" t="s">
        <v>571</v>
      </c>
      <c r="C105" s="57" t="s">
        <v>572</v>
      </c>
      <c r="D105" s="54" t="s">
        <v>573</v>
      </c>
      <c r="E105" s="6" t="s">
        <v>574</v>
      </c>
      <c r="F105" s="19">
        <v>150</v>
      </c>
      <c r="G105" s="24">
        <v>1504.08</v>
      </c>
      <c r="H105" s="24">
        <v>0.23</v>
      </c>
      <c r="I105" s="31">
        <v>8.5</v>
      </c>
      <c r="J105" s="31"/>
      <c r="K105" s="35" t="s">
        <v>570</v>
      </c>
    </row>
    <row r="106" spans="2:11" x14ac:dyDescent="0.35">
      <c r="B106" s="8" t="s">
        <v>602</v>
      </c>
      <c r="C106" s="57" t="s">
        <v>208</v>
      </c>
      <c r="D106" s="54" t="s">
        <v>603</v>
      </c>
      <c r="E106" s="6" t="s">
        <v>574</v>
      </c>
      <c r="F106" s="19">
        <v>1500</v>
      </c>
      <c r="G106" s="24">
        <v>1497.24</v>
      </c>
      <c r="H106" s="24">
        <v>0.23</v>
      </c>
      <c r="I106" s="31">
        <v>8.6052</v>
      </c>
      <c r="J106" s="31"/>
      <c r="K106" s="35" t="s">
        <v>570</v>
      </c>
    </row>
    <row r="107" spans="2:11" x14ac:dyDescent="0.35">
      <c r="C107" s="58" t="s">
        <v>174</v>
      </c>
      <c r="D107" s="54"/>
      <c r="E107" s="6"/>
      <c r="F107" s="19"/>
      <c r="G107" s="25">
        <v>200213.95</v>
      </c>
      <c r="H107" s="25">
        <v>30.36</v>
      </c>
      <c r="I107" s="31"/>
      <c r="J107" s="31"/>
      <c r="K107" s="35"/>
    </row>
    <row r="108" spans="2:11" x14ac:dyDescent="0.35">
      <c r="C108" s="57"/>
      <c r="D108" s="54"/>
      <c r="E108" s="6"/>
      <c r="F108" s="19"/>
      <c r="G108" s="24"/>
      <c r="H108" s="24"/>
      <c r="I108" s="31"/>
      <c r="J108" s="31"/>
      <c r="K108" s="35"/>
    </row>
    <row r="109" spans="2:11" x14ac:dyDescent="0.35">
      <c r="C109" s="58" t="s">
        <v>7</v>
      </c>
      <c r="D109" s="54"/>
      <c r="E109" s="6"/>
      <c r="F109" s="19"/>
      <c r="G109" s="24" t="s">
        <v>2</v>
      </c>
      <c r="H109" s="24" t="s">
        <v>2</v>
      </c>
      <c r="I109" s="31"/>
      <c r="J109" s="31"/>
      <c r="K109" s="35"/>
    </row>
    <row r="110" spans="2:11" x14ac:dyDescent="0.35">
      <c r="C110" s="57"/>
      <c r="D110" s="54"/>
      <c r="E110" s="6"/>
      <c r="F110" s="19"/>
      <c r="G110" s="24"/>
      <c r="H110" s="24"/>
      <c r="I110" s="31"/>
      <c r="J110" s="31"/>
      <c r="K110" s="35"/>
    </row>
    <row r="111" spans="2:11" x14ac:dyDescent="0.35">
      <c r="C111" s="58" t="s">
        <v>8</v>
      </c>
      <c r="D111" s="54"/>
      <c r="E111" s="6"/>
      <c r="F111" s="19"/>
      <c r="G111" s="24" t="s">
        <v>2</v>
      </c>
      <c r="H111" s="24" t="s">
        <v>2</v>
      </c>
      <c r="I111" s="31"/>
      <c r="J111" s="31"/>
      <c r="K111" s="35"/>
    </row>
    <row r="112" spans="2:11" x14ac:dyDescent="0.35">
      <c r="C112" s="57"/>
      <c r="D112" s="54"/>
      <c r="E112" s="6"/>
      <c r="F112" s="19"/>
      <c r="G112" s="24"/>
      <c r="H112" s="24"/>
      <c r="I112" s="31"/>
      <c r="J112" s="31"/>
      <c r="K112" s="35"/>
    </row>
    <row r="113" spans="2:11" x14ac:dyDescent="0.35">
      <c r="C113" s="59" t="s">
        <v>9</v>
      </c>
      <c r="D113" s="54"/>
      <c r="E113" s="6"/>
      <c r="F113" s="19"/>
      <c r="G113" s="24"/>
      <c r="H113" s="24"/>
      <c r="I113" s="31"/>
      <c r="J113" s="31"/>
      <c r="K113" s="35"/>
    </row>
    <row r="114" spans="2:11" x14ac:dyDescent="0.35">
      <c r="B114" s="8" t="s">
        <v>674</v>
      </c>
      <c r="C114" s="57" t="s">
        <v>675</v>
      </c>
      <c r="D114" s="54" t="s">
        <v>676</v>
      </c>
      <c r="E114" s="6" t="s">
        <v>677</v>
      </c>
      <c r="F114" s="19">
        <v>20000000</v>
      </c>
      <c r="G114" s="24">
        <v>20802.400000000001</v>
      </c>
      <c r="H114" s="24">
        <v>3.16</v>
      </c>
      <c r="I114" s="31">
        <v>7.0950870999999998</v>
      </c>
      <c r="J114" s="31"/>
      <c r="K114" s="35"/>
    </row>
    <row r="115" spans="2:11" x14ac:dyDescent="0.35">
      <c r="B115" s="8" t="s">
        <v>690</v>
      </c>
      <c r="C115" s="57" t="s">
        <v>691</v>
      </c>
      <c r="D115" s="54" t="s">
        <v>692</v>
      </c>
      <c r="E115" s="6" t="s">
        <v>677</v>
      </c>
      <c r="F115" s="19">
        <v>10000000</v>
      </c>
      <c r="G115" s="24">
        <v>10209.73</v>
      </c>
      <c r="H115" s="24">
        <v>1.55</v>
      </c>
      <c r="I115" s="31">
        <v>6.9735059000000001</v>
      </c>
      <c r="J115" s="31"/>
      <c r="K115" s="35"/>
    </row>
    <row r="116" spans="2:11" x14ac:dyDescent="0.35">
      <c r="B116" s="8" t="s">
        <v>678</v>
      </c>
      <c r="C116" s="57" t="s">
        <v>679</v>
      </c>
      <c r="D116" s="54" t="s">
        <v>680</v>
      </c>
      <c r="E116" s="6" t="s">
        <v>677</v>
      </c>
      <c r="F116" s="19">
        <v>10000000</v>
      </c>
      <c r="G116" s="24">
        <v>10177.530000000001</v>
      </c>
      <c r="H116" s="24">
        <v>1.54</v>
      </c>
      <c r="I116" s="31">
        <v>6.9575923</v>
      </c>
      <c r="J116" s="31"/>
      <c r="K116" s="35"/>
    </row>
    <row r="117" spans="2:11" x14ac:dyDescent="0.35">
      <c r="B117" s="8" t="s">
        <v>2026</v>
      </c>
      <c r="C117" s="57" t="s">
        <v>2027</v>
      </c>
      <c r="D117" s="54" t="s">
        <v>2028</v>
      </c>
      <c r="E117" s="6" t="s">
        <v>677</v>
      </c>
      <c r="F117" s="19">
        <v>1000000</v>
      </c>
      <c r="G117" s="24">
        <v>1009.21</v>
      </c>
      <c r="H117" s="24">
        <v>0.15</v>
      </c>
      <c r="I117" s="31">
        <v>6.8678498000000001</v>
      </c>
      <c r="J117" s="31"/>
      <c r="K117" s="35"/>
    </row>
    <row r="118" spans="2:11" x14ac:dyDescent="0.35">
      <c r="C118" s="58" t="s">
        <v>174</v>
      </c>
      <c r="D118" s="54"/>
      <c r="E118" s="6"/>
      <c r="F118" s="19"/>
      <c r="G118" s="25">
        <v>42198.87</v>
      </c>
      <c r="H118" s="25">
        <v>6.4</v>
      </c>
      <c r="I118" s="31"/>
      <c r="J118" s="31"/>
      <c r="K118" s="35"/>
    </row>
    <row r="119" spans="2:11" x14ac:dyDescent="0.35">
      <c r="C119" s="57"/>
      <c r="D119" s="54"/>
      <c r="E119" s="6"/>
      <c r="F119" s="19"/>
      <c r="G119" s="24"/>
      <c r="H119" s="24"/>
      <c r="I119" s="31"/>
      <c r="J119" s="31"/>
      <c r="K119" s="35"/>
    </row>
    <row r="120" spans="2:11" x14ac:dyDescent="0.35">
      <c r="C120" s="58" t="s">
        <v>10</v>
      </c>
      <c r="D120" s="54"/>
      <c r="E120" s="6"/>
      <c r="F120" s="19"/>
      <c r="G120" s="24" t="s">
        <v>2</v>
      </c>
      <c r="H120" s="24" t="s">
        <v>2</v>
      </c>
      <c r="I120" s="31"/>
      <c r="J120" s="31"/>
      <c r="K120" s="35"/>
    </row>
    <row r="121" spans="2:11" x14ac:dyDescent="0.35">
      <c r="C121" s="57"/>
      <c r="D121" s="54"/>
      <c r="E121" s="6"/>
      <c r="F121" s="19"/>
      <c r="G121" s="24"/>
      <c r="H121" s="24"/>
      <c r="I121" s="31"/>
      <c r="J121" s="31"/>
      <c r="K121" s="35"/>
    </row>
    <row r="122" spans="2:11" x14ac:dyDescent="0.35">
      <c r="C122" s="58" t="s">
        <v>11</v>
      </c>
      <c r="D122" s="54"/>
      <c r="E122" s="6"/>
      <c r="F122" s="19"/>
      <c r="G122" s="24"/>
      <c r="H122" s="24"/>
      <c r="I122" s="31"/>
      <c r="J122" s="31"/>
      <c r="K122" s="35"/>
    </row>
    <row r="123" spans="2:11" x14ac:dyDescent="0.35">
      <c r="C123" s="57"/>
      <c r="D123" s="54"/>
      <c r="E123" s="6"/>
      <c r="F123" s="19"/>
      <c r="G123" s="24"/>
      <c r="H123" s="24"/>
      <c r="I123" s="31"/>
      <c r="J123" s="31"/>
      <c r="K123" s="35"/>
    </row>
    <row r="124" spans="2:11" x14ac:dyDescent="0.35">
      <c r="C124" s="58" t="s">
        <v>13</v>
      </c>
      <c r="D124" s="54"/>
      <c r="E124" s="6"/>
      <c r="F124" s="19"/>
      <c r="G124" s="24" t="s">
        <v>2</v>
      </c>
      <c r="H124" s="24" t="s">
        <v>2</v>
      </c>
      <c r="I124" s="31"/>
      <c r="J124" s="31"/>
      <c r="K124" s="35"/>
    </row>
    <row r="125" spans="2:11" x14ac:dyDescent="0.35">
      <c r="C125" s="57"/>
      <c r="D125" s="54"/>
      <c r="E125" s="6"/>
      <c r="F125" s="19"/>
      <c r="G125" s="24"/>
      <c r="H125" s="24"/>
      <c r="I125" s="31"/>
      <c r="J125" s="31"/>
      <c r="K125" s="35"/>
    </row>
    <row r="126" spans="2:11" x14ac:dyDescent="0.35">
      <c r="C126" s="58" t="s">
        <v>14</v>
      </c>
      <c r="D126" s="54"/>
      <c r="E126" s="6"/>
      <c r="F126" s="19"/>
      <c r="G126" s="24" t="s">
        <v>2</v>
      </c>
      <c r="H126" s="24" t="s">
        <v>2</v>
      </c>
      <c r="I126" s="31"/>
      <c r="J126" s="31"/>
      <c r="K126" s="35"/>
    </row>
    <row r="127" spans="2:11" x14ac:dyDescent="0.35">
      <c r="C127" s="57"/>
      <c r="D127" s="54"/>
      <c r="E127" s="6"/>
      <c r="F127" s="19"/>
      <c r="G127" s="24"/>
      <c r="H127" s="24"/>
      <c r="I127" s="31"/>
      <c r="J127" s="31"/>
      <c r="K127" s="35"/>
    </row>
    <row r="128" spans="2:11" x14ac:dyDescent="0.35">
      <c r="C128" s="58" t="s">
        <v>15</v>
      </c>
      <c r="D128" s="54"/>
      <c r="E128" s="6"/>
      <c r="F128" s="19"/>
      <c r="G128" s="24" t="s">
        <v>2</v>
      </c>
      <c r="H128" s="24" t="s">
        <v>2</v>
      </c>
      <c r="I128" s="31"/>
      <c r="J128" s="31"/>
      <c r="K128" s="35"/>
    </row>
    <row r="129" spans="1:11" x14ac:dyDescent="0.35">
      <c r="C129" s="57"/>
      <c r="D129" s="54"/>
      <c r="E129" s="6"/>
      <c r="F129" s="19"/>
      <c r="G129" s="24"/>
      <c r="H129" s="24"/>
      <c r="I129" s="31"/>
      <c r="J129" s="31"/>
      <c r="K129" s="35"/>
    </row>
    <row r="130" spans="1:11" x14ac:dyDescent="0.35">
      <c r="C130" s="58" t="s">
        <v>16</v>
      </c>
      <c r="D130" s="54"/>
      <c r="E130" s="6"/>
      <c r="F130" s="19"/>
      <c r="G130" s="24" t="s">
        <v>2</v>
      </c>
      <c r="H130" s="24" t="s">
        <v>2</v>
      </c>
      <c r="I130" s="31"/>
      <c r="J130" s="31"/>
      <c r="K130" s="35"/>
    </row>
    <row r="131" spans="1:11" x14ac:dyDescent="0.35">
      <c r="C131" s="57"/>
      <c r="D131" s="54"/>
      <c r="E131" s="6"/>
      <c r="F131" s="19"/>
      <c r="G131" s="24"/>
      <c r="H131" s="24"/>
      <c r="I131" s="31"/>
      <c r="J131" s="31"/>
      <c r="K131" s="35"/>
    </row>
    <row r="132" spans="1:11" x14ac:dyDescent="0.35">
      <c r="C132" s="58" t="s">
        <v>17</v>
      </c>
      <c r="D132" s="54"/>
      <c r="E132" s="6"/>
      <c r="F132" s="19"/>
      <c r="G132" s="24" t="s">
        <v>2</v>
      </c>
      <c r="H132" s="24" t="s">
        <v>2</v>
      </c>
      <c r="I132" s="31"/>
      <c r="J132" s="31"/>
      <c r="K132" s="35"/>
    </row>
    <row r="133" spans="1:11" x14ac:dyDescent="0.35">
      <c r="C133" s="57"/>
      <c r="D133" s="54"/>
      <c r="E133" s="6"/>
      <c r="F133" s="19"/>
      <c r="G133" s="24"/>
      <c r="H133" s="24"/>
      <c r="I133" s="31"/>
      <c r="J133" s="31"/>
      <c r="K133" s="35"/>
    </row>
    <row r="134" spans="1:11" x14ac:dyDescent="0.35">
      <c r="A134" s="10"/>
      <c r="B134" s="28"/>
      <c r="C134" s="58" t="s">
        <v>18</v>
      </c>
      <c r="D134" s="54"/>
      <c r="E134" s="6"/>
      <c r="F134" s="19"/>
      <c r="G134" s="24"/>
      <c r="H134" s="24"/>
      <c r="I134" s="31"/>
      <c r="J134" s="31"/>
      <c r="K134" s="35"/>
    </row>
    <row r="135" spans="1:11" x14ac:dyDescent="0.35">
      <c r="C135" s="59" t="s">
        <v>19</v>
      </c>
      <c r="D135" s="54"/>
      <c r="E135" s="6"/>
      <c r="F135" s="19"/>
      <c r="G135" s="24"/>
      <c r="H135" s="24"/>
      <c r="I135" s="31"/>
      <c r="J135" s="31"/>
      <c r="K135" s="35"/>
    </row>
    <row r="136" spans="1:11" x14ac:dyDescent="0.35">
      <c r="B136" s="8" t="s">
        <v>2029</v>
      </c>
      <c r="C136" s="57" t="s">
        <v>2030</v>
      </c>
      <c r="D136" s="54" t="s">
        <v>2031</v>
      </c>
      <c r="E136" s="6" t="s">
        <v>173</v>
      </c>
      <c r="F136" s="19">
        <v>103241000</v>
      </c>
      <c r="G136" s="24">
        <v>71102.080000000002</v>
      </c>
      <c r="H136" s="24">
        <v>10.79</v>
      </c>
      <c r="I136" s="31"/>
      <c r="J136" s="31"/>
      <c r="K136" s="35"/>
    </row>
    <row r="137" spans="1:11" x14ac:dyDescent="0.35">
      <c r="B137" s="8" t="s">
        <v>2032</v>
      </c>
      <c r="C137" s="57" t="s">
        <v>2033</v>
      </c>
      <c r="D137" s="54" t="s">
        <v>2034</v>
      </c>
      <c r="E137" s="6" t="s">
        <v>173</v>
      </c>
      <c r="F137" s="19">
        <v>26730000</v>
      </c>
      <c r="G137" s="24">
        <v>25198.37</v>
      </c>
      <c r="H137" s="24">
        <v>3.82</v>
      </c>
      <c r="I137" s="31"/>
      <c r="J137" s="31"/>
      <c r="K137" s="35"/>
    </row>
    <row r="138" spans="1:11" x14ac:dyDescent="0.35">
      <c r="B138" s="8" t="s">
        <v>2035</v>
      </c>
      <c r="C138" s="57" t="s">
        <v>2036</v>
      </c>
      <c r="D138" s="54" t="s">
        <v>2037</v>
      </c>
      <c r="E138" s="6" t="s">
        <v>173</v>
      </c>
      <c r="F138" s="19">
        <v>19500000</v>
      </c>
      <c r="G138" s="24">
        <v>18760.95</v>
      </c>
      <c r="H138" s="24">
        <v>2.85</v>
      </c>
      <c r="I138" s="31"/>
      <c r="J138" s="31"/>
      <c r="K138" s="35"/>
    </row>
    <row r="139" spans="1:11" x14ac:dyDescent="0.35">
      <c r="C139" s="58" t="s">
        <v>174</v>
      </c>
      <c r="D139" s="54"/>
      <c r="E139" s="6"/>
      <c r="F139" s="19"/>
      <c r="G139" s="25">
        <v>115061.4</v>
      </c>
      <c r="H139" s="25">
        <v>17.46</v>
      </c>
      <c r="I139" s="31"/>
      <c r="J139" s="31"/>
      <c r="K139" s="35"/>
    </row>
    <row r="140" spans="1:11" x14ac:dyDescent="0.35">
      <c r="C140" s="57"/>
      <c r="D140" s="54"/>
      <c r="E140" s="6"/>
      <c r="F140" s="19"/>
      <c r="G140" s="24"/>
      <c r="H140" s="24"/>
      <c r="I140" s="31"/>
      <c r="J140" s="31"/>
      <c r="K140" s="35"/>
    </row>
    <row r="141" spans="1:11" x14ac:dyDescent="0.35">
      <c r="C141" s="58" t="s">
        <v>20</v>
      </c>
      <c r="D141" s="54"/>
      <c r="E141" s="6"/>
      <c r="F141" s="19"/>
      <c r="G141" s="24" t="s">
        <v>2</v>
      </c>
      <c r="H141" s="24" t="s">
        <v>2</v>
      </c>
      <c r="I141" s="31"/>
      <c r="J141" s="31"/>
      <c r="K141" s="35"/>
    </row>
    <row r="142" spans="1:11" x14ac:dyDescent="0.35">
      <c r="C142" s="57"/>
      <c r="D142" s="54"/>
      <c r="E142" s="6"/>
      <c r="F142" s="19"/>
      <c r="G142" s="24"/>
      <c r="H142" s="24"/>
      <c r="I142" s="31"/>
      <c r="J142" s="31"/>
      <c r="K142" s="35"/>
    </row>
    <row r="143" spans="1:11" x14ac:dyDescent="0.35">
      <c r="C143" s="58" t="s">
        <v>21</v>
      </c>
      <c r="D143" s="54"/>
      <c r="E143" s="6"/>
      <c r="F143" s="19"/>
      <c r="G143" s="24" t="s">
        <v>2</v>
      </c>
      <c r="H143" s="24" t="s">
        <v>2</v>
      </c>
      <c r="I143" s="31"/>
      <c r="J143" s="31"/>
      <c r="K143" s="35"/>
    </row>
    <row r="144" spans="1:11" x14ac:dyDescent="0.35">
      <c r="C144" s="57"/>
      <c r="D144" s="54"/>
      <c r="E144" s="6"/>
      <c r="F144" s="19"/>
      <c r="G144" s="24"/>
      <c r="H144" s="24"/>
      <c r="I144" s="31"/>
      <c r="J144" s="31"/>
      <c r="K144" s="35"/>
    </row>
    <row r="145" spans="1:54" x14ac:dyDescent="0.35">
      <c r="C145" s="58" t="s">
        <v>22</v>
      </c>
      <c r="D145" s="54"/>
      <c r="E145" s="6"/>
      <c r="F145" s="19"/>
      <c r="G145" s="24" t="s">
        <v>2</v>
      </c>
      <c r="H145" s="24" t="s">
        <v>2</v>
      </c>
      <c r="I145" s="31"/>
      <c r="J145" s="31"/>
      <c r="K145" s="35"/>
    </row>
    <row r="146" spans="1:54" x14ac:dyDescent="0.35">
      <c r="C146" s="57"/>
      <c r="D146" s="54"/>
      <c r="E146" s="6"/>
      <c r="F146" s="19"/>
      <c r="G146" s="24"/>
      <c r="H146" s="24"/>
      <c r="I146" s="31"/>
      <c r="J146" s="31"/>
      <c r="K146" s="35"/>
    </row>
    <row r="147" spans="1:54" x14ac:dyDescent="0.35">
      <c r="C147" s="58" t="s">
        <v>23</v>
      </c>
      <c r="D147" s="54"/>
      <c r="E147" s="6"/>
      <c r="F147" s="19"/>
      <c r="G147" s="24" t="s">
        <v>2</v>
      </c>
      <c r="H147" s="24" t="s">
        <v>2</v>
      </c>
      <c r="I147" s="31"/>
      <c r="J147" s="31"/>
      <c r="K147" s="35"/>
    </row>
    <row r="148" spans="1:54" x14ac:dyDescent="0.35">
      <c r="C148" s="57"/>
      <c r="D148" s="54"/>
      <c r="E148" s="6"/>
      <c r="F148" s="19"/>
      <c r="G148" s="24"/>
      <c r="H148" s="24"/>
      <c r="I148" s="31"/>
      <c r="J148" s="31"/>
      <c r="K148" s="35"/>
    </row>
    <row r="149" spans="1:54" x14ac:dyDescent="0.35">
      <c r="C149" s="59" t="s">
        <v>24</v>
      </c>
      <c r="D149" s="54"/>
      <c r="E149" s="6"/>
      <c r="F149" s="19"/>
      <c r="G149" s="24"/>
      <c r="H149" s="24"/>
      <c r="I149" s="31"/>
      <c r="J149" s="31"/>
      <c r="K149" s="35"/>
    </row>
    <row r="150" spans="1:54" x14ac:dyDescent="0.35">
      <c r="B150" s="8" t="s">
        <v>185</v>
      </c>
      <c r="C150" s="57" t="s">
        <v>186</v>
      </c>
      <c r="D150" s="54"/>
      <c r="E150" s="6"/>
      <c r="F150" s="19"/>
      <c r="G150" s="24">
        <v>37140.519999999997</v>
      </c>
      <c r="H150" s="24">
        <v>5.64</v>
      </c>
      <c r="I150" s="31"/>
      <c r="J150" s="31"/>
      <c r="K150" s="35"/>
    </row>
    <row r="151" spans="1:54" x14ac:dyDescent="0.35">
      <c r="C151" s="58" t="s">
        <v>174</v>
      </c>
      <c r="D151" s="54"/>
      <c r="E151" s="6"/>
      <c r="F151" s="19"/>
      <c r="G151" s="25">
        <v>37140.519999999997</v>
      </c>
      <c r="H151" s="25">
        <v>5.64</v>
      </c>
      <c r="I151" s="31"/>
      <c r="J151" s="31"/>
      <c r="K151" s="35"/>
    </row>
    <row r="152" spans="1:54" x14ac:dyDescent="0.35">
      <c r="C152" s="57"/>
      <c r="D152" s="54"/>
      <c r="E152" s="6"/>
      <c r="F152" s="19"/>
      <c r="G152" s="24"/>
      <c r="H152" s="24"/>
      <c r="I152" s="31"/>
      <c r="J152" s="31"/>
      <c r="K152" s="35"/>
    </row>
    <row r="153" spans="1:54" x14ac:dyDescent="0.35">
      <c r="A153" s="10"/>
      <c r="B153" s="28"/>
      <c r="C153" s="58" t="s">
        <v>25</v>
      </c>
      <c r="D153" s="54"/>
      <c r="E153" s="6"/>
      <c r="F153" s="19"/>
      <c r="G153" s="24"/>
      <c r="H153" s="24"/>
      <c r="I153" s="31"/>
      <c r="J153" s="31"/>
      <c r="K153" s="35"/>
    </row>
    <row r="154" spans="1:54" s="2" customFormat="1" ht="13.5" x14ac:dyDescent="0.35">
      <c r="A154" s="28"/>
      <c r="B154" s="28"/>
      <c r="C154" s="57" t="s">
        <v>4841</v>
      </c>
      <c r="D154" s="54"/>
      <c r="E154" s="6"/>
      <c r="F154" s="19"/>
      <c r="G154" s="24" t="s">
        <v>2</v>
      </c>
      <c r="H154" s="24" t="s">
        <v>2</v>
      </c>
      <c r="I154" s="31"/>
      <c r="J154" s="31"/>
      <c r="K154" s="35"/>
      <c r="L154" s="3"/>
      <c r="AI154" s="3"/>
      <c r="AV154" s="3"/>
      <c r="AX154" s="3"/>
      <c r="BB154" s="3"/>
    </row>
    <row r="155" spans="1:54" x14ac:dyDescent="0.35">
      <c r="B155" s="8"/>
      <c r="C155" s="57" t="s">
        <v>187</v>
      </c>
      <c r="D155" s="54"/>
      <c r="E155" s="6"/>
      <c r="F155" s="19"/>
      <c r="G155" s="24">
        <v>6814.47</v>
      </c>
      <c r="H155" s="24">
        <v>1.05</v>
      </c>
      <c r="I155" s="31"/>
      <c r="J155" s="31"/>
      <c r="K155" s="35"/>
    </row>
    <row r="156" spans="1:54" x14ac:dyDescent="0.35">
      <c r="C156" s="58" t="s">
        <v>174</v>
      </c>
      <c r="D156" s="54"/>
      <c r="E156" s="6"/>
      <c r="F156" s="19"/>
      <c r="G156" s="25">
        <v>6814.47</v>
      </c>
      <c r="H156" s="25">
        <v>1.05</v>
      </c>
      <c r="I156" s="31"/>
      <c r="J156" s="31"/>
      <c r="K156" s="35"/>
    </row>
    <row r="157" spans="1:54" x14ac:dyDescent="0.35">
      <c r="C157" s="57"/>
      <c r="D157" s="54"/>
      <c r="E157" s="6"/>
      <c r="F157" s="19"/>
      <c r="G157" s="24"/>
      <c r="H157" s="24"/>
      <c r="I157" s="31"/>
      <c r="J157" s="31"/>
      <c r="K157" s="35"/>
    </row>
    <row r="158" spans="1:54" x14ac:dyDescent="0.35">
      <c r="C158" s="60" t="s">
        <v>188</v>
      </c>
      <c r="D158" s="55"/>
      <c r="E158" s="5"/>
      <c r="F158" s="20"/>
      <c r="G158" s="26">
        <v>659055.38</v>
      </c>
      <c r="H158" s="26">
        <v>100</v>
      </c>
      <c r="I158" s="32"/>
      <c r="J158" s="32"/>
      <c r="K158" s="36"/>
    </row>
    <row r="161" spans="3:11" x14ac:dyDescent="0.35">
      <c r="C161" s="1" t="s">
        <v>189</v>
      </c>
    </row>
    <row r="162" spans="3:11" x14ac:dyDescent="0.35">
      <c r="C162" s="37" t="s">
        <v>190</v>
      </c>
      <c r="D162" s="37"/>
      <c r="E162" s="37"/>
      <c r="F162" s="37"/>
      <c r="G162" s="37"/>
      <c r="H162" s="37"/>
      <c r="I162" s="37"/>
      <c r="J162" s="37"/>
      <c r="K162" s="37"/>
    </row>
    <row r="163" spans="3:11" x14ac:dyDescent="0.35">
      <c r="C163" s="2" t="s">
        <v>191</v>
      </c>
    </row>
    <row r="164" spans="3:11" x14ac:dyDescent="0.35">
      <c r="C164" s="2" t="s">
        <v>192</v>
      </c>
    </row>
    <row r="165" spans="3:11" ht="30" customHeight="1" x14ac:dyDescent="0.35">
      <c r="C165" s="78" t="s">
        <v>4878</v>
      </c>
      <c r="D165" s="78"/>
      <c r="E165" s="78"/>
      <c r="F165" s="78"/>
      <c r="G165" s="78"/>
      <c r="H165" s="78"/>
      <c r="I165" s="78"/>
      <c r="J165" s="78"/>
      <c r="K165" s="78"/>
    </row>
    <row r="166" spans="3:11" x14ac:dyDescent="0.35">
      <c r="C166" s="2" t="s">
        <v>193</v>
      </c>
    </row>
    <row r="167" spans="3:11" ht="40.5" customHeight="1" x14ac:dyDescent="0.35">
      <c r="C167" s="79" t="s">
        <v>4874</v>
      </c>
      <c r="D167" s="79"/>
      <c r="E167" s="79"/>
      <c r="F167" s="79"/>
      <c r="G167" s="79"/>
      <c r="H167" s="79"/>
      <c r="I167" s="79"/>
      <c r="J167" s="79"/>
      <c r="K167" s="79"/>
    </row>
    <row r="169" spans="3:11" x14ac:dyDescent="0.35">
      <c r="C169" s="75" t="s">
        <v>4922</v>
      </c>
      <c r="E169" s="75" t="s">
        <v>4923</v>
      </c>
      <c r="F169" s="76"/>
    </row>
    <row r="170" spans="3:11" x14ac:dyDescent="0.35">
      <c r="E170" s="2" t="s">
        <v>4946</v>
      </c>
    </row>
  </sheetData>
  <mergeCells count="2">
    <mergeCell ref="C167:K167"/>
    <mergeCell ref="C165:K165"/>
  </mergeCells>
  <hyperlinks>
    <hyperlink ref="J2" location="'Index'!A1" display="'Index'!A1" xr:uid="{084DB1BB-5C57-4CD9-B443-908A93FE6692}"/>
  </hyperlinks>
  <pageMargins left="0.7" right="0.7" top="0.75" bottom="0.75" header="0.3" footer="0.3"/>
  <pageSetup orientation="portrait" horizontalDpi="4294967293"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CE9E9-640E-4F5C-8548-1AC583B7C68E}">
  <sheetPr codeName="Sheet136"/>
  <dimension ref="A1:IV126"/>
  <sheetViews>
    <sheetView showGridLines="0" zoomScale="90" zoomScaleNormal="90" workbookViewId="0">
      <pane ySplit="6" topLeftCell="A116"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2038</v>
      </c>
      <c r="J2" s="38" t="s">
        <v>4607</v>
      </c>
    </row>
    <row r="3" spans="1:54" ht="16" x14ac:dyDescent="0.4">
      <c r="C3" s="1" t="s">
        <v>28</v>
      </c>
      <c r="D3" s="21" t="s">
        <v>2039</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24450000</v>
      </c>
      <c r="G10" s="24">
        <v>424378.65</v>
      </c>
      <c r="H10" s="24">
        <v>8.41</v>
      </c>
      <c r="I10" s="31"/>
      <c r="J10" s="31"/>
      <c r="K10" s="35"/>
    </row>
    <row r="11" spans="1:54" x14ac:dyDescent="0.35">
      <c r="B11" s="8" t="s">
        <v>48</v>
      </c>
      <c r="C11" s="57" t="s">
        <v>49</v>
      </c>
      <c r="D11" s="54" t="s">
        <v>50</v>
      </c>
      <c r="E11" s="6" t="s">
        <v>43</v>
      </c>
      <c r="F11" s="19">
        <v>29000000</v>
      </c>
      <c r="G11" s="24">
        <v>374752.5</v>
      </c>
      <c r="H11" s="24">
        <v>7.43</v>
      </c>
      <c r="I11" s="31"/>
      <c r="J11" s="31"/>
      <c r="K11" s="35"/>
    </row>
    <row r="12" spans="1:54" x14ac:dyDescent="0.35">
      <c r="B12" s="8" t="s">
        <v>251</v>
      </c>
      <c r="C12" s="57" t="s">
        <v>252</v>
      </c>
      <c r="D12" s="54" t="s">
        <v>253</v>
      </c>
      <c r="E12" s="6" t="s">
        <v>93</v>
      </c>
      <c r="F12" s="19">
        <v>50300000</v>
      </c>
      <c r="G12" s="24">
        <v>245866.4</v>
      </c>
      <c r="H12" s="24">
        <v>4.87</v>
      </c>
      <c r="I12" s="31"/>
      <c r="J12" s="31"/>
      <c r="K12" s="35"/>
    </row>
    <row r="13" spans="1:54" x14ac:dyDescent="0.35">
      <c r="B13" s="8" t="s">
        <v>44</v>
      </c>
      <c r="C13" s="57" t="s">
        <v>45</v>
      </c>
      <c r="D13" s="54" t="s">
        <v>46</v>
      </c>
      <c r="E13" s="6" t="s">
        <v>47</v>
      </c>
      <c r="F13" s="19">
        <v>13700000</v>
      </c>
      <c r="G13" s="24">
        <v>240743.25</v>
      </c>
      <c r="H13" s="24">
        <v>4.7699999999999996</v>
      </c>
      <c r="I13" s="31"/>
      <c r="J13" s="31"/>
      <c r="K13" s="35"/>
    </row>
    <row r="14" spans="1:54" x14ac:dyDescent="0.35">
      <c r="B14" s="8" t="s">
        <v>54</v>
      </c>
      <c r="C14" s="57" t="s">
        <v>55</v>
      </c>
      <c r="D14" s="54" t="s">
        <v>56</v>
      </c>
      <c r="E14" s="6" t="s">
        <v>57</v>
      </c>
      <c r="F14" s="19">
        <v>6198441</v>
      </c>
      <c r="G14" s="24">
        <v>224526.13</v>
      </c>
      <c r="H14" s="24">
        <v>4.45</v>
      </c>
      <c r="I14" s="31"/>
      <c r="J14" s="31"/>
      <c r="K14" s="35"/>
    </row>
    <row r="15" spans="1:54" x14ac:dyDescent="0.35">
      <c r="B15" s="8" t="s">
        <v>79</v>
      </c>
      <c r="C15" s="57" t="s">
        <v>80</v>
      </c>
      <c r="D15" s="54" t="s">
        <v>81</v>
      </c>
      <c r="E15" s="6" t="s">
        <v>82</v>
      </c>
      <c r="F15" s="19">
        <v>15600000</v>
      </c>
      <c r="G15" s="24">
        <v>207799.8</v>
      </c>
      <c r="H15" s="24">
        <v>4.12</v>
      </c>
      <c r="I15" s="31"/>
      <c r="J15" s="31"/>
      <c r="K15" s="35"/>
    </row>
    <row r="16" spans="1:54" x14ac:dyDescent="0.35">
      <c r="B16" s="8" t="s">
        <v>58</v>
      </c>
      <c r="C16" s="57" t="s">
        <v>59</v>
      </c>
      <c r="D16" s="54" t="s">
        <v>60</v>
      </c>
      <c r="E16" s="6" t="s">
        <v>47</v>
      </c>
      <c r="F16" s="19">
        <v>4562331</v>
      </c>
      <c r="G16" s="24">
        <v>181053.82</v>
      </c>
      <c r="H16" s="24">
        <v>3.59</v>
      </c>
      <c r="I16" s="31"/>
      <c r="J16" s="31"/>
      <c r="K16" s="35"/>
    </row>
    <row r="17" spans="2:11" x14ac:dyDescent="0.35">
      <c r="B17" s="8" t="s">
        <v>86</v>
      </c>
      <c r="C17" s="57" t="s">
        <v>87</v>
      </c>
      <c r="D17" s="54" t="s">
        <v>88</v>
      </c>
      <c r="E17" s="6" t="s">
        <v>89</v>
      </c>
      <c r="F17" s="19">
        <v>2731710</v>
      </c>
      <c r="G17" s="24">
        <v>160888.16</v>
      </c>
      <c r="H17" s="24">
        <v>3.19</v>
      </c>
      <c r="I17" s="31"/>
      <c r="J17" s="31"/>
      <c r="K17" s="35"/>
    </row>
    <row r="18" spans="2:11" x14ac:dyDescent="0.35">
      <c r="B18" s="8" t="s">
        <v>61</v>
      </c>
      <c r="C18" s="57" t="s">
        <v>62</v>
      </c>
      <c r="D18" s="54" t="s">
        <v>63</v>
      </c>
      <c r="E18" s="6" t="s">
        <v>43</v>
      </c>
      <c r="F18" s="19">
        <v>9200000</v>
      </c>
      <c r="G18" s="24">
        <v>159261.20000000001</v>
      </c>
      <c r="H18" s="24">
        <v>3.16</v>
      </c>
      <c r="I18" s="31"/>
      <c r="J18" s="31"/>
      <c r="K18" s="35"/>
    </row>
    <row r="19" spans="2:11" x14ac:dyDescent="0.35">
      <c r="B19" s="8" t="s">
        <v>740</v>
      </c>
      <c r="C19" s="57" t="s">
        <v>741</v>
      </c>
      <c r="D19" s="54" t="s">
        <v>742</v>
      </c>
      <c r="E19" s="6" t="s">
        <v>326</v>
      </c>
      <c r="F19" s="19">
        <v>2601838</v>
      </c>
      <c r="G19" s="24">
        <v>149004.66</v>
      </c>
      <c r="H19" s="24">
        <v>2.95</v>
      </c>
      <c r="I19" s="31"/>
      <c r="J19" s="31"/>
      <c r="K19" s="35"/>
    </row>
    <row r="20" spans="2:11" x14ac:dyDescent="0.35">
      <c r="B20" s="8" t="s">
        <v>94</v>
      </c>
      <c r="C20" s="57" t="s">
        <v>95</v>
      </c>
      <c r="D20" s="54" t="s">
        <v>96</v>
      </c>
      <c r="E20" s="6" t="s">
        <v>74</v>
      </c>
      <c r="F20" s="19">
        <v>2900000</v>
      </c>
      <c r="G20" s="24">
        <v>141944.85</v>
      </c>
      <c r="H20" s="24">
        <v>2.81</v>
      </c>
      <c r="I20" s="31"/>
      <c r="J20" s="31"/>
      <c r="K20" s="35"/>
    </row>
    <row r="21" spans="2:11" x14ac:dyDescent="0.35">
      <c r="B21" s="8" t="s">
        <v>64</v>
      </c>
      <c r="C21" s="57" t="s">
        <v>65</v>
      </c>
      <c r="D21" s="54" t="s">
        <v>66</v>
      </c>
      <c r="E21" s="6" t="s">
        <v>43</v>
      </c>
      <c r="F21" s="19">
        <v>17300000</v>
      </c>
      <c r="G21" s="24">
        <v>141894.6</v>
      </c>
      <c r="H21" s="24">
        <v>2.81</v>
      </c>
      <c r="I21" s="31"/>
      <c r="J21" s="31"/>
      <c r="K21" s="35"/>
    </row>
    <row r="22" spans="2:11" x14ac:dyDescent="0.35">
      <c r="B22" s="8" t="s">
        <v>109</v>
      </c>
      <c r="C22" s="57" t="s">
        <v>110</v>
      </c>
      <c r="D22" s="54" t="s">
        <v>111</v>
      </c>
      <c r="E22" s="6" t="s">
        <v>112</v>
      </c>
      <c r="F22" s="19">
        <v>317000</v>
      </c>
      <c r="G22" s="24">
        <v>136829.25</v>
      </c>
      <c r="H22" s="24">
        <v>2.71</v>
      </c>
      <c r="I22" s="31"/>
      <c r="J22" s="31"/>
      <c r="K22" s="35"/>
    </row>
    <row r="23" spans="2:11" x14ac:dyDescent="0.35">
      <c r="B23" s="8" t="s">
        <v>263</v>
      </c>
      <c r="C23" s="57" t="s">
        <v>264</v>
      </c>
      <c r="D23" s="54" t="s">
        <v>265</v>
      </c>
      <c r="E23" s="6" t="s">
        <v>250</v>
      </c>
      <c r="F23" s="19">
        <v>8423288</v>
      </c>
      <c r="G23" s="24">
        <v>135833.94</v>
      </c>
      <c r="H23" s="24">
        <v>2.69</v>
      </c>
      <c r="I23" s="31"/>
      <c r="J23" s="31"/>
      <c r="K23" s="35"/>
    </row>
    <row r="24" spans="2:11" x14ac:dyDescent="0.35">
      <c r="B24" s="8" t="s">
        <v>376</v>
      </c>
      <c r="C24" s="57" t="s">
        <v>377</v>
      </c>
      <c r="D24" s="54" t="s">
        <v>378</v>
      </c>
      <c r="E24" s="6" t="s">
        <v>74</v>
      </c>
      <c r="F24" s="19">
        <v>4500000</v>
      </c>
      <c r="G24" s="24">
        <v>122784.75</v>
      </c>
      <c r="H24" s="24">
        <v>2.4300000000000002</v>
      </c>
      <c r="I24" s="31"/>
      <c r="J24" s="31"/>
      <c r="K24" s="35"/>
    </row>
    <row r="25" spans="2:11" x14ac:dyDescent="0.35">
      <c r="B25" s="8" t="s">
        <v>101</v>
      </c>
      <c r="C25" s="57" t="s">
        <v>102</v>
      </c>
      <c r="D25" s="54" t="s">
        <v>103</v>
      </c>
      <c r="E25" s="6" t="s">
        <v>104</v>
      </c>
      <c r="F25" s="19">
        <v>9284982</v>
      </c>
      <c r="G25" s="24">
        <v>118174.61</v>
      </c>
      <c r="H25" s="24">
        <v>2.34</v>
      </c>
      <c r="I25" s="31"/>
      <c r="J25" s="31"/>
      <c r="K25" s="35"/>
    </row>
    <row r="26" spans="2:11" x14ac:dyDescent="0.35">
      <c r="B26" s="8" t="s">
        <v>90</v>
      </c>
      <c r="C26" s="57" t="s">
        <v>91</v>
      </c>
      <c r="D26" s="54" t="s">
        <v>92</v>
      </c>
      <c r="E26" s="6" t="s">
        <v>93</v>
      </c>
      <c r="F26" s="19">
        <v>4590000</v>
      </c>
      <c r="G26" s="24">
        <v>116046.68</v>
      </c>
      <c r="H26" s="24">
        <v>2.2999999999999998</v>
      </c>
      <c r="I26" s="31"/>
      <c r="J26" s="31"/>
      <c r="K26" s="35"/>
    </row>
    <row r="27" spans="2:11" x14ac:dyDescent="0.35">
      <c r="B27" s="8" t="s">
        <v>71</v>
      </c>
      <c r="C27" s="57" t="s">
        <v>72</v>
      </c>
      <c r="D27" s="54" t="s">
        <v>73</v>
      </c>
      <c r="E27" s="6" t="s">
        <v>74</v>
      </c>
      <c r="F27" s="19">
        <v>800000</v>
      </c>
      <c r="G27" s="24">
        <v>88611.6</v>
      </c>
      <c r="H27" s="24">
        <v>1.76</v>
      </c>
      <c r="I27" s="31"/>
      <c r="J27" s="31"/>
      <c r="K27" s="35"/>
    </row>
    <row r="28" spans="2:11" x14ac:dyDescent="0.35">
      <c r="B28" s="8" t="s">
        <v>450</v>
      </c>
      <c r="C28" s="57" t="s">
        <v>451</v>
      </c>
      <c r="D28" s="54" t="s">
        <v>452</v>
      </c>
      <c r="E28" s="6" t="s">
        <v>89</v>
      </c>
      <c r="F28" s="19">
        <v>4700000</v>
      </c>
      <c r="G28" s="24">
        <v>86898.3</v>
      </c>
      <c r="H28" s="24">
        <v>1.72</v>
      </c>
      <c r="I28" s="31"/>
      <c r="J28" s="31"/>
      <c r="K28" s="35"/>
    </row>
    <row r="29" spans="2:11" x14ac:dyDescent="0.35">
      <c r="B29" s="8" t="s">
        <v>132</v>
      </c>
      <c r="C29" s="57" t="s">
        <v>133</v>
      </c>
      <c r="D29" s="54" t="s">
        <v>134</v>
      </c>
      <c r="E29" s="6" t="s">
        <v>135</v>
      </c>
      <c r="F29" s="19">
        <v>1729334</v>
      </c>
      <c r="G29" s="24">
        <v>85177.48</v>
      </c>
      <c r="H29" s="24">
        <v>1.69</v>
      </c>
      <c r="I29" s="31"/>
      <c r="J29" s="31"/>
      <c r="K29" s="35"/>
    </row>
    <row r="30" spans="2:11" x14ac:dyDescent="0.35">
      <c r="B30" s="8" t="s">
        <v>496</v>
      </c>
      <c r="C30" s="57" t="s">
        <v>497</v>
      </c>
      <c r="D30" s="54" t="s">
        <v>498</v>
      </c>
      <c r="E30" s="6" t="s">
        <v>120</v>
      </c>
      <c r="F30" s="19">
        <v>44211673</v>
      </c>
      <c r="G30" s="24">
        <v>80001.02</v>
      </c>
      <c r="H30" s="24">
        <v>1.59</v>
      </c>
      <c r="I30" s="31"/>
      <c r="J30" s="31"/>
      <c r="K30" s="35"/>
    </row>
    <row r="31" spans="2:11" x14ac:dyDescent="0.35">
      <c r="B31" s="8" t="s">
        <v>355</v>
      </c>
      <c r="C31" s="57" t="s">
        <v>356</v>
      </c>
      <c r="D31" s="54" t="s">
        <v>357</v>
      </c>
      <c r="E31" s="6" t="s">
        <v>89</v>
      </c>
      <c r="F31" s="19">
        <v>2807055</v>
      </c>
      <c r="G31" s="24">
        <v>74873.98</v>
      </c>
      <c r="H31" s="24">
        <v>1.48</v>
      </c>
      <c r="I31" s="31"/>
      <c r="J31" s="31"/>
      <c r="K31" s="35"/>
    </row>
    <row r="32" spans="2:11" x14ac:dyDescent="0.35">
      <c r="B32" s="8" t="s">
        <v>2040</v>
      </c>
      <c r="C32" s="57" t="s">
        <v>2041</v>
      </c>
      <c r="D32" s="54" t="s">
        <v>2042</v>
      </c>
      <c r="E32" s="6" t="s">
        <v>198</v>
      </c>
      <c r="F32" s="19">
        <v>9000000</v>
      </c>
      <c r="G32" s="24">
        <v>73786.5</v>
      </c>
      <c r="H32" s="24">
        <v>1.46</v>
      </c>
      <c r="I32" s="31"/>
      <c r="J32" s="31"/>
      <c r="K32" s="35"/>
    </row>
    <row r="33" spans="2:11" x14ac:dyDescent="0.35">
      <c r="B33" s="8" t="s">
        <v>216</v>
      </c>
      <c r="C33" s="57" t="s">
        <v>217</v>
      </c>
      <c r="D33" s="54" t="s">
        <v>218</v>
      </c>
      <c r="E33" s="6" t="s">
        <v>70</v>
      </c>
      <c r="F33" s="19">
        <v>275000</v>
      </c>
      <c r="G33" s="24">
        <v>68948.41</v>
      </c>
      <c r="H33" s="24">
        <v>1.37</v>
      </c>
      <c r="I33" s="31"/>
      <c r="J33" s="31"/>
      <c r="K33" s="35"/>
    </row>
    <row r="34" spans="2:11" x14ac:dyDescent="0.35">
      <c r="B34" s="8" t="s">
        <v>117</v>
      </c>
      <c r="C34" s="57" t="s">
        <v>118</v>
      </c>
      <c r="D34" s="54" t="s">
        <v>119</v>
      </c>
      <c r="E34" s="6" t="s">
        <v>120</v>
      </c>
      <c r="F34" s="19">
        <v>10000000</v>
      </c>
      <c r="G34" s="24">
        <v>68570</v>
      </c>
      <c r="H34" s="24">
        <v>1.36</v>
      </c>
      <c r="I34" s="31"/>
      <c r="J34" s="31"/>
      <c r="K34" s="35"/>
    </row>
    <row r="35" spans="2:11" x14ac:dyDescent="0.35">
      <c r="B35" s="8" t="s">
        <v>97</v>
      </c>
      <c r="C35" s="57" t="s">
        <v>98</v>
      </c>
      <c r="D35" s="54" t="s">
        <v>99</v>
      </c>
      <c r="E35" s="6" t="s">
        <v>100</v>
      </c>
      <c r="F35" s="19">
        <v>9983805</v>
      </c>
      <c r="G35" s="24">
        <v>68493.89</v>
      </c>
      <c r="H35" s="24">
        <v>1.36</v>
      </c>
      <c r="I35" s="31"/>
      <c r="J35" s="31"/>
      <c r="K35" s="35"/>
    </row>
    <row r="36" spans="2:11" x14ac:dyDescent="0.35">
      <c r="B36" s="8" t="s">
        <v>75</v>
      </c>
      <c r="C36" s="57" t="s">
        <v>76</v>
      </c>
      <c r="D36" s="54" t="s">
        <v>77</v>
      </c>
      <c r="E36" s="6" t="s">
        <v>78</v>
      </c>
      <c r="F36" s="19">
        <v>9220876</v>
      </c>
      <c r="G36" s="24">
        <v>66404.14</v>
      </c>
      <c r="H36" s="24">
        <v>1.32</v>
      </c>
      <c r="I36" s="31"/>
      <c r="J36" s="31"/>
      <c r="K36" s="35"/>
    </row>
    <row r="37" spans="2:11" x14ac:dyDescent="0.35">
      <c r="B37" s="8" t="s">
        <v>1916</v>
      </c>
      <c r="C37" s="57" t="s">
        <v>1917</v>
      </c>
      <c r="D37" s="54" t="s">
        <v>1918</v>
      </c>
      <c r="E37" s="6" t="s">
        <v>1919</v>
      </c>
      <c r="F37" s="19">
        <v>13636364</v>
      </c>
      <c r="G37" s="24">
        <v>63279.55</v>
      </c>
      <c r="H37" s="24">
        <v>1.25</v>
      </c>
      <c r="I37" s="31"/>
      <c r="J37" s="31"/>
      <c r="K37" s="35"/>
    </row>
    <row r="38" spans="2:11" x14ac:dyDescent="0.35">
      <c r="B38" s="8" t="s">
        <v>394</v>
      </c>
      <c r="C38" s="57" t="s">
        <v>395</v>
      </c>
      <c r="D38" s="54" t="s">
        <v>396</v>
      </c>
      <c r="E38" s="6" t="s">
        <v>78</v>
      </c>
      <c r="F38" s="19">
        <v>8355407</v>
      </c>
      <c r="G38" s="24">
        <v>61913.57</v>
      </c>
      <c r="H38" s="24">
        <v>1.23</v>
      </c>
      <c r="I38" s="31"/>
      <c r="J38" s="31"/>
      <c r="K38" s="35"/>
    </row>
    <row r="39" spans="2:11" x14ac:dyDescent="0.35">
      <c r="B39" s="8" t="s">
        <v>125</v>
      </c>
      <c r="C39" s="57" t="s">
        <v>126</v>
      </c>
      <c r="D39" s="54" t="s">
        <v>127</v>
      </c>
      <c r="E39" s="6" t="s">
        <v>74</v>
      </c>
      <c r="F39" s="19">
        <v>2349129</v>
      </c>
      <c r="G39" s="24">
        <v>58580.23</v>
      </c>
      <c r="H39" s="24">
        <v>1.1599999999999999</v>
      </c>
      <c r="I39" s="31"/>
      <c r="J39" s="31"/>
      <c r="K39" s="35"/>
    </row>
    <row r="40" spans="2:11" x14ac:dyDescent="0.35">
      <c r="B40" s="8" t="s">
        <v>531</v>
      </c>
      <c r="C40" s="57" t="s">
        <v>532</v>
      </c>
      <c r="D40" s="54" t="s">
        <v>533</v>
      </c>
      <c r="E40" s="6" t="s">
        <v>131</v>
      </c>
      <c r="F40" s="19">
        <v>1470000</v>
      </c>
      <c r="G40" s="24">
        <v>57781.29</v>
      </c>
      <c r="H40" s="24">
        <v>1.1499999999999999</v>
      </c>
      <c r="I40" s="31"/>
      <c r="J40" s="31"/>
      <c r="K40" s="35"/>
    </row>
    <row r="41" spans="2:11" x14ac:dyDescent="0.35">
      <c r="B41" s="8" t="s">
        <v>304</v>
      </c>
      <c r="C41" s="57" t="s">
        <v>305</v>
      </c>
      <c r="D41" s="54" t="s">
        <v>306</v>
      </c>
      <c r="E41" s="6" t="s">
        <v>120</v>
      </c>
      <c r="F41" s="19">
        <v>1235381</v>
      </c>
      <c r="G41" s="24">
        <v>55369.16</v>
      </c>
      <c r="H41" s="24">
        <v>1.1000000000000001</v>
      </c>
      <c r="I41" s="31"/>
      <c r="J41" s="31"/>
      <c r="K41" s="35"/>
    </row>
    <row r="42" spans="2:11" x14ac:dyDescent="0.35">
      <c r="B42" s="8" t="s">
        <v>225</v>
      </c>
      <c r="C42" s="57" t="s">
        <v>226</v>
      </c>
      <c r="D42" s="54" t="s">
        <v>227</v>
      </c>
      <c r="E42" s="6" t="s">
        <v>194</v>
      </c>
      <c r="F42" s="19">
        <v>4971032</v>
      </c>
      <c r="G42" s="24">
        <v>45758.35</v>
      </c>
      <c r="H42" s="24">
        <v>0.91</v>
      </c>
      <c r="I42" s="31"/>
      <c r="J42" s="31"/>
      <c r="K42" s="35"/>
    </row>
    <row r="43" spans="2:11" x14ac:dyDescent="0.35">
      <c r="B43" s="8" t="s">
        <v>157</v>
      </c>
      <c r="C43" s="57" t="s">
        <v>158</v>
      </c>
      <c r="D43" s="54" t="s">
        <v>159</v>
      </c>
      <c r="E43" s="6" t="s">
        <v>120</v>
      </c>
      <c r="F43" s="19">
        <v>1314870</v>
      </c>
      <c r="G43" s="24">
        <v>45177.62</v>
      </c>
      <c r="H43" s="24">
        <v>0.9</v>
      </c>
      <c r="I43" s="31"/>
      <c r="J43" s="31"/>
      <c r="K43" s="35"/>
    </row>
    <row r="44" spans="2:11" x14ac:dyDescent="0.35">
      <c r="B44" s="8" t="s">
        <v>1886</v>
      </c>
      <c r="C44" s="57" t="s">
        <v>707</v>
      </c>
      <c r="D44" s="54" t="s">
        <v>1887</v>
      </c>
      <c r="E44" s="6" t="s">
        <v>198</v>
      </c>
      <c r="F44" s="19">
        <v>1498675</v>
      </c>
      <c r="G44" s="24">
        <v>43097.4</v>
      </c>
      <c r="H44" s="24">
        <v>0.85</v>
      </c>
      <c r="I44" s="31"/>
      <c r="J44" s="31"/>
      <c r="K44" s="35"/>
    </row>
    <row r="45" spans="2:11" x14ac:dyDescent="0.35">
      <c r="B45" s="8" t="s">
        <v>1883</v>
      </c>
      <c r="C45" s="57" t="s">
        <v>1884</v>
      </c>
      <c r="D45" s="54" t="s">
        <v>1885</v>
      </c>
      <c r="E45" s="6" t="s">
        <v>124</v>
      </c>
      <c r="F45" s="19">
        <v>791489</v>
      </c>
      <c r="G45" s="24">
        <v>40830.54</v>
      </c>
      <c r="H45" s="24">
        <v>0.81</v>
      </c>
      <c r="I45" s="31"/>
      <c r="J45" s="31"/>
      <c r="K45" s="35"/>
    </row>
    <row r="46" spans="2:11" x14ac:dyDescent="0.35">
      <c r="B46" s="8" t="s">
        <v>534</v>
      </c>
      <c r="C46" s="57" t="s">
        <v>535</v>
      </c>
      <c r="D46" s="54" t="s">
        <v>536</v>
      </c>
      <c r="E46" s="6" t="s">
        <v>78</v>
      </c>
      <c r="F46" s="19">
        <v>2066215</v>
      </c>
      <c r="G46" s="24">
        <v>39616.57</v>
      </c>
      <c r="H46" s="24">
        <v>0.79</v>
      </c>
      <c r="I46" s="31"/>
      <c r="J46" s="31"/>
      <c r="K46" s="35"/>
    </row>
    <row r="47" spans="2:11" x14ac:dyDescent="0.35">
      <c r="B47" s="8" t="s">
        <v>1888</v>
      </c>
      <c r="C47" s="57" t="s">
        <v>1889</v>
      </c>
      <c r="D47" s="54" t="s">
        <v>1890</v>
      </c>
      <c r="E47" s="6" t="s">
        <v>434</v>
      </c>
      <c r="F47" s="19">
        <v>866564</v>
      </c>
      <c r="G47" s="24">
        <v>38895.730000000003</v>
      </c>
      <c r="H47" s="24">
        <v>0.77</v>
      </c>
      <c r="I47" s="31"/>
      <c r="J47" s="31"/>
      <c r="K47" s="35"/>
    </row>
    <row r="48" spans="2:11" x14ac:dyDescent="0.35">
      <c r="B48" s="8" t="s">
        <v>546</v>
      </c>
      <c r="C48" s="57" t="s">
        <v>547</v>
      </c>
      <c r="D48" s="54" t="s">
        <v>548</v>
      </c>
      <c r="E48" s="6" t="s">
        <v>131</v>
      </c>
      <c r="F48" s="19">
        <v>6179369</v>
      </c>
      <c r="G48" s="24">
        <v>38800.26</v>
      </c>
      <c r="H48" s="24">
        <v>0.77</v>
      </c>
      <c r="I48" s="31"/>
      <c r="J48" s="31"/>
      <c r="K48" s="35"/>
    </row>
    <row r="49" spans="2:11" x14ac:dyDescent="0.35">
      <c r="B49" s="8" t="s">
        <v>537</v>
      </c>
      <c r="C49" s="57" t="s">
        <v>538</v>
      </c>
      <c r="D49" s="54" t="s">
        <v>539</v>
      </c>
      <c r="E49" s="6" t="s">
        <v>143</v>
      </c>
      <c r="F49" s="19">
        <v>3500000</v>
      </c>
      <c r="G49" s="24">
        <v>35616</v>
      </c>
      <c r="H49" s="24">
        <v>0.71</v>
      </c>
      <c r="I49" s="31"/>
      <c r="J49" s="31"/>
      <c r="K49" s="35"/>
    </row>
    <row r="50" spans="2:11" x14ac:dyDescent="0.35">
      <c r="B50" s="8" t="s">
        <v>391</v>
      </c>
      <c r="C50" s="57" t="s">
        <v>392</v>
      </c>
      <c r="D50" s="54" t="s">
        <v>393</v>
      </c>
      <c r="E50" s="6" t="s">
        <v>47</v>
      </c>
      <c r="F50" s="19">
        <v>2135400</v>
      </c>
      <c r="G50" s="24">
        <v>34351.11</v>
      </c>
      <c r="H50" s="24">
        <v>0.68</v>
      </c>
      <c r="I50" s="31"/>
      <c r="J50" s="31"/>
      <c r="K50" s="35"/>
    </row>
    <row r="51" spans="2:11" x14ac:dyDescent="0.35">
      <c r="B51" s="8" t="s">
        <v>330</v>
      </c>
      <c r="C51" s="57" t="s">
        <v>331</v>
      </c>
      <c r="D51" s="54" t="s">
        <v>332</v>
      </c>
      <c r="E51" s="6" t="s">
        <v>120</v>
      </c>
      <c r="F51" s="19">
        <v>44064228</v>
      </c>
      <c r="G51" s="24">
        <v>27672.34</v>
      </c>
      <c r="H51" s="24">
        <v>0.55000000000000004</v>
      </c>
      <c r="I51" s="31"/>
      <c r="J51" s="31"/>
      <c r="K51" s="35"/>
    </row>
    <row r="52" spans="2:11" x14ac:dyDescent="0.35">
      <c r="B52" s="8" t="s">
        <v>441</v>
      </c>
      <c r="C52" s="57" t="s">
        <v>442</v>
      </c>
      <c r="D52" s="54" t="s">
        <v>443</v>
      </c>
      <c r="E52" s="6" t="s">
        <v>78</v>
      </c>
      <c r="F52" s="19">
        <v>1871603</v>
      </c>
      <c r="G52" s="24">
        <v>17275.830000000002</v>
      </c>
      <c r="H52" s="24">
        <v>0.34</v>
      </c>
      <c r="I52" s="31"/>
      <c r="J52" s="31"/>
      <c r="K52" s="35"/>
    </row>
    <row r="53" spans="2:11" x14ac:dyDescent="0.35">
      <c r="B53" s="8" t="s">
        <v>913</v>
      </c>
      <c r="C53" s="57" t="s">
        <v>914</v>
      </c>
      <c r="D53" s="54" t="s">
        <v>915</v>
      </c>
      <c r="E53" s="6" t="s">
        <v>82</v>
      </c>
      <c r="F53" s="19">
        <v>11000000</v>
      </c>
      <c r="G53" s="24">
        <v>15688.2</v>
      </c>
      <c r="H53" s="24">
        <v>0.31</v>
      </c>
      <c r="I53" s="31"/>
      <c r="J53" s="31"/>
      <c r="K53" s="35"/>
    </row>
    <row r="54" spans="2:11" x14ac:dyDescent="0.35">
      <c r="B54" s="8" t="s">
        <v>410</v>
      </c>
      <c r="C54" s="57" t="s">
        <v>411</v>
      </c>
      <c r="D54" s="54" t="s">
        <v>412</v>
      </c>
      <c r="E54" s="6" t="s">
        <v>82</v>
      </c>
      <c r="F54" s="19">
        <v>4000000</v>
      </c>
      <c r="G54" s="24">
        <v>12430</v>
      </c>
      <c r="H54" s="24">
        <v>0.25</v>
      </c>
      <c r="I54" s="31"/>
      <c r="J54" s="31"/>
      <c r="K54" s="35"/>
    </row>
    <row r="55" spans="2:11" x14ac:dyDescent="0.35">
      <c r="B55" s="8" t="s">
        <v>160</v>
      </c>
      <c r="C55" s="57" t="s">
        <v>161</v>
      </c>
      <c r="D55" s="54" t="s">
        <v>162</v>
      </c>
      <c r="E55" s="6" t="s">
        <v>124</v>
      </c>
      <c r="F55" s="19">
        <v>279249</v>
      </c>
      <c r="G55" s="24">
        <v>9775.39</v>
      </c>
      <c r="H55" s="24">
        <v>0.19</v>
      </c>
      <c r="I55" s="31"/>
      <c r="J55" s="31"/>
      <c r="K55" s="35"/>
    </row>
    <row r="56" spans="2:11" x14ac:dyDescent="0.35">
      <c r="C56" s="58" t="s">
        <v>174</v>
      </c>
      <c r="D56" s="54"/>
      <c r="E56" s="6"/>
      <c r="F56" s="19"/>
      <c r="G56" s="25">
        <v>4785457.71</v>
      </c>
      <c r="H56" s="25">
        <v>94.86</v>
      </c>
      <c r="I56" s="31"/>
      <c r="J56" s="31"/>
      <c r="K56" s="35"/>
    </row>
    <row r="57" spans="2:11" x14ac:dyDescent="0.35">
      <c r="C57" s="57"/>
      <c r="D57" s="54"/>
      <c r="E57" s="6"/>
      <c r="F57" s="19"/>
      <c r="G57" s="24"/>
      <c r="H57" s="24"/>
      <c r="I57" s="31"/>
      <c r="J57" s="31"/>
      <c r="K57" s="35"/>
    </row>
    <row r="58" spans="2:11" x14ac:dyDescent="0.35">
      <c r="C58" s="58" t="s">
        <v>3</v>
      </c>
      <c r="D58" s="54"/>
      <c r="E58" s="6"/>
      <c r="F58" s="19"/>
      <c r="G58" s="24" t="s">
        <v>2</v>
      </c>
      <c r="H58" s="24" t="s">
        <v>2</v>
      </c>
      <c r="I58" s="31"/>
      <c r="J58" s="31"/>
      <c r="K58" s="35"/>
    </row>
    <row r="59" spans="2:11" x14ac:dyDescent="0.35">
      <c r="C59" s="57"/>
      <c r="D59" s="54"/>
      <c r="E59" s="6"/>
      <c r="F59" s="19"/>
      <c r="G59" s="24"/>
      <c r="H59" s="24"/>
      <c r="I59" s="31"/>
      <c r="J59" s="31"/>
      <c r="K59" s="35"/>
    </row>
    <row r="60" spans="2:11" x14ac:dyDescent="0.35">
      <c r="C60" s="58" t="s">
        <v>4</v>
      </c>
      <c r="D60" s="54"/>
      <c r="E60" s="6"/>
      <c r="F60" s="19"/>
      <c r="G60" s="24" t="s">
        <v>2</v>
      </c>
      <c r="H60" s="24" t="s">
        <v>2</v>
      </c>
      <c r="I60" s="31"/>
      <c r="J60" s="31"/>
      <c r="K60" s="35"/>
    </row>
    <row r="61" spans="2:11" x14ac:dyDescent="0.35">
      <c r="C61" s="57"/>
      <c r="D61" s="54"/>
      <c r="E61" s="6"/>
      <c r="F61" s="19"/>
      <c r="G61" s="24"/>
      <c r="H61" s="24"/>
      <c r="I61" s="31"/>
      <c r="J61" s="31"/>
      <c r="K61" s="35"/>
    </row>
    <row r="62" spans="2:11" x14ac:dyDescent="0.35">
      <c r="C62" s="58" t="s">
        <v>5</v>
      </c>
      <c r="D62" s="54"/>
      <c r="E62" s="6"/>
      <c r="F62" s="19"/>
      <c r="G62" s="24"/>
      <c r="H62" s="24"/>
      <c r="I62" s="31"/>
      <c r="J62" s="31"/>
      <c r="K62" s="35"/>
    </row>
    <row r="63" spans="2:11" x14ac:dyDescent="0.35">
      <c r="C63" s="57"/>
      <c r="D63" s="54"/>
      <c r="E63" s="6"/>
      <c r="F63" s="19"/>
      <c r="G63" s="24"/>
      <c r="H63" s="24"/>
      <c r="I63" s="31"/>
      <c r="J63" s="31"/>
      <c r="K63" s="35"/>
    </row>
    <row r="64" spans="2:11" x14ac:dyDescent="0.35">
      <c r="C64" s="58" t="s">
        <v>6</v>
      </c>
      <c r="D64" s="54"/>
      <c r="E64" s="6"/>
      <c r="F64" s="19"/>
      <c r="G64" s="24" t="s">
        <v>2</v>
      </c>
      <c r="H64" s="24" t="s">
        <v>2</v>
      </c>
      <c r="I64" s="31"/>
      <c r="J64" s="31"/>
      <c r="K64" s="35"/>
    </row>
    <row r="65" spans="1:11" x14ac:dyDescent="0.35">
      <c r="C65" s="57"/>
      <c r="D65" s="54"/>
      <c r="E65" s="6"/>
      <c r="F65" s="19"/>
      <c r="G65" s="24"/>
      <c r="H65" s="24"/>
      <c r="I65" s="31"/>
      <c r="J65" s="31"/>
      <c r="K65" s="35"/>
    </row>
    <row r="66" spans="1:11" x14ac:dyDescent="0.35">
      <c r="C66" s="58" t="s">
        <v>7</v>
      </c>
      <c r="D66" s="54"/>
      <c r="E66" s="6"/>
      <c r="F66" s="19"/>
      <c r="G66" s="24" t="s">
        <v>2</v>
      </c>
      <c r="H66" s="24" t="s">
        <v>2</v>
      </c>
      <c r="I66" s="31"/>
      <c r="J66" s="31"/>
      <c r="K66" s="35"/>
    </row>
    <row r="67" spans="1:11" x14ac:dyDescent="0.35">
      <c r="C67" s="57"/>
      <c r="D67" s="54"/>
      <c r="E67" s="6"/>
      <c r="F67" s="19"/>
      <c r="G67" s="24"/>
      <c r="H67" s="24"/>
      <c r="I67" s="31"/>
      <c r="J67" s="31"/>
      <c r="K67" s="35"/>
    </row>
    <row r="68" spans="1:11" x14ac:dyDescent="0.35">
      <c r="C68" s="58" t="s">
        <v>8</v>
      </c>
      <c r="D68" s="54"/>
      <c r="E68" s="6"/>
      <c r="F68" s="19"/>
      <c r="G68" s="24" t="s">
        <v>2</v>
      </c>
      <c r="H68" s="24" t="s">
        <v>2</v>
      </c>
      <c r="I68" s="31"/>
      <c r="J68" s="31"/>
      <c r="K68" s="35"/>
    </row>
    <row r="69" spans="1:11" x14ac:dyDescent="0.35">
      <c r="C69" s="57"/>
      <c r="D69" s="54"/>
      <c r="E69" s="6"/>
      <c r="F69" s="19"/>
      <c r="G69" s="24"/>
      <c r="H69" s="24"/>
      <c r="I69" s="31"/>
      <c r="J69" s="31"/>
      <c r="K69" s="35"/>
    </row>
    <row r="70" spans="1:11" x14ac:dyDescent="0.35">
      <c r="C70" s="58" t="s">
        <v>9</v>
      </c>
      <c r="D70" s="54"/>
      <c r="E70" s="6"/>
      <c r="F70" s="19"/>
      <c r="G70" s="24" t="s">
        <v>2</v>
      </c>
      <c r="H70" s="24" t="s">
        <v>2</v>
      </c>
      <c r="I70" s="31"/>
      <c r="J70" s="31"/>
      <c r="K70" s="35"/>
    </row>
    <row r="71" spans="1:11" x14ac:dyDescent="0.35">
      <c r="C71" s="57"/>
      <c r="D71" s="54"/>
      <c r="E71" s="6"/>
      <c r="F71" s="19"/>
      <c r="G71" s="24"/>
      <c r="H71" s="24"/>
      <c r="I71" s="31"/>
      <c r="J71" s="31"/>
      <c r="K71" s="35"/>
    </row>
    <row r="72" spans="1:11" x14ac:dyDescent="0.35">
      <c r="C72" s="58" t="s">
        <v>10</v>
      </c>
      <c r="D72" s="54"/>
      <c r="E72" s="6"/>
      <c r="F72" s="19"/>
      <c r="G72" s="24" t="s">
        <v>2</v>
      </c>
      <c r="H72" s="24" t="s">
        <v>2</v>
      </c>
      <c r="I72" s="31"/>
      <c r="J72" s="31"/>
      <c r="K72" s="35"/>
    </row>
    <row r="73" spans="1:11" x14ac:dyDescent="0.35">
      <c r="C73" s="57"/>
      <c r="D73" s="54"/>
      <c r="E73" s="6"/>
      <c r="F73" s="19"/>
      <c r="G73" s="24"/>
      <c r="H73" s="24"/>
      <c r="I73" s="31"/>
      <c r="J73" s="31"/>
      <c r="K73" s="35"/>
    </row>
    <row r="74" spans="1:11" x14ac:dyDescent="0.35">
      <c r="A74" s="10"/>
      <c r="B74" s="28"/>
      <c r="C74" s="58" t="s">
        <v>11</v>
      </c>
      <c r="D74" s="54"/>
      <c r="E74" s="6"/>
      <c r="F74" s="19"/>
      <c r="G74" s="24"/>
      <c r="H74" s="24"/>
      <c r="I74" s="31"/>
      <c r="J74" s="31"/>
      <c r="K74" s="35"/>
    </row>
    <row r="75" spans="1:11" x14ac:dyDescent="0.35">
      <c r="A75" s="28"/>
      <c r="B75" s="28"/>
      <c r="C75" s="58" t="s">
        <v>13</v>
      </c>
      <c r="D75" s="54"/>
      <c r="E75" s="6"/>
      <c r="F75" s="19"/>
      <c r="G75" s="24" t="s">
        <v>2</v>
      </c>
      <c r="H75" s="24" t="s">
        <v>2</v>
      </c>
      <c r="I75" s="31"/>
      <c r="J75" s="31"/>
      <c r="K75" s="35"/>
    </row>
    <row r="76" spans="1:11" x14ac:dyDescent="0.35">
      <c r="A76" s="28"/>
      <c r="B76" s="28"/>
      <c r="C76" s="58"/>
      <c r="D76" s="54"/>
      <c r="E76" s="6"/>
      <c r="F76" s="19"/>
      <c r="G76" s="24"/>
      <c r="H76" s="24"/>
      <c r="I76" s="31"/>
      <c r="J76" s="31"/>
      <c r="K76" s="35"/>
    </row>
    <row r="77" spans="1:11" x14ac:dyDescent="0.35">
      <c r="A77" s="28"/>
      <c r="B77" s="28"/>
      <c r="C77" s="58" t="s">
        <v>14</v>
      </c>
      <c r="D77" s="54"/>
      <c r="E77" s="6"/>
      <c r="F77" s="19"/>
      <c r="G77" s="24" t="s">
        <v>2</v>
      </c>
      <c r="H77" s="24" t="s">
        <v>2</v>
      </c>
      <c r="I77" s="31"/>
      <c r="J77" s="31"/>
      <c r="K77" s="35"/>
    </row>
    <row r="78" spans="1:11" x14ac:dyDescent="0.35">
      <c r="A78" s="28"/>
      <c r="B78" s="28"/>
      <c r="C78" s="58"/>
      <c r="D78" s="54"/>
      <c r="E78" s="6"/>
      <c r="F78" s="19"/>
      <c r="G78" s="24"/>
      <c r="H78" s="24"/>
      <c r="I78" s="31"/>
      <c r="J78" s="31"/>
      <c r="K78" s="35"/>
    </row>
    <row r="79" spans="1:11" x14ac:dyDescent="0.35">
      <c r="C79" s="59" t="s">
        <v>15</v>
      </c>
      <c r="D79" s="54"/>
      <c r="E79" s="6"/>
      <c r="F79" s="19"/>
      <c r="G79" s="24"/>
      <c r="H79" s="24"/>
      <c r="I79" s="31"/>
      <c r="J79" s="31"/>
      <c r="K79" s="35"/>
    </row>
    <row r="80" spans="1:11" x14ac:dyDescent="0.35">
      <c r="B80" s="8" t="s">
        <v>977</v>
      </c>
      <c r="C80" s="57" t="s">
        <v>978</v>
      </c>
      <c r="D80" s="54" t="s">
        <v>979</v>
      </c>
      <c r="E80" s="6" t="s">
        <v>677</v>
      </c>
      <c r="F80" s="19">
        <v>25000000</v>
      </c>
      <c r="G80" s="24">
        <v>24789.08</v>
      </c>
      <c r="H80" s="24">
        <v>0.49</v>
      </c>
      <c r="I80" s="31">
        <v>6.4702000000000002</v>
      </c>
      <c r="J80" s="31"/>
      <c r="K80" s="35"/>
    </row>
    <row r="81" spans="1:11" x14ac:dyDescent="0.35">
      <c r="B81" s="8" t="s">
        <v>2043</v>
      </c>
      <c r="C81" s="57" t="s">
        <v>2044</v>
      </c>
      <c r="D81" s="54" t="s">
        <v>2045</v>
      </c>
      <c r="E81" s="6" t="s">
        <v>677</v>
      </c>
      <c r="F81" s="19">
        <v>20000000</v>
      </c>
      <c r="G81" s="24">
        <v>19729.5</v>
      </c>
      <c r="H81" s="24">
        <v>0.39</v>
      </c>
      <c r="I81" s="31">
        <v>6.4992999999999999</v>
      </c>
      <c r="J81" s="31"/>
      <c r="K81" s="35"/>
    </row>
    <row r="82" spans="1:11" x14ac:dyDescent="0.35">
      <c r="C82" s="58" t="s">
        <v>174</v>
      </c>
      <c r="D82" s="54"/>
      <c r="E82" s="6"/>
      <c r="F82" s="19"/>
      <c r="G82" s="25">
        <v>44518.58</v>
      </c>
      <c r="H82" s="25">
        <v>0.88</v>
      </c>
      <c r="I82" s="31"/>
      <c r="J82" s="31"/>
      <c r="K82" s="35"/>
    </row>
    <row r="83" spans="1:11" x14ac:dyDescent="0.35">
      <c r="C83" s="57"/>
      <c r="D83" s="54"/>
      <c r="E83" s="6"/>
      <c r="F83" s="19"/>
      <c r="G83" s="24"/>
      <c r="H83" s="24"/>
      <c r="I83" s="31"/>
      <c r="J83" s="31"/>
      <c r="K83" s="35"/>
    </row>
    <row r="84" spans="1:11" x14ac:dyDescent="0.35">
      <c r="C84" s="58" t="s">
        <v>16</v>
      </c>
      <c r="D84" s="54"/>
      <c r="E84" s="6"/>
      <c r="F84" s="19"/>
      <c r="G84" s="24" t="s">
        <v>2</v>
      </c>
      <c r="H84" s="24" t="s">
        <v>2</v>
      </c>
      <c r="I84" s="31"/>
      <c r="J84" s="31"/>
      <c r="K84" s="35"/>
    </row>
    <row r="85" spans="1:11" x14ac:dyDescent="0.35">
      <c r="C85" s="57"/>
      <c r="D85" s="54"/>
      <c r="E85" s="6"/>
      <c r="F85" s="19"/>
      <c r="G85" s="24"/>
      <c r="H85" s="24"/>
      <c r="I85" s="31"/>
      <c r="J85" s="31"/>
      <c r="K85" s="35"/>
    </row>
    <row r="86" spans="1:11" x14ac:dyDescent="0.35">
      <c r="C86" s="58" t="s">
        <v>17</v>
      </c>
      <c r="D86" s="54"/>
      <c r="E86" s="6"/>
      <c r="F86" s="19"/>
      <c r="G86" s="24" t="s">
        <v>2</v>
      </c>
      <c r="H86" s="24" t="s">
        <v>2</v>
      </c>
      <c r="I86" s="31"/>
      <c r="J86" s="31"/>
      <c r="K86" s="35"/>
    </row>
    <row r="87" spans="1:11" x14ac:dyDescent="0.35">
      <c r="C87" s="57"/>
      <c r="D87" s="54"/>
      <c r="E87" s="6"/>
      <c r="F87" s="19"/>
      <c r="G87" s="24"/>
      <c r="H87" s="24"/>
      <c r="I87" s="31"/>
      <c r="J87" s="31"/>
      <c r="K87" s="35"/>
    </row>
    <row r="88" spans="1:11" x14ac:dyDescent="0.35">
      <c r="A88" s="10"/>
      <c r="B88" s="28"/>
      <c r="C88" s="58" t="s">
        <v>18</v>
      </c>
      <c r="D88" s="54"/>
      <c r="E88" s="6"/>
      <c r="F88" s="19"/>
      <c r="G88" s="24"/>
      <c r="H88" s="24"/>
      <c r="I88" s="31"/>
      <c r="J88" s="31"/>
      <c r="K88" s="35"/>
    </row>
    <row r="89" spans="1:11" x14ac:dyDescent="0.35">
      <c r="A89" s="28"/>
      <c r="B89" s="28"/>
      <c r="C89" s="58" t="s">
        <v>19</v>
      </c>
      <c r="D89" s="54"/>
      <c r="E89" s="6"/>
      <c r="F89" s="19"/>
      <c r="G89" s="24" t="s">
        <v>2</v>
      </c>
      <c r="H89" s="24" t="s">
        <v>2</v>
      </c>
      <c r="I89" s="31"/>
      <c r="J89" s="31"/>
      <c r="K89" s="35"/>
    </row>
    <row r="90" spans="1:11" x14ac:dyDescent="0.35">
      <c r="A90" s="28"/>
      <c r="B90" s="28"/>
      <c r="C90" s="58"/>
      <c r="D90" s="54"/>
      <c r="E90" s="6"/>
      <c r="F90" s="19"/>
      <c r="G90" s="24"/>
      <c r="H90" s="24"/>
      <c r="I90" s="31"/>
      <c r="J90" s="31"/>
      <c r="K90" s="35"/>
    </row>
    <row r="91" spans="1:11" x14ac:dyDescent="0.35">
      <c r="A91" s="28"/>
      <c r="B91" s="28"/>
      <c r="C91" s="58" t="s">
        <v>20</v>
      </c>
      <c r="D91" s="54"/>
      <c r="E91" s="6"/>
      <c r="F91" s="19"/>
      <c r="G91" s="24" t="s">
        <v>2</v>
      </c>
      <c r="H91" s="24" t="s">
        <v>2</v>
      </c>
      <c r="I91" s="31"/>
      <c r="J91" s="31"/>
      <c r="K91" s="35"/>
    </row>
    <row r="92" spans="1:11" x14ac:dyDescent="0.35">
      <c r="A92" s="28"/>
      <c r="B92" s="28"/>
      <c r="C92" s="58"/>
      <c r="D92" s="54"/>
      <c r="E92" s="6"/>
      <c r="F92" s="19"/>
      <c r="G92" s="24"/>
      <c r="H92" s="24"/>
      <c r="I92" s="31"/>
      <c r="J92" s="31"/>
      <c r="K92" s="35"/>
    </row>
    <row r="93" spans="1:11" x14ac:dyDescent="0.35">
      <c r="A93" s="28"/>
      <c r="B93" s="28"/>
      <c r="C93" s="58" t="s">
        <v>21</v>
      </c>
      <c r="D93" s="54"/>
      <c r="E93" s="6"/>
      <c r="F93" s="19"/>
      <c r="G93" s="24" t="s">
        <v>2</v>
      </c>
      <c r="H93" s="24" t="s">
        <v>2</v>
      </c>
      <c r="I93" s="31"/>
      <c r="J93" s="31"/>
      <c r="K93" s="35"/>
    </row>
    <row r="94" spans="1:11" x14ac:dyDescent="0.35">
      <c r="A94" s="28"/>
      <c r="B94" s="28"/>
      <c r="C94" s="58"/>
      <c r="D94" s="54"/>
      <c r="E94" s="6"/>
      <c r="F94" s="19"/>
      <c r="G94" s="24"/>
      <c r="H94" s="24"/>
      <c r="I94" s="31"/>
      <c r="J94" s="31"/>
      <c r="K94" s="35"/>
    </row>
    <row r="95" spans="1:11" x14ac:dyDescent="0.35">
      <c r="A95" s="28"/>
      <c r="B95" s="28"/>
      <c r="C95" s="58" t="s">
        <v>22</v>
      </c>
      <c r="D95" s="54"/>
      <c r="E95" s="6"/>
      <c r="F95" s="19"/>
      <c r="G95" s="24" t="s">
        <v>2</v>
      </c>
      <c r="H95" s="24" t="s">
        <v>2</v>
      </c>
      <c r="I95" s="31"/>
      <c r="J95" s="31"/>
      <c r="K95" s="35"/>
    </row>
    <row r="96" spans="1:11" x14ac:dyDescent="0.35">
      <c r="A96" s="28"/>
      <c r="B96" s="28"/>
      <c r="C96" s="58"/>
      <c r="D96" s="54"/>
      <c r="E96" s="6"/>
      <c r="F96" s="19"/>
      <c r="G96" s="24"/>
      <c r="H96" s="24"/>
      <c r="I96" s="31"/>
      <c r="J96" s="31"/>
      <c r="K96" s="35"/>
    </row>
    <row r="97" spans="1:54" x14ac:dyDescent="0.35">
      <c r="A97" s="28"/>
      <c r="B97" s="28"/>
      <c r="C97" s="58" t="s">
        <v>23</v>
      </c>
      <c r="D97" s="54"/>
      <c r="E97" s="6"/>
      <c r="F97" s="19"/>
      <c r="G97" s="24" t="s">
        <v>2</v>
      </c>
      <c r="H97" s="24" t="s">
        <v>2</v>
      </c>
      <c r="I97" s="31"/>
      <c r="J97" s="31"/>
      <c r="K97" s="35"/>
    </row>
    <row r="98" spans="1:54" x14ac:dyDescent="0.35">
      <c r="A98" s="28"/>
      <c r="B98" s="28"/>
      <c r="C98" s="58"/>
      <c r="D98" s="54"/>
      <c r="E98" s="6"/>
      <c r="F98" s="19"/>
      <c r="G98" s="24"/>
      <c r="H98" s="24"/>
      <c r="I98" s="31"/>
      <c r="J98" s="31"/>
      <c r="K98" s="35"/>
    </row>
    <row r="99" spans="1:54" x14ac:dyDescent="0.35">
      <c r="C99" s="59" t="s">
        <v>24</v>
      </c>
      <c r="D99" s="54"/>
      <c r="E99" s="6"/>
      <c r="F99" s="19"/>
      <c r="G99" s="24"/>
      <c r="H99" s="24"/>
      <c r="I99" s="31"/>
      <c r="J99" s="31"/>
      <c r="K99" s="35"/>
    </row>
    <row r="100" spans="1:54" x14ac:dyDescent="0.35">
      <c r="B100" s="8" t="s">
        <v>185</v>
      </c>
      <c r="C100" s="57" t="s">
        <v>186</v>
      </c>
      <c r="D100" s="54"/>
      <c r="E100" s="6"/>
      <c r="F100" s="19"/>
      <c r="G100" s="24">
        <v>198413.33</v>
      </c>
      <c r="H100" s="24">
        <v>3.93</v>
      </c>
      <c r="I100" s="31"/>
      <c r="J100" s="31"/>
      <c r="K100" s="35"/>
    </row>
    <row r="101" spans="1:54" x14ac:dyDescent="0.35">
      <c r="C101" s="58" t="s">
        <v>174</v>
      </c>
      <c r="D101" s="54"/>
      <c r="E101" s="6"/>
      <c r="F101" s="19"/>
      <c r="G101" s="25">
        <v>198413.33</v>
      </c>
      <c r="H101" s="25">
        <v>3.93</v>
      </c>
      <c r="I101" s="31"/>
      <c r="J101" s="31"/>
      <c r="K101" s="35"/>
    </row>
    <row r="102" spans="1:54" x14ac:dyDescent="0.35">
      <c r="C102" s="57"/>
      <c r="D102" s="54"/>
      <c r="E102" s="6"/>
      <c r="F102" s="19"/>
      <c r="G102" s="24"/>
      <c r="H102" s="24"/>
      <c r="I102" s="31"/>
      <c r="J102" s="31"/>
      <c r="K102" s="35"/>
    </row>
    <row r="103" spans="1:54" x14ac:dyDescent="0.35">
      <c r="A103" s="10"/>
      <c r="B103" s="28"/>
      <c r="C103" s="58" t="s">
        <v>25</v>
      </c>
      <c r="D103" s="54"/>
      <c r="E103" s="6"/>
      <c r="F103" s="19"/>
      <c r="G103" s="24"/>
      <c r="H103" s="24"/>
      <c r="I103" s="31"/>
      <c r="J103" s="31"/>
      <c r="K103" s="35"/>
    </row>
    <row r="104" spans="1:54" s="2" customFormat="1" ht="13.5" x14ac:dyDescent="0.35">
      <c r="A104" s="28"/>
      <c r="B104" s="28"/>
      <c r="C104" s="57" t="s">
        <v>4841</v>
      </c>
      <c r="D104" s="54"/>
      <c r="E104" s="6"/>
      <c r="F104" s="19"/>
      <c r="G104" s="24">
        <v>1435</v>
      </c>
      <c r="H104" s="24">
        <v>0.03</v>
      </c>
      <c r="I104" s="31"/>
      <c r="J104" s="31"/>
      <c r="K104" s="35"/>
      <c r="L104" s="3"/>
      <c r="AI104" s="3"/>
      <c r="AV104" s="3"/>
      <c r="AX104" s="3"/>
      <c r="BB104" s="3"/>
    </row>
    <row r="105" spans="1:54" x14ac:dyDescent="0.35">
      <c r="B105" s="8"/>
      <c r="C105" s="57" t="s">
        <v>187</v>
      </c>
      <c r="D105" s="54"/>
      <c r="E105" s="6"/>
      <c r="F105" s="19"/>
      <c r="G105" s="24">
        <v>14865.39</v>
      </c>
      <c r="H105" s="24">
        <v>0.30000000000000004</v>
      </c>
      <c r="I105" s="31"/>
      <c r="J105" s="31"/>
      <c r="K105" s="35"/>
    </row>
    <row r="106" spans="1:54" x14ac:dyDescent="0.35">
      <c r="C106" s="58" t="s">
        <v>174</v>
      </c>
      <c r="D106" s="54"/>
      <c r="E106" s="6"/>
      <c r="F106" s="19"/>
      <c r="G106" s="25">
        <v>16300.39</v>
      </c>
      <c r="H106" s="25">
        <v>0.33</v>
      </c>
      <c r="I106" s="31"/>
      <c r="J106" s="31"/>
      <c r="K106" s="35"/>
    </row>
    <row r="107" spans="1:54" x14ac:dyDescent="0.35">
      <c r="C107" s="57"/>
      <c r="D107" s="54"/>
      <c r="E107" s="6"/>
      <c r="F107" s="19"/>
      <c r="G107" s="24"/>
      <c r="H107" s="24"/>
      <c r="I107" s="31"/>
      <c r="J107" s="31"/>
      <c r="K107" s="35"/>
    </row>
    <row r="108" spans="1:54" x14ac:dyDescent="0.35">
      <c r="C108" s="60" t="s">
        <v>188</v>
      </c>
      <c r="D108" s="55"/>
      <c r="E108" s="5"/>
      <c r="F108" s="20"/>
      <c r="G108" s="26">
        <v>5044690.01</v>
      </c>
      <c r="H108" s="26">
        <v>100</v>
      </c>
      <c r="I108" s="32"/>
      <c r="J108" s="32"/>
      <c r="K108" s="36"/>
    </row>
    <row r="110" spans="1:54" s="50" customFormat="1" ht="15" x14ac:dyDescent="0.4">
      <c r="C110" s="50" t="s">
        <v>4621</v>
      </c>
      <c r="F110" s="51"/>
      <c r="G110" s="51"/>
      <c r="H110" s="51"/>
    </row>
    <row r="111" spans="1:54" s="42" customFormat="1" ht="27" x14ac:dyDescent="0.35">
      <c r="B111" s="43"/>
      <c r="C111" s="43" t="s">
        <v>4616</v>
      </c>
      <c r="D111" s="43" t="s">
        <v>4617</v>
      </c>
      <c r="E111" s="43" t="s">
        <v>4618</v>
      </c>
      <c r="F111" s="44" t="s">
        <v>34</v>
      </c>
      <c r="G111" s="45" t="s">
        <v>4619</v>
      </c>
      <c r="H111" s="44" t="s">
        <v>36</v>
      </c>
      <c r="I111" s="43" t="s">
        <v>39</v>
      </c>
    </row>
    <row r="112" spans="1:54" s="42" customFormat="1" ht="13.5" x14ac:dyDescent="0.35">
      <c r="B112" s="43"/>
      <c r="C112" s="43" t="s">
        <v>4612</v>
      </c>
      <c r="D112" s="43"/>
      <c r="E112" s="43"/>
      <c r="F112" s="44"/>
      <c r="G112" s="45"/>
      <c r="H112" s="44"/>
      <c r="I112" s="43"/>
    </row>
    <row r="113" spans="2:11" s="2" customFormat="1" ht="13.5" x14ac:dyDescent="0.35">
      <c r="B113" s="46">
        <v>2300119</v>
      </c>
      <c r="C113" s="46" t="s">
        <v>4854</v>
      </c>
      <c r="D113" s="46" t="s">
        <v>4611</v>
      </c>
      <c r="E113" s="46" t="s">
        <v>12</v>
      </c>
      <c r="F113" s="47">
        <v>275000</v>
      </c>
      <c r="G113" s="47">
        <v>67067.824999999997</v>
      </c>
      <c r="H113" s="47">
        <v>1.33</v>
      </c>
      <c r="I113" s="46"/>
    </row>
    <row r="114" spans="2:11" s="1" customFormat="1" ht="13.5" x14ac:dyDescent="0.35">
      <c r="B114" s="48"/>
      <c r="C114" s="48" t="s">
        <v>4614</v>
      </c>
      <c r="D114" s="48"/>
      <c r="E114" s="48"/>
      <c r="F114" s="49"/>
      <c r="G114" s="49"/>
      <c r="H114" s="49"/>
      <c r="I114" s="48"/>
    </row>
    <row r="115" spans="2:11" s="2" customFormat="1" ht="13.5" x14ac:dyDescent="0.35">
      <c r="B115" s="46">
        <v>2218242</v>
      </c>
      <c r="C115" s="46" t="s">
        <v>4615</v>
      </c>
      <c r="D115" s="46" t="s">
        <v>4611</v>
      </c>
      <c r="E115" s="46" t="s">
        <v>82</v>
      </c>
      <c r="F115" s="47">
        <v>3600000</v>
      </c>
      <c r="G115" s="47">
        <v>11266.2</v>
      </c>
      <c r="H115" s="47">
        <v>0.22</v>
      </c>
      <c r="I115" s="46"/>
    </row>
    <row r="116" spans="2:11" s="1" customFormat="1" ht="13.5" x14ac:dyDescent="0.35">
      <c r="B116" s="48"/>
      <c r="C116" s="48" t="s">
        <v>4620</v>
      </c>
      <c r="D116" s="48"/>
      <c r="E116" s="48"/>
      <c r="F116" s="49"/>
      <c r="G116" s="49">
        <v>78334.024999999994</v>
      </c>
      <c r="H116" s="49">
        <v>1.55</v>
      </c>
      <c r="I116" s="48"/>
    </row>
    <row r="118" spans="2:11" x14ac:dyDescent="0.35">
      <c r="C118" s="1" t="s">
        <v>189</v>
      </c>
    </row>
    <row r="119" spans="2:11" x14ac:dyDescent="0.35">
      <c r="C119" s="37" t="s">
        <v>190</v>
      </c>
      <c r="D119" s="37"/>
      <c r="E119" s="37"/>
      <c r="F119" s="37"/>
      <c r="G119" s="37"/>
      <c r="H119" s="37"/>
      <c r="I119" s="37"/>
      <c r="J119" s="37"/>
      <c r="K119" s="37"/>
    </row>
    <row r="120" spans="2:11" x14ac:dyDescent="0.35">
      <c r="C120" s="2" t="s">
        <v>191</v>
      </c>
    </row>
    <row r="121" spans="2:11" x14ac:dyDescent="0.35">
      <c r="C121" s="2" t="s">
        <v>192</v>
      </c>
    </row>
    <row r="122" spans="2:11" ht="30" customHeight="1" x14ac:dyDescent="0.35">
      <c r="C122" s="78" t="s">
        <v>4878</v>
      </c>
      <c r="D122" s="78"/>
      <c r="E122" s="78"/>
      <c r="F122" s="78"/>
      <c r="G122" s="78"/>
      <c r="H122" s="78"/>
      <c r="I122" s="78"/>
      <c r="J122" s="78"/>
      <c r="K122" s="78"/>
    </row>
    <row r="123" spans="2:11" x14ac:dyDescent="0.35">
      <c r="C123" s="2" t="s">
        <v>193</v>
      </c>
    </row>
    <row r="125" spans="2:11" x14ac:dyDescent="0.35">
      <c r="C125" s="75" t="s">
        <v>4922</v>
      </c>
      <c r="E125" s="75" t="s">
        <v>4923</v>
      </c>
      <c r="F125" s="76"/>
    </row>
    <row r="126" spans="2:11" x14ac:dyDescent="0.35">
      <c r="E126" s="2" t="s">
        <v>4947</v>
      </c>
    </row>
  </sheetData>
  <mergeCells count="1">
    <mergeCell ref="C122:K122"/>
  </mergeCells>
  <hyperlinks>
    <hyperlink ref="J2" location="'Index'!A1" display="'Index'!A1" xr:uid="{1F26B8D9-A79F-4E47-902A-604063AE1CC9}"/>
  </hyperlink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4E601-B7F1-4868-9F21-E3A817CE4A9C}">
  <sheetPr codeName="Sheet15"/>
  <dimension ref="A1:IV160"/>
  <sheetViews>
    <sheetView showGridLines="0" zoomScale="90" zoomScaleNormal="90" workbookViewId="0">
      <pane ySplit="6" topLeftCell="A147"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199</v>
      </c>
      <c r="J2" s="38" t="s">
        <v>4607</v>
      </c>
    </row>
    <row r="3" spans="1:54" ht="16" x14ac:dyDescent="0.4">
      <c r="C3" s="1" t="s">
        <v>28</v>
      </c>
      <c r="D3" s="21" t="s">
        <v>200</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10255000</v>
      </c>
      <c r="G10" s="24">
        <v>177996.04</v>
      </c>
      <c r="H10" s="24">
        <v>6.21</v>
      </c>
      <c r="I10" s="31"/>
      <c r="J10" s="31"/>
      <c r="K10" s="35"/>
    </row>
    <row r="11" spans="1:54" x14ac:dyDescent="0.35">
      <c r="B11" s="8" t="s">
        <v>79</v>
      </c>
      <c r="C11" s="57" t="s">
        <v>80</v>
      </c>
      <c r="D11" s="54" t="s">
        <v>81</v>
      </c>
      <c r="E11" s="6" t="s">
        <v>82</v>
      </c>
      <c r="F11" s="19">
        <v>7600000</v>
      </c>
      <c r="G11" s="24">
        <v>101235.8</v>
      </c>
      <c r="H11" s="24">
        <v>3.53</v>
      </c>
      <c r="I11" s="31"/>
      <c r="J11" s="31"/>
      <c r="K11" s="35"/>
    </row>
    <row r="12" spans="1:54" x14ac:dyDescent="0.35">
      <c r="B12" s="8" t="s">
        <v>48</v>
      </c>
      <c r="C12" s="57" t="s">
        <v>49</v>
      </c>
      <c r="D12" s="54" t="s">
        <v>50</v>
      </c>
      <c r="E12" s="6" t="s">
        <v>43</v>
      </c>
      <c r="F12" s="19">
        <v>7400000</v>
      </c>
      <c r="G12" s="24">
        <v>95626.5</v>
      </c>
      <c r="H12" s="24">
        <v>3.34</v>
      </c>
      <c r="I12" s="31"/>
      <c r="J12" s="31"/>
      <c r="K12" s="35"/>
    </row>
    <row r="13" spans="1:54" x14ac:dyDescent="0.35">
      <c r="B13" s="8" t="s">
        <v>64</v>
      </c>
      <c r="C13" s="57" t="s">
        <v>65</v>
      </c>
      <c r="D13" s="54" t="s">
        <v>66</v>
      </c>
      <c r="E13" s="6" t="s">
        <v>43</v>
      </c>
      <c r="F13" s="19">
        <v>11000000</v>
      </c>
      <c r="G13" s="24">
        <v>90222</v>
      </c>
      <c r="H13" s="24">
        <v>3.15</v>
      </c>
      <c r="I13" s="31"/>
      <c r="J13" s="31"/>
      <c r="K13" s="35"/>
    </row>
    <row r="14" spans="1:54" x14ac:dyDescent="0.35">
      <c r="B14" s="8" t="s">
        <v>170</v>
      </c>
      <c r="C14" s="57" t="s">
        <v>171</v>
      </c>
      <c r="D14" s="54" t="s">
        <v>172</v>
      </c>
      <c r="E14" s="6" t="s">
        <v>173</v>
      </c>
      <c r="F14" s="19">
        <v>1910000</v>
      </c>
      <c r="G14" s="24">
        <v>82119.5</v>
      </c>
      <c r="H14" s="24">
        <v>2.87</v>
      </c>
      <c r="I14" s="31"/>
      <c r="J14" s="31"/>
      <c r="K14" s="35"/>
    </row>
    <row r="15" spans="1:54" x14ac:dyDescent="0.35">
      <c r="B15" s="8" t="s">
        <v>201</v>
      </c>
      <c r="C15" s="57" t="s">
        <v>202</v>
      </c>
      <c r="D15" s="54" t="s">
        <v>203</v>
      </c>
      <c r="E15" s="6" t="s">
        <v>89</v>
      </c>
      <c r="F15" s="19">
        <v>274878</v>
      </c>
      <c r="G15" s="24">
        <v>79656.070000000007</v>
      </c>
      <c r="H15" s="24">
        <v>2.78</v>
      </c>
      <c r="I15" s="31"/>
      <c r="J15" s="31"/>
      <c r="K15" s="35"/>
    </row>
    <row r="16" spans="1:54" x14ac:dyDescent="0.35">
      <c r="B16" s="8" t="s">
        <v>204</v>
      </c>
      <c r="C16" s="57" t="s">
        <v>205</v>
      </c>
      <c r="D16" s="54" t="s">
        <v>206</v>
      </c>
      <c r="E16" s="6" t="s">
        <v>47</v>
      </c>
      <c r="F16" s="19">
        <v>920000</v>
      </c>
      <c r="G16" s="24">
        <v>70141.72</v>
      </c>
      <c r="H16" s="24">
        <v>2.4500000000000002</v>
      </c>
      <c r="I16" s="31"/>
      <c r="J16" s="31"/>
      <c r="K16" s="35"/>
    </row>
    <row r="17" spans="2:11" x14ac:dyDescent="0.35">
      <c r="B17" s="8" t="s">
        <v>207</v>
      </c>
      <c r="C17" s="57" t="s">
        <v>208</v>
      </c>
      <c r="D17" s="54" t="s">
        <v>209</v>
      </c>
      <c r="E17" s="6" t="s">
        <v>104</v>
      </c>
      <c r="F17" s="19">
        <v>3586228</v>
      </c>
      <c r="G17" s="24">
        <v>69230.34</v>
      </c>
      <c r="H17" s="24">
        <v>2.42</v>
      </c>
      <c r="I17" s="31"/>
      <c r="J17" s="31"/>
      <c r="K17" s="35"/>
    </row>
    <row r="18" spans="2:11" x14ac:dyDescent="0.35">
      <c r="B18" s="8" t="s">
        <v>44</v>
      </c>
      <c r="C18" s="57" t="s">
        <v>45</v>
      </c>
      <c r="D18" s="54" t="s">
        <v>46</v>
      </c>
      <c r="E18" s="6" t="s">
        <v>47</v>
      </c>
      <c r="F18" s="19">
        <v>3800000</v>
      </c>
      <c r="G18" s="24">
        <v>66775.5</v>
      </c>
      <c r="H18" s="24">
        <v>2.33</v>
      </c>
      <c r="I18" s="31"/>
      <c r="J18" s="31"/>
      <c r="K18" s="35"/>
    </row>
    <row r="19" spans="2:11" x14ac:dyDescent="0.35">
      <c r="B19" s="8" t="s">
        <v>210</v>
      </c>
      <c r="C19" s="57" t="s">
        <v>211</v>
      </c>
      <c r="D19" s="54" t="s">
        <v>212</v>
      </c>
      <c r="E19" s="6" t="s">
        <v>100</v>
      </c>
      <c r="F19" s="19">
        <v>28995000</v>
      </c>
      <c r="G19" s="24">
        <v>65911.429999999993</v>
      </c>
      <c r="H19" s="24">
        <v>2.2999999999999998</v>
      </c>
      <c r="I19" s="31"/>
      <c r="J19" s="31"/>
      <c r="K19" s="35"/>
    </row>
    <row r="20" spans="2:11" x14ac:dyDescent="0.35">
      <c r="B20" s="8" t="s">
        <v>61</v>
      </c>
      <c r="C20" s="57" t="s">
        <v>62</v>
      </c>
      <c r="D20" s="54" t="s">
        <v>63</v>
      </c>
      <c r="E20" s="6" t="s">
        <v>43</v>
      </c>
      <c r="F20" s="19">
        <v>3700000</v>
      </c>
      <c r="G20" s="24">
        <v>64050.7</v>
      </c>
      <c r="H20" s="24">
        <v>2.23</v>
      </c>
      <c r="I20" s="31"/>
      <c r="J20" s="31"/>
      <c r="K20" s="35"/>
    </row>
    <row r="21" spans="2:11" x14ac:dyDescent="0.35">
      <c r="B21" s="8" t="s">
        <v>166</v>
      </c>
      <c r="C21" s="57" t="s">
        <v>167</v>
      </c>
      <c r="D21" s="54" t="s">
        <v>168</v>
      </c>
      <c r="E21" s="6" t="s">
        <v>169</v>
      </c>
      <c r="F21" s="19">
        <v>27000000</v>
      </c>
      <c r="G21" s="24">
        <v>56208.6</v>
      </c>
      <c r="H21" s="24">
        <v>1.96</v>
      </c>
      <c r="I21" s="31"/>
      <c r="J21" s="31"/>
      <c r="K21" s="35"/>
    </row>
    <row r="22" spans="2:11" x14ac:dyDescent="0.35">
      <c r="B22" s="8" t="s">
        <v>213</v>
      </c>
      <c r="C22" s="57" t="s">
        <v>214</v>
      </c>
      <c r="D22" s="54" t="s">
        <v>215</v>
      </c>
      <c r="E22" s="6" t="s">
        <v>70</v>
      </c>
      <c r="F22" s="19">
        <v>2010050</v>
      </c>
      <c r="G22" s="24">
        <v>54187.93</v>
      </c>
      <c r="H22" s="24">
        <v>1.89</v>
      </c>
      <c r="I22" s="31"/>
      <c r="J22" s="31"/>
      <c r="K22" s="35"/>
    </row>
    <row r="23" spans="2:11" x14ac:dyDescent="0.35">
      <c r="B23" s="8" t="s">
        <v>216</v>
      </c>
      <c r="C23" s="57" t="s">
        <v>217</v>
      </c>
      <c r="D23" s="54" t="s">
        <v>218</v>
      </c>
      <c r="E23" s="6" t="s">
        <v>70</v>
      </c>
      <c r="F23" s="19">
        <v>200000</v>
      </c>
      <c r="G23" s="24">
        <v>50144.3</v>
      </c>
      <c r="H23" s="24">
        <v>1.75</v>
      </c>
      <c r="I23" s="31"/>
      <c r="J23" s="31"/>
      <c r="K23" s="35"/>
    </row>
    <row r="24" spans="2:11" x14ac:dyDescent="0.35">
      <c r="B24" s="8" t="s">
        <v>86</v>
      </c>
      <c r="C24" s="57" t="s">
        <v>87</v>
      </c>
      <c r="D24" s="54" t="s">
        <v>88</v>
      </c>
      <c r="E24" s="6" t="s">
        <v>89</v>
      </c>
      <c r="F24" s="19">
        <v>830000</v>
      </c>
      <c r="G24" s="24">
        <v>48884.1</v>
      </c>
      <c r="H24" s="24">
        <v>1.71</v>
      </c>
      <c r="I24" s="31"/>
      <c r="J24" s="31"/>
      <c r="K24" s="35"/>
    </row>
    <row r="25" spans="2:11" x14ac:dyDescent="0.35">
      <c r="B25" s="8" t="s">
        <v>219</v>
      </c>
      <c r="C25" s="57" t="s">
        <v>220</v>
      </c>
      <c r="D25" s="54" t="s">
        <v>221</v>
      </c>
      <c r="E25" s="6" t="s">
        <v>89</v>
      </c>
      <c r="F25" s="19">
        <v>830000</v>
      </c>
      <c r="G25" s="24">
        <v>47967.78</v>
      </c>
      <c r="H25" s="24">
        <v>1.67</v>
      </c>
      <c r="I25" s="31"/>
      <c r="J25" s="31"/>
      <c r="K25" s="35"/>
    </row>
    <row r="26" spans="2:11" x14ac:dyDescent="0.35">
      <c r="B26" s="8" t="s">
        <v>222</v>
      </c>
      <c r="C26" s="57" t="s">
        <v>223</v>
      </c>
      <c r="D26" s="54" t="s">
        <v>224</v>
      </c>
      <c r="E26" s="6" t="s">
        <v>89</v>
      </c>
      <c r="F26" s="19">
        <v>2900000</v>
      </c>
      <c r="G26" s="24">
        <v>47881.9</v>
      </c>
      <c r="H26" s="24">
        <v>1.67</v>
      </c>
      <c r="I26" s="31"/>
      <c r="J26" s="31"/>
      <c r="K26" s="35"/>
    </row>
    <row r="27" spans="2:11" x14ac:dyDescent="0.35">
      <c r="B27" s="8" t="s">
        <v>225</v>
      </c>
      <c r="C27" s="57" t="s">
        <v>226</v>
      </c>
      <c r="D27" s="54" t="s">
        <v>227</v>
      </c>
      <c r="E27" s="6" t="s">
        <v>194</v>
      </c>
      <c r="F27" s="19">
        <v>5060000</v>
      </c>
      <c r="G27" s="24">
        <v>46577.3</v>
      </c>
      <c r="H27" s="24">
        <v>1.63</v>
      </c>
      <c r="I27" s="31"/>
      <c r="J27" s="31"/>
      <c r="K27" s="35"/>
    </row>
    <row r="28" spans="2:11" x14ac:dyDescent="0.35">
      <c r="B28" s="8" t="s">
        <v>228</v>
      </c>
      <c r="C28" s="57" t="s">
        <v>229</v>
      </c>
      <c r="D28" s="54" t="s">
        <v>230</v>
      </c>
      <c r="E28" s="6" t="s">
        <v>116</v>
      </c>
      <c r="F28" s="19">
        <v>4700000</v>
      </c>
      <c r="G28" s="24">
        <v>45881.4</v>
      </c>
      <c r="H28" s="24">
        <v>1.6</v>
      </c>
      <c r="I28" s="31"/>
      <c r="J28" s="31"/>
      <c r="K28" s="35"/>
    </row>
    <row r="29" spans="2:11" x14ac:dyDescent="0.35">
      <c r="B29" s="8" t="s">
        <v>231</v>
      </c>
      <c r="C29" s="57" t="s">
        <v>232</v>
      </c>
      <c r="D29" s="54" t="s">
        <v>233</v>
      </c>
      <c r="E29" s="6" t="s">
        <v>234</v>
      </c>
      <c r="F29" s="19">
        <v>6500000</v>
      </c>
      <c r="G29" s="24">
        <v>45717.75</v>
      </c>
      <c r="H29" s="24">
        <v>1.6</v>
      </c>
      <c r="I29" s="31"/>
      <c r="J29" s="31"/>
      <c r="K29" s="35"/>
    </row>
    <row r="30" spans="2:11" x14ac:dyDescent="0.35">
      <c r="B30" s="8" t="s">
        <v>58</v>
      </c>
      <c r="C30" s="57" t="s">
        <v>59</v>
      </c>
      <c r="D30" s="54" t="s">
        <v>60</v>
      </c>
      <c r="E30" s="6" t="s">
        <v>47</v>
      </c>
      <c r="F30" s="19">
        <v>1145000</v>
      </c>
      <c r="G30" s="24">
        <v>45438.75</v>
      </c>
      <c r="H30" s="24">
        <v>1.59</v>
      </c>
      <c r="I30" s="31"/>
      <c r="J30" s="31"/>
      <c r="K30" s="35"/>
    </row>
    <row r="31" spans="2:11" x14ac:dyDescent="0.35">
      <c r="B31" s="8" t="s">
        <v>153</v>
      </c>
      <c r="C31" s="57" t="s">
        <v>154</v>
      </c>
      <c r="D31" s="54" t="s">
        <v>155</v>
      </c>
      <c r="E31" s="6" t="s">
        <v>156</v>
      </c>
      <c r="F31" s="19">
        <v>7615000</v>
      </c>
      <c r="G31" s="24">
        <v>43862.400000000001</v>
      </c>
      <c r="H31" s="24">
        <v>1.53</v>
      </c>
      <c r="I31" s="31"/>
      <c r="J31" s="31"/>
      <c r="K31" s="35"/>
    </row>
    <row r="32" spans="2:11" x14ac:dyDescent="0.35">
      <c r="B32" s="8" t="s">
        <v>235</v>
      </c>
      <c r="C32" s="57" t="s">
        <v>236</v>
      </c>
      <c r="D32" s="54" t="s">
        <v>237</v>
      </c>
      <c r="E32" s="6" t="s">
        <v>120</v>
      </c>
      <c r="F32" s="19">
        <v>3251225</v>
      </c>
      <c r="G32" s="24">
        <v>43732.23</v>
      </c>
      <c r="H32" s="24">
        <v>1.53</v>
      </c>
      <c r="I32" s="31"/>
      <c r="J32" s="31"/>
      <c r="K32" s="35"/>
    </row>
    <row r="33" spans="2:11" x14ac:dyDescent="0.35">
      <c r="B33" s="8" t="s">
        <v>97</v>
      </c>
      <c r="C33" s="57" t="s">
        <v>98</v>
      </c>
      <c r="D33" s="54" t="s">
        <v>99</v>
      </c>
      <c r="E33" s="6" t="s">
        <v>100</v>
      </c>
      <c r="F33" s="19">
        <v>5600000</v>
      </c>
      <c r="G33" s="24">
        <v>38418.800000000003</v>
      </c>
      <c r="H33" s="24">
        <v>1.34</v>
      </c>
      <c r="I33" s="31"/>
      <c r="J33" s="31"/>
      <c r="K33" s="35"/>
    </row>
    <row r="34" spans="2:11" x14ac:dyDescent="0.35">
      <c r="B34" s="8" t="s">
        <v>238</v>
      </c>
      <c r="C34" s="57" t="s">
        <v>239</v>
      </c>
      <c r="D34" s="54" t="s">
        <v>240</v>
      </c>
      <c r="E34" s="6" t="s">
        <v>234</v>
      </c>
      <c r="F34" s="19">
        <v>2900000</v>
      </c>
      <c r="G34" s="24">
        <v>37211.35</v>
      </c>
      <c r="H34" s="24">
        <v>1.3</v>
      </c>
      <c r="I34" s="31"/>
      <c r="J34" s="31"/>
      <c r="K34" s="35"/>
    </row>
    <row r="35" spans="2:11" x14ac:dyDescent="0.35">
      <c r="B35" s="8" t="s">
        <v>241</v>
      </c>
      <c r="C35" s="57" t="s">
        <v>242</v>
      </c>
      <c r="D35" s="54" t="s">
        <v>243</v>
      </c>
      <c r="E35" s="6" t="s">
        <v>57</v>
      </c>
      <c r="F35" s="19">
        <v>2250664</v>
      </c>
      <c r="G35" s="24">
        <v>36445</v>
      </c>
      <c r="H35" s="24">
        <v>1.27</v>
      </c>
      <c r="I35" s="31"/>
      <c r="J35" s="31"/>
      <c r="K35" s="35"/>
    </row>
    <row r="36" spans="2:11" x14ac:dyDescent="0.35">
      <c r="B36" s="8" t="s">
        <v>244</v>
      </c>
      <c r="C36" s="57" t="s">
        <v>245</v>
      </c>
      <c r="D36" s="54" t="s">
        <v>246</v>
      </c>
      <c r="E36" s="6" t="s">
        <v>116</v>
      </c>
      <c r="F36" s="19">
        <v>1996038</v>
      </c>
      <c r="G36" s="24">
        <v>36362.82</v>
      </c>
      <c r="H36" s="24">
        <v>1.27</v>
      </c>
      <c r="I36" s="31"/>
      <c r="J36" s="31"/>
      <c r="K36" s="35"/>
    </row>
    <row r="37" spans="2:11" x14ac:dyDescent="0.35">
      <c r="B37" s="8" t="s">
        <v>247</v>
      </c>
      <c r="C37" s="57" t="s">
        <v>248</v>
      </c>
      <c r="D37" s="54" t="s">
        <v>249</v>
      </c>
      <c r="E37" s="6" t="s">
        <v>250</v>
      </c>
      <c r="F37" s="19">
        <v>10625345</v>
      </c>
      <c r="G37" s="24">
        <v>36184.61</v>
      </c>
      <c r="H37" s="24">
        <v>1.26</v>
      </c>
      <c r="I37" s="31"/>
      <c r="J37" s="31"/>
      <c r="K37" s="35"/>
    </row>
    <row r="38" spans="2:11" x14ac:dyDescent="0.35">
      <c r="B38" s="8" t="s">
        <v>251</v>
      </c>
      <c r="C38" s="57" t="s">
        <v>252</v>
      </c>
      <c r="D38" s="54" t="s">
        <v>253</v>
      </c>
      <c r="E38" s="6" t="s">
        <v>93</v>
      </c>
      <c r="F38" s="19">
        <v>7400000</v>
      </c>
      <c r="G38" s="24">
        <v>36171.199999999997</v>
      </c>
      <c r="H38" s="24">
        <v>1.26</v>
      </c>
      <c r="I38" s="31"/>
      <c r="J38" s="31"/>
      <c r="K38" s="35"/>
    </row>
    <row r="39" spans="2:11" x14ac:dyDescent="0.35">
      <c r="B39" s="8" t="s">
        <v>254</v>
      </c>
      <c r="C39" s="57" t="s">
        <v>255</v>
      </c>
      <c r="D39" s="54" t="s">
        <v>256</v>
      </c>
      <c r="E39" s="6" t="s">
        <v>120</v>
      </c>
      <c r="F39" s="19">
        <v>3509432</v>
      </c>
      <c r="G39" s="24">
        <v>34508.239999999998</v>
      </c>
      <c r="H39" s="24">
        <v>1.2</v>
      </c>
      <c r="I39" s="31"/>
      <c r="J39" s="31"/>
      <c r="K39" s="35"/>
    </row>
    <row r="40" spans="2:11" x14ac:dyDescent="0.35">
      <c r="B40" s="8" t="s">
        <v>257</v>
      </c>
      <c r="C40" s="57" t="s">
        <v>258</v>
      </c>
      <c r="D40" s="54" t="s">
        <v>259</v>
      </c>
      <c r="E40" s="6" t="s">
        <v>120</v>
      </c>
      <c r="F40" s="19">
        <v>239060</v>
      </c>
      <c r="G40" s="24">
        <v>34353.519999999997</v>
      </c>
      <c r="H40" s="24">
        <v>1.2</v>
      </c>
      <c r="I40" s="31"/>
      <c r="J40" s="31"/>
      <c r="K40" s="35"/>
    </row>
    <row r="41" spans="2:11" x14ac:dyDescent="0.35">
      <c r="B41" s="8" t="s">
        <v>109</v>
      </c>
      <c r="C41" s="57" t="s">
        <v>110</v>
      </c>
      <c r="D41" s="54" t="s">
        <v>111</v>
      </c>
      <c r="E41" s="6" t="s">
        <v>112</v>
      </c>
      <c r="F41" s="19">
        <v>79230</v>
      </c>
      <c r="G41" s="24">
        <v>34198.68</v>
      </c>
      <c r="H41" s="24">
        <v>1.19</v>
      </c>
      <c r="I41" s="31"/>
      <c r="J41" s="31"/>
      <c r="K41" s="35"/>
    </row>
    <row r="42" spans="2:11" x14ac:dyDescent="0.35">
      <c r="B42" s="8" t="s">
        <v>260</v>
      </c>
      <c r="C42" s="57" t="s">
        <v>261</v>
      </c>
      <c r="D42" s="54" t="s">
        <v>262</v>
      </c>
      <c r="E42" s="6" t="s">
        <v>78</v>
      </c>
      <c r="F42" s="19">
        <v>2000000</v>
      </c>
      <c r="G42" s="24">
        <v>32443</v>
      </c>
      <c r="H42" s="24">
        <v>1.1299999999999999</v>
      </c>
      <c r="I42" s="31"/>
      <c r="J42" s="31"/>
      <c r="K42" s="35"/>
    </row>
    <row r="43" spans="2:11" x14ac:dyDescent="0.35">
      <c r="B43" s="8" t="s">
        <v>263</v>
      </c>
      <c r="C43" s="57" t="s">
        <v>264</v>
      </c>
      <c r="D43" s="54" t="s">
        <v>265</v>
      </c>
      <c r="E43" s="6" t="s">
        <v>250</v>
      </c>
      <c r="F43" s="19">
        <v>2000000</v>
      </c>
      <c r="G43" s="24">
        <v>32252</v>
      </c>
      <c r="H43" s="24">
        <v>1.1299999999999999</v>
      </c>
      <c r="I43" s="31"/>
      <c r="J43" s="31"/>
      <c r="K43" s="35"/>
    </row>
    <row r="44" spans="2:11" x14ac:dyDescent="0.35">
      <c r="B44" s="8" t="s">
        <v>136</v>
      </c>
      <c r="C44" s="57" t="s">
        <v>137</v>
      </c>
      <c r="D44" s="54" t="s">
        <v>138</v>
      </c>
      <c r="E44" s="6" t="s">
        <v>139</v>
      </c>
      <c r="F44" s="19">
        <v>2680947</v>
      </c>
      <c r="G44" s="24">
        <v>32188.79</v>
      </c>
      <c r="H44" s="24">
        <v>1.1200000000000001</v>
      </c>
      <c r="I44" s="31"/>
      <c r="J44" s="31"/>
      <c r="K44" s="35"/>
    </row>
    <row r="45" spans="2:11" x14ac:dyDescent="0.35">
      <c r="B45" s="8" t="s">
        <v>266</v>
      </c>
      <c r="C45" s="57" t="s">
        <v>267</v>
      </c>
      <c r="D45" s="54" t="s">
        <v>268</v>
      </c>
      <c r="E45" s="6" t="s">
        <v>70</v>
      </c>
      <c r="F45" s="19">
        <v>1358440</v>
      </c>
      <c r="G45" s="24">
        <v>31521.24</v>
      </c>
      <c r="H45" s="24">
        <v>1.1000000000000001</v>
      </c>
      <c r="I45" s="31"/>
      <c r="J45" s="31"/>
      <c r="K45" s="35"/>
    </row>
    <row r="46" spans="2:11" x14ac:dyDescent="0.35">
      <c r="B46" s="8" t="s">
        <v>269</v>
      </c>
      <c r="C46" s="57" t="s">
        <v>270</v>
      </c>
      <c r="D46" s="54" t="s">
        <v>271</v>
      </c>
      <c r="E46" s="6" t="s">
        <v>272</v>
      </c>
      <c r="F46" s="19">
        <v>1632889</v>
      </c>
      <c r="G46" s="24">
        <v>31341.67</v>
      </c>
      <c r="H46" s="24">
        <v>1.0900000000000001</v>
      </c>
      <c r="I46" s="31"/>
      <c r="J46" s="31"/>
      <c r="K46" s="35"/>
    </row>
    <row r="47" spans="2:11" x14ac:dyDescent="0.35">
      <c r="B47" s="8" t="s">
        <v>273</v>
      </c>
      <c r="C47" s="57" t="s">
        <v>274</v>
      </c>
      <c r="D47" s="54" t="s">
        <v>275</v>
      </c>
      <c r="E47" s="6" t="s">
        <v>139</v>
      </c>
      <c r="F47" s="19">
        <v>5596000</v>
      </c>
      <c r="G47" s="24">
        <v>30039.33</v>
      </c>
      <c r="H47" s="24">
        <v>1.05</v>
      </c>
      <c r="I47" s="31"/>
      <c r="J47" s="31"/>
      <c r="K47" s="35"/>
    </row>
    <row r="48" spans="2:11" x14ac:dyDescent="0.35">
      <c r="B48" s="8" t="s">
        <v>128</v>
      </c>
      <c r="C48" s="57" t="s">
        <v>129</v>
      </c>
      <c r="D48" s="54" t="s">
        <v>130</v>
      </c>
      <c r="E48" s="6" t="s">
        <v>131</v>
      </c>
      <c r="F48" s="19">
        <v>16400000</v>
      </c>
      <c r="G48" s="24">
        <v>29793.88</v>
      </c>
      <c r="H48" s="24">
        <v>1.04</v>
      </c>
      <c r="I48" s="31"/>
      <c r="J48" s="31"/>
      <c r="K48" s="35"/>
    </row>
    <row r="49" spans="2:11" x14ac:dyDescent="0.35">
      <c r="B49" s="8" t="s">
        <v>276</v>
      </c>
      <c r="C49" s="57" t="s">
        <v>277</v>
      </c>
      <c r="D49" s="54" t="s">
        <v>278</v>
      </c>
      <c r="E49" s="6" t="s">
        <v>279</v>
      </c>
      <c r="F49" s="19">
        <v>1548466</v>
      </c>
      <c r="G49" s="24">
        <v>29754.55</v>
      </c>
      <c r="H49" s="24">
        <v>1.04</v>
      </c>
      <c r="I49" s="31"/>
      <c r="J49" s="31"/>
      <c r="K49" s="35"/>
    </row>
    <row r="50" spans="2:11" x14ac:dyDescent="0.35">
      <c r="B50" s="8" t="s">
        <v>280</v>
      </c>
      <c r="C50" s="57" t="s">
        <v>281</v>
      </c>
      <c r="D50" s="54" t="s">
        <v>282</v>
      </c>
      <c r="E50" s="6" t="s">
        <v>139</v>
      </c>
      <c r="F50" s="19">
        <v>1579376</v>
      </c>
      <c r="G50" s="24">
        <v>29550.91</v>
      </c>
      <c r="H50" s="24">
        <v>1.03</v>
      </c>
      <c r="I50" s="31"/>
      <c r="J50" s="31"/>
      <c r="K50" s="35"/>
    </row>
    <row r="51" spans="2:11" x14ac:dyDescent="0.35">
      <c r="B51" s="8" t="s">
        <v>71</v>
      </c>
      <c r="C51" s="57" t="s">
        <v>72</v>
      </c>
      <c r="D51" s="54" t="s">
        <v>73</v>
      </c>
      <c r="E51" s="6" t="s">
        <v>74</v>
      </c>
      <c r="F51" s="19">
        <v>256000</v>
      </c>
      <c r="G51" s="24">
        <v>28355.71</v>
      </c>
      <c r="H51" s="24">
        <v>0.99</v>
      </c>
      <c r="I51" s="31"/>
      <c r="J51" s="31"/>
      <c r="K51" s="35"/>
    </row>
    <row r="52" spans="2:11" x14ac:dyDescent="0.35">
      <c r="B52" s="8" t="s">
        <v>90</v>
      </c>
      <c r="C52" s="57" t="s">
        <v>91</v>
      </c>
      <c r="D52" s="54" t="s">
        <v>92</v>
      </c>
      <c r="E52" s="6" t="s">
        <v>93</v>
      </c>
      <c r="F52" s="19">
        <v>1100000</v>
      </c>
      <c r="G52" s="24">
        <v>27810.75</v>
      </c>
      <c r="H52" s="24">
        <v>0.97</v>
      </c>
      <c r="I52" s="31"/>
      <c r="J52" s="31"/>
      <c r="K52" s="35"/>
    </row>
    <row r="53" spans="2:11" x14ac:dyDescent="0.35">
      <c r="B53" s="8" t="s">
        <v>283</v>
      </c>
      <c r="C53" s="57" t="s">
        <v>284</v>
      </c>
      <c r="D53" s="54" t="s">
        <v>285</v>
      </c>
      <c r="E53" s="6" t="s">
        <v>89</v>
      </c>
      <c r="F53" s="19">
        <v>5600000</v>
      </c>
      <c r="G53" s="24">
        <v>27510</v>
      </c>
      <c r="H53" s="24">
        <v>0.96</v>
      </c>
      <c r="I53" s="31"/>
      <c r="J53" s="31"/>
      <c r="K53" s="35"/>
    </row>
    <row r="54" spans="2:11" x14ac:dyDescent="0.35">
      <c r="B54" s="8" t="s">
        <v>83</v>
      </c>
      <c r="C54" s="57" t="s">
        <v>84</v>
      </c>
      <c r="D54" s="54" t="s">
        <v>85</v>
      </c>
      <c r="E54" s="6" t="s">
        <v>47</v>
      </c>
      <c r="F54" s="19">
        <v>470000</v>
      </c>
      <c r="G54" s="24">
        <v>26841</v>
      </c>
      <c r="H54" s="24">
        <v>0.94</v>
      </c>
      <c r="I54" s="31"/>
      <c r="J54" s="31"/>
      <c r="K54" s="35"/>
    </row>
    <row r="55" spans="2:11" x14ac:dyDescent="0.35">
      <c r="B55" s="8" t="s">
        <v>286</v>
      </c>
      <c r="C55" s="57" t="s">
        <v>287</v>
      </c>
      <c r="D55" s="54" t="s">
        <v>288</v>
      </c>
      <c r="E55" s="6" t="s">
        <v>196</v>
      </c>
      <c r="F55" s="19">
        <v>7470500</v>
      </c>
      <c r="G55" s="24">
        <v>26602.45</v>
      </c>
      <c r="H55" s="24">
        <v>0.93</v>
      </c>
      <c r="I55" s="31"/>
      <c r="J55" s="31"/>
      <c r="K55" s="35"/>
    </row>
    <row r="56" spans="2:11" x14ac:dyDescent="0.35">
      <c r="B56" s="8" t="s">
        <v>289</v>
      </c>
      <c r="C56" s="57" t="s">
        <v>290</v>
      </c>
      <c r="D56" s="54" t="s">
        <v>291</v>
      </c>
      <c r="E56" s="6" t="s">
        <v>124</v>
      </c>
      <c r="F56" s="19">
        <v>616702</v>
      </c>
      <c r="G56" s="24">
        <v>26512.94</v>
      </c>
      <c r="H56" s="24">
        <v>0.93</v>
      </c>
      <c r="I56" s="31"/>
      <c r="J56" s="31"/>
      <c r="K56" s="35"/>
    </row>
    <row r="57" spans="2:11" x14ac:dyDescent="0.35">
      <c r="B57" s="8" t="s">
        <v>292</v>
      </c>
      <c r="C57" s="57" t="s">
        <v>293</v>
      </c>
      <c r="D57" s="54" t="s">
        <v>294</v>
      </c>
      <c r="E57" s="6" t="s">
        <v>47</v>
      </c>
      <c r="F57" s="19">
        <v>490000</v>
      </c>
      <c r="G57" s="24">
        <v>26325.25</v>
      </c>
      <c r="H57" s="24">
        <v>0.92</v>
      </c>
      <c r="I57" s="31"/>
      <c r="J57" s="31"/>
      <c r="K57" s="35"/>
    </row>
    <row r="58" spans="2:11" x14ac:dyDescent="0.35">
      <c r="B58" s="8" t="s">
        <v>295</v>
      </c>
      <c r="C58" s="57" t="s">
        <v>296</v>
      </c>
      <c r="D58" s="54" t="s">
        <v>297</v>
      </c>
      <c r="E58" s="6" t="s">
        <v>104</v>
      </c>
      <c r="F58" s="19">
        <v>1495281</v>
      </c>
      <c r="G58" s="24">
        <v>25649.3</v>
      </c>
      <c r="H58" s="24">
        <v>0.89</v>
      </c>
      <c r="I58" s="31"/>
      <c r="J58" s="31"/>
      <c r="K58" s="35"/>
    </row>
    <row r="59" spans="2:11" x14ac:dyDescent="0.35">
      <c r="B59" s="8" t="s">
        <v>298</v>
      </c>
      <c r="C59" s="57" t="s">
        <v>299</v>
      </c>
      <c r="D59" s="54" t="s">
        <v>300</v>
      </c>
      <c r="E59" s="6" t="s">
        <v>250</v>
      </c>
      <c r="F59" s="19">
        <v>1807803</v>
      </c>
      <c r="G59" s="24">
        <v>25486.41</v>
      </c>
      <c r="H59" s="24">
        <v>0.89</v>
      </c>
      <c r="I59" s="31"/>
      <c r="J59" s="31"/>
      <c r="K59" s="35"/>
    </row>
    <row r="60" spans="2:11" x14ac:dyDescent="0.35">
      <c r="B60" s="8" t="s">
        <v>301</v>
      </c>
      <c r="C60" s="57" t="s">
        <v>302</v>
      </c>
      <c r="D60" s="54" t="s">
        <v>303</v>
      </c>
      <c r="E60" s="6" t="s">
        <v>89</v>
      </c>
      <c r="F60" s="19">
        <v>1162265</v>
      </c>
      <c r="G60" s="24">
        <v>22983.79</v>
      </c>
      <c r="H60" s="24">
        <v>0.8</v>
      </c>
      <c r="I60" s="31"/>
      <c r="J60" s="31"/>
      <c r="K60" s="35"/>
    </row>
    <row r="61" spans="2:11" x14ac:dyDescent="0.35">
      <c r="B61" s="8" t="s">
        <v>304</v>
      </c>
      <c r="C61" s="57" t="s">
        <v>305</v>
      </c>
      <c r="D61" s="54" t="s">
        <v>306</v>
      </c>
      <c r="E61" s="6" t="s">
        <v>120</v>
      </c>
      <c r="F61" s="19">
        <v>477952</v>
      </c>
      <c r="G61" s="24">
        <v>21421.57</v>
      </c>
      <c r="H61" s="24">
        <v>0.75</v>
      </c>
      <c r="I61" s="31"/>
      <c r="J61" s="31"/>
      <c r="K61" s="35"/>
    </row>
    <row r="62" spans="2:11" x14ac:dyDescent="0.35">
      <c r="B62" s="8" t="s">
        <v>307</v>
      </c>
      <c r="C62" s="57" t="s">
        <v>308</v>
      </c>
      <c r="D62" s="54" t="s">
        <v>309</v>
      </c>
      <c r="E62" s="6" t="s">
        <v>272</v>
      </c>
      <c r="F62" s="19">
        <v>44400</v>
      </c>
      <c r="G62" s="24">
        <v>20322.46</v>
      </c>
      <c r="H62" s="24">
        <v>0.71</v>
      </c>
      <c r="I62" s="31"/>
      <c r="J62" s="31"/>
      <c r="K62" s="35"/>
    </row>
    <row r="63" spans="2:11" x14ac:dyDescent="0.35">
      <c r="B63" s="8" t="s">
        <v>310</v>
      </c>
      <c r="C63" s="57" t="s">
        <v>311</v>
      </c>
      <c r="D63" s="54" t="s">
        <v>312</v>
      </c>
      <c r="E63" s="6" t="s">
        <v>313</v>
      </c>
      <c r="F63" s="19">
        <v>935051</v>
      </c>
      <c r="G63" s="24">
        <v>20278.45</v>
      </c>
      <c r="H63" s="24">
        <v>0.71</v>
      </c>
      <c r="I63" s="31"/>
      <c r="J63" s="31"/>
      <c r="K63" s="35"/>
    </row>
    <row r="64" spans="2:11" x14ac:dyDescent="0.35">
      <c r="B64" s="8" t="s">
        <v>140</v>
      </c>
      <c r="C64" s="57" t="s">
        <v>141</v>
      </c>
      <c r="D64" s="54" t="s">
        <v>142</v>
      </c>
      <c r="E64" s="6" t="s">
        <v>143</v>
      </c>
      <c r="F64" s="19">
        <v>650000</v>
      </c>
      <c r="G64" s="24">
        <v>20234.5</v>
      </c>
      <c r="H64" s="24">
        <v>0.71</v>
      </c>
      <c r="I64" s="31"/>
      <c r="J64" s="31"/>
      <c r="K64" s="35"/>
    </row>
    <row r="65" spans="2:11" x14ac:dyDescent="0.35">
      <c r="B65" s="8" t="s">
        <v>314</v>
      </c>
      <c r="C65" s="57" t="s">
        <v>315</v>
      </c>
      <c r="D65" s="54" t="s">
        <v>316</v>
      </c>
      <c r="E65" s="6" t="s">
        <v>112</v>
      </c>
      <c r="F65" s="19">
        <v>930776</v>
      </c>
      <c r="G65" s="24">
        <v>19580.73</v>
      </c>
      <c r="H65" s="24">
        <v>0.68</v>
      </c>
      <c r="I65" s="31"/>
      <c r="J65" s="31"/>
      <c r="K65" s="35"/>
    </row>
    <row r="66" spans="2:11" x14ac:dyDescent="0.35">
      <c r="B66" s="8" t="s">
        <v>121</v>
      </c>
      <c r="C66" s="57" t="s">
        <v>122</v>
      </c>
      <c r="D66" s="54" t="s">
        <v>123</v>
      </c>
      <c r="E66" s="6" t="s">
        <v>124</v>
      </c>
      <c r="F66" s="19">
        <v>560000</v>
      </c>
      <c r="G66" s="24">
        <v>18977</v>
      </c>
      <c r="H66" s="24">
        <v>0.66</v>
      </c>
      <c r="I66" s="31"/>
      <c r="J66" s="31"/>
      <c r="K66" s="35"/>
    </row>
    <row r="67" spans="2:11" x14ac:dyDescent="0.35">
      <c r="B67" s="8" t="s">
        <v>163</v>
      </c>
      <c r="C67" s="57" t="s">
        <v>164</v>
      </c>
      <c r="D67" s="54" t="s">
        <v>165</v>
      </c>
      <c r="E67" s="6" t="s">
        <v>43</v>
      </c>
      <c r="F67" s="19">
        <v>16753861</v>
      </c>
      <c r="G67" s="24">
        <v>18209.77</v>
      </c>
      <c r="H67" s="24">
        <v>0.64</v>
      </c>
      <c r="I67" s="31"/>
      <c r="J67" s="31"/>
      <c r="K67" s="35"/>
    </row>
    <row r="68" spans="2:11" x14ac:dyDescent="0.35">
      <c r="B68" s="8" t="s">
        <v>317</v>
      </c>
      <c r="C68" s="57" t="s">
        <v>318</v>
      </c>
      <c r="D68" s="54" t="s">
        <v>319</v>
      </c>
      <c r="E68" s="6" t="s">
        <v>139</v>
      </c>
      <c r="F68" s="19">
        <v>1100000</v>
      </c>
      <c r="G68" s="24">
        <v>18144.5</v>
      </c>
      <c r="H68" s="24">
        <v>0.63</v>
      </c>
      <c r="I68" s="31"/>
      <c r="J68" s="31"/>
      <c r="K68" s="35"/>
    </row>
    <row r="69" spans="2:11" x14ac:dyDescent="0.35">
      <c r="B69" s="8" t="s">
        <v>320</v>
      </c>
      <c r="C69" s="57" t="s">
        <v>321</v>
      </c>
      <c r="D69" s="54" t="s">
        <v>322</v>
      </c>
      <c r="E69" s="6" t="s">
        <v>70</v>
      </c>
      <c r="F69" s="19">
        <v>4710652</v>
      </c>
      <c r="G69" s="24">
        <v>16614.47</v>
      </c>
      <c r="H69" s="24">
        <v>0.57999999999999996</v>
      </c>
      <c r="I69" s="31"/>
      <c r="J69" s="31"/>
      <c r="K69" s="35"/>
    </row>
    <row r="70" spans="2:11" x14ac:dyDescent="0.35">
      <c r="B70" s="8" t="s">
        <v>323</v>
      </c>
      <c r="C70" s="57" t="s">
        <v>324</v>
      </c>
      <c r="D70" s="54" t="s">
        <v>325</v>
      </c>
      <c r="E70" s="6" t="s">
        <v>326</v>
      </c>
      <c r="F70" s="19">
        <v>1512000</v>
      </c>
      <c r="G70" s="24">
        <v>16449.8</v>
      </c>
      <c r="H70" s="24">
        <v>0.56999999999999995</v>
      </c>
      <c r="I70" s="31"/>
      <c r="J70" s="31"/>
      <c r="K70" s="35"/>
    </row>
    <row r="71" spans="2:11" x14ac:dyDescent="0.35">
      <c r="B71" s="8" t="s">
        <v>327</v>
      </c>
      <c r="C71" s="57" t="s">
        <v>328</v>
      </c>
      <c r="D71" s="54" t="s">
        <v>329</v>
      </c>
      <c r="E71" s="6" t="s">
        <v>194</v>
      </c>
      <c r="F71" s="19">
        <v>11000000</v>
      </c>
      <c r="G71" s="24">
        <v>16341.6</v>
      </c>
      <c r="H71" s="24">
        <v>0.56999999999999995</v>
      </c>
      <c r="I71" s="31"/>
      <c r="J71" s="31"/>
      <c r="K71" s="35"/>
    </row>
    <row r="72" spans="2:11" x14ac:dyDescent="0.35">
      <c r="B72" s="8" t="s">
        <v>330</v>
      </c>
      <c r="C72" s="57" t="s">
        <v>331</v>
      </c>
      <c r="D72" s="54" t="s">
        <v>332</v>
      </c>
      <c r="E72" s="6" t="s">
        <v>120</v>
      </c>
      <c r="F72" s="19">
        <v>20000000</v>
      </c>
      <c r="G72" s="24">
        <v>12560</v>
      </c>
      <c r="H72" s="24">
        <v>0.44</v>
      </c>
      <c r="I72" s="31"/>
      <c r="J72" s="31"/>
      <c r="K72" s="35"/>
    </row>
    <row r="73" spans="2:11" x14ac:dyDescent="0.35">
      <c r="B73" s="8" t="s">
        <v>333</v>
      </c>
      <c r="C73" s="57" t="s">
        <v>334</v>
      </c>
      <c r="D73" s="54" t="s">
        <v>335</v>
      </c>
      <c r="E73" s="6" t="s">
        <v>139</v>
      </c>
      <c r="F73" s="19">
        <v>1440401</v>
      </c>
      <c r="G73" s="24">
        <v>11986.3</v>
      </c>
      <c r="H73" s="24">
        <v>0.42</v>
      </c>
      <c r="I73" s="31"/>
      <c r="J73" s="31"/>
      <c r="K73" s="35"/>
    </row>
    <row r="74" spans="2:11" x14ac:dyDescent="0.35">
      <c r="B74" s="8" t="s">
        <v>336</v>
      </c>
      <c r="C74" s="57" t="s">
        <v>337</v>
      </c>
      <c r="D74" s="54" t="s">
        <v>338</v>
      </c>
      <c r="E74" s="6" t="s">
        <v>139</v>
      </c>
      <c r="F74" s="19">
        <v>1550000</v>
      </c>
      <c r="G74" s="24">
        <v>11964.45</v>
      </c>
      <c r="H74" s="24">
        <v>0.42</v>
      </c>
      <c r="I74" s="31"/>
      <c r="J74" s="31"/>
      <c r="K74" s="35"/>
    </row>
    <row r="75" spans="2:11" x14ac:dyDescent="0.35">
      <c r="B75" s="8" t="s">
        <v>339</v>
      </c>
      <c r="C75" s="57" t="s">
        <v>340</v>
      </c>
      <c r="D75" s="54" t="s">
        <v>341</v>
      </c>
      <c r="E75" s="6" t="s">
        <v>342</v>
      </c>
      <c r="F75" s="19">
        <v>3064119</v>
      </c>
      <c r="G75" s="24">
        <v>11922.49</v>
      </c>
      <c r="H75" s="24">
        <v>0.42</v>
      </c>
      <c r="I75" s="31"/>
      <c r="J75" s="31"/>
      <c r="K75" s="35"/>
    </row>
    <row r="76" spans="2:11" x14ac:dyDescent="0.35">
      <c r="B76" s="8" t="s">
        <v>117</v>
      </c>
      <c r="C76" s="57" t="s">
        <v>118</v>
      </c>
      <c r="D76" s="54" t="s">
        <v>119</v>
      </c>
      <c r="E76" s="6" t="s">
        <v>120</v>
      </c>
      <c r="F76" s="19">
        <v>1662530</v>
      </c>
      <c r="G76" s="24">
        <v>11399.97</v>
      </c>
      <c r="H76" s="24">
        <v>0.4</v>
      </c>
      <c r="I76" s="31"/>
      <c r="J76" s="31"/>
      <c r="K76" s="35"/>
    </row>
    <row r="77" spans="2:11" x14ac:dyDescent="0.35">
      <c r="B77" s="8" t="s">
        <v>343</v>
      </c>
      <c r="C77" s="57" t="s">
        <v>344</v>
      </c>
      <c r="D77" s="54" t="s">
        <v>345</v>
      </c>
      <c r="E77" s="6" t="s">
        <v>313</v>
      </c>
      <c r="F77" s="19">
        <v>650000</v>
      </c>
      <c r="G77" s="24">
        <v>11222.58</v>
      </c>
      <c r="H77" s="24">
        <v>0.39</v>
      </c>
      <c r="I77" s="31"/>
      <c r="J77" s="31"/>
      <c r="K77" s="35"/>
    </row>
    <row r="78" spans="2:11" x14ac:dyDescent="0.35">
      <c r="B78" s="8" t="s">
        <v>346</v>
      </c>
      <c r="C78" s="57" t="s">
        <v>347</v>
      </c>
      <c r="D78" s="54" t="s">
        <v>348</v>
      </c>
      <c r="E78" s="6" t="s">
        <v>47</v>
      </c>
      <c r="F78" s="19">
        <v>2000000</v>
      </c>
      <c r="G78" s="24">
        <v>11036</v>
      </c>
      <c r="H78" s="24">
        <v>0.39</v>
      </c>
      <c r="I78" s="31"/>
      <c r="J78" s="31"/>
      <c r="K78" s="35"/>
    </row>
    <row r="79" spans="2:11" x14ac:dyDescent="0.35">
      <c r="B79" s="8" t="s">
        <v>349</v>
      </c>
      <c r="C79" s="57" t="s">
        <v>350</v>
      </c>
      <c r="D79" s="54" t="s">
        <v>351</v>
      </c>
      <c r="E79" s="6" t="s">
        <v>156</v>
      </c>
      <c r="F79" s="19">
        <v>6500000</v>
      </c>
      <c r="G79" s="24">
        <v>7653.75</v>
      </c>
      <c r="H79" s="24">
        <v>0.27</v>
      </c>
      <c r="I79" s="31"/>
      <c r="J79" s="31"/>
      <c r="K79" s="35"/>
    </row>
    <row r="80" spans="2:11" x14ac:dyDescent="0.35">
      <c r="B80" s="8" t="s">
        <v>352</v>
      </c>
      <c r="C80" s="57" t="s">
        <v>353</v>
      </c>
      <c r="D80" s="54" t="s">
        <v>354</v>
      </c>
      <c r="E80" s="6" t="s">
        <v>194</v>
      </c>
      <c r="F80" s="19">
        <v>968454</v>
      </c>
      <c r="G80" s="24">
        <v>6539.97</v>
      </c>
      <c r="H80" s="24">
        <v>0.23</v>
      </c>
      <c r="I80" s="31"/>
      <c r="J80" s="31"/>
      <c r="K80" s="35"/>
    </row>
    <row r="81" spans="2:11" x14ac:dyDescent="0.35">
      <c r="B81" s="8" t="s">
        <v>355</v>
      </c>
      <c r="C81" s="57" t="s">
        <v>356</v>
      </c>
      <c r="D81" s="54" t="s">
        <v>357</v>
      </c>
      <c r="E81" s="6" t="s">
        <v>89</v>
      </c>
      <c r="F81" s="19">
        <v>200000</v>
      </c>
      <c r="G81" s="24">
        <v>5334.7</v>
      </c>
      <c r="H81" s="24">
        <v>0.19</v>
      </c>
      <c r="I81" s="31"/>
      <c r="J81" s="31"/>
      <c r="K81" s="35"/>
    </row>
    <row r="82" spans="2:11" x14ac:dyDescent="0.35">
      <c r="B82" s="8" t="s">
        <v>358</v>
      </c>
      <c r="C82" s="57" t="s">
        <v>359</v>
      </c>
      <c r="D82" s="54" t="s">
        <v>360</v>
      </c>
      <c r="E82" s="6" t="s">
        <v>124</v>
      </c>
      <c r="F82" s="19">
        <v>1388764</v>
      </c>
      <c r="G82" s="24">
        <v>4212.82</v>
      </c>
      <c r="H82" s="24">
        <v>0.15</v>
      </c>
      <c r="I82" s="31"/>
      <c r="J82" s="31"/>
      <c r="K82" s="35"/>
    </row>
    <row r="83" spans="2:11" x14ac:dyDescent="0.35">
      <c r="B83" s="8" t="s">
        <v>361</v>
      </c>
      <c r="C83" s="57" t="s">
        <v>362</v>
      </c>
      <c r="D83" s="54" t="s">
        <v>363</v>
      </c>
      <c r="E83" s="6" t="s">
        <v>313</v>
      </c>
      <c r="F83" s="19">
        <v>452200</v>
      </c>
      <c r="G83" s="24">
        <v>28.62</v>
      </c>
      <c r="H83" s="24" t="s">
        <v>4842</v>
      </c>
      <c r="I83" s="31"/>
      <c r="J83" s="31"/>
      <c r="K83" s="35"/>
    </row>
    <row r="84" spans="2:11" x14ac:dyDescent="0.35">
      <c r="B84" s="8" t="s">
        <v>364</v>
      </c>
      <c r="C84" s="57" t="s">
        <v>365</v>
      </c>
      <c r="D84" s="54" t="s">
        <v>366</v>
      </c>
      <c r="E84" s="6" t="s">
        <v>279</v>
      </c>
      <c r="F84" s="19">
        <v>1682520</v>
      </c>
      <c r="G84" s="61">
        <v>0</v>
      </c>
      <c r="H84" s="24" t="s">
        <v>4842</v>
      </c>
      <c r="I84" s="31"/>
      <c r="J84" s="31"/>
      <c r="K84" s="35" t="s">
        <v>4877</v>
      </c>
    </row>
    <row r="85" spans="2:11" x14ac:dyDescent="0.35">
      <c r="C85" s="58" t="s">
        <v>174</v>
      </c>
      <c r="D85" s="54"/>
      <c r="E85" s="6"/>
      <c r="F85" s="19"/>
      <c r="G85" s="25">
        <v>2718703.73</v>
      </c>
      <c r="H85" s="25">
        <v>94.91</v>
      </c>
      <c r="I85" s="31"/>
      <c r="J85" s="31"/>
      <c r="K85" s="35"/>
    </row>
    <row r="86" spans="2:11" x14ac:dyDescent="0.35">
      <c r="C86" s="57"/>
      <c r="D86" s="54"/>
      <c r="E86" s="6"/>
      <c r="F86" s="19"/>
      <c r="G86" s="24"/>
      <c r="H86" s="24"/>
      <c r="I86" s="31"/>
      <c r="J86" s="31"/>
      <c r="K86" s="35"/>
    </row>
    <row r="87" spans="2:11" x14ac:dyDescent="0.35">
      <c r="C87" s="59" t="s">
        <v>3</v>
      </c>
      <c r="D87" s="54"/>
      <c r="E87" s="6"/>
      <c r="F87" s="19"/>
      <c r="G87" s="24"/>
      <c r="H87" s="24"/>
      <c r="I87" s="31"/>
      <c r="J87" s="31"/>
      <c r="K87" s="35"/>
    </row>
    <row r="88" spans="2:11" x14ac:dyDescent="0.35">
      <c r="B88" s="8" t="s">
        <v>175</v>
      </c>
      <c r="C88" s="57" t="s">
        <v>176</v>
      </c>
      <c r="D88" s="54" t="s">
        <v>177</v>
      </c>
      <c r="E88" s="6" t="s">
        <v>178</v>
      </c>
      <c r="F88" s="19">
        <v>81000</v>
      </c>
      <c r="G88" s="61">
        <v>0</v>
      </c>
      <c r="H88" s="24" t="s">
        <v>4842</v>
      </c>
      <c r="I88" s="31"/>
      <c r="J88" s="31"/>
      <c r="K88" s="35" t="s">
        <v>4876</v>
      </c>
    </row>
    <row r="89" spans="2:11" x14ac:dyDescent="0.35">
      <c r="B89" s="8" t="s">
        <v>179</v>
      </c>
      <c r="C89" s="57" t="s">
        <v>180</v>
      </c>
      <c r="D89" s="54" t="s">
        <v>181</v>
      </c>
      <c r="E89" s="6" t="s">
        <v>108</v>
      </c>
      <c r="F89" s="19">
        <v>500000</v>
      </c>
      <c r="G89" s="61">
        <v>0</v>
      </c>
      <c r="H89" s="24" t="s">
        <v>4842</v>
      </c>
      <c r="I89" s="31"/>
      <c r="J89" s="31"/>
      <c r="K89" s="35" t="s">
        <v>4876</v>
      </c>
    </row>
    <row r="90" spans="2:11" x14ac:dyDescent="0.35">
      <c r="B90" s="8" t="s">
        <v>367</v>
      </c>
      <c r="C90" s="57" t="s">
        <v>368</v>
      </c>
      <c r="D90" s="54" t="s">
        <v>369</v>
      </c>
      <c r="E90" s="6" t="s">
        <v>370</v>
      </c>
      <c r="F90" s="19">
        <v>250</v>
      </c>
      <c r="G90" s="61">
        <v>0</v>
      </c>
      <c r="H90" s="24" t="s">
        <v>4842</v>
      </c>
      <c r="I90" s="31"/>
      <c r="J90" s="31"/>
      <c r="K90" s="35" t="s">
        <v>4876</v>
      </c>
    </row>
    <row r="91" spans="2:11" x14ac:dyDescent="0.35">
      <c r="C91" s="58" t="s">
        <v>174</v>
      </c>
      <c r="D91" s="54"/>
      <c r="E91" s="6"/>
      <c r="F91" s="19"/>
      <c r="G91" s="62">
        <v>0</v>
      </c>
      <c r="H91" s="25" t="s">
        <v>4842</v>
      </c>
      <c r="I91" s="31"/>
      <c r="J91" s="31"/>
      <c r="K91" s="35"/>
    </row>
    <row r="92" spans="2:11" x14ac:dyDescent="0.35">
      <c r="C92" s="57"/>
      <c r="D92" s="54"/>
      <c r="E92" s="6"/>
      <c r="F92" s="19"/>
      <c r="G92" s="24"/>
      <c r="H92" s="24"/>
      <c r="I92" s="31"/>
      <c r="J92" s="31"/>
      <c r="K92" s="35"/>
    </row>
    <row r="93" spans="2:11" x14ac:dyDescent="0.35">
      <c r="C93" s="59" t="s">
        <v>4</v>
      </c>
      <c r="D93" s="54"/>
      <c r="E93" s="6"/>
      <c r="F93" s="19"/>
      <c r="G93" s="24"/>
      <c r="H93" s="24"/>
      <c r="I93" s="31"/>
      <c r="J93" s="31"/>
      <c r="K93" s="35"/>
    </row>
    <row r="94" spans="2:11" x14ac:dyDescent="0.35">
      <c r="B94" s="8" t="s">
        <v>371</v>
      </c>
      <c r="C94" s="57" t="s">
        <v>372</v>
      </c>
      <c r="D94" s="54" t="s">
        <v>373</v>
      </c>
      <c r="E94" s="6" t="s">
        <v>108</v>
      </c>
      <c r="F94" s="19">
        <v>146000</v>
      </c>
      <c r="G94" s="24">
        <v>23160.44</v>
      </c>
      <c r="H94" s="24">
        <v>0.81</v>
      </c>
      <c r="I94" s="31"/>
      <c r="J94" s="31"/>
      <c r="K94" s="35"/>
    </row>
    <row r="95" spans="2:11" x14ac:dyDescent="0.35">
      <c r="C95" s="58" t="s">
        <v>174</v>
      </c>
      <c r="D95" s="54"/>
      <c r="E95" s="6"/>
      <c r="F95" s="19"/>
      <c r="G95" s="25">
        <v>23160.44</v>
      </c>
      <c r="H95" s="25">
        <v>0.81</v>
      </c>
      <c r="I95" s="31"/>
      <c r="J95" s="31"/>
      <c r="K95" s="35"/>
    </row>
    <row r="96" spans="2:11" x14ac:dyDescent="0.35">
      <c r="C96" s="57"/>
      <c r="D96" s="54"/>
      <c r="E96" s="6"/>
      <c r="F96" s="19"/>
      <c r="G96" s="24"/>
      <c r="H96" s="24"/>
      <c r="I96" s="31"/>
      <c r="J96" s="31"/>
      <c r="K96" s="35"/>
    </row>
    <row r="97" spans="3:11" x14ac:dyDescent="0.35">
      <c r="C97" s="58" t="s">
        <v>5</v>
      </c>
      <c r="D97" s="54"/>
      <c r="E97" s="6"/>
      <c r="F97" s="19"/>
      <c r="G97" s="24"/>
      <c r="H97" s="24"/>
      <c r="I97" s="31"/>
      <c r="J97" s="31"/>
      <c r="K97" s="35"/>
    </row>
    <row r="98" spans="3:11" x14ac:dyDescent="0.35">
      <c r="C98" s="57"/>
      <c r="D98" s="54"/>
      <c r="E98" s="6"/>
      <c r="F98" s="19"/>
      <c r="G98" s="24"/>
      <c r="H98" s="24"/>
      <c r="I98" s="31"/>
      <c r="J98" s="31"/>
      <c r="K98" s="35"/>
    </row>
    <row r="99" spans="3:11" x14ac:dyDescent="0.35">
      <c r="C99" s="58" t="s">
        <v>6</v>
      </c>
      <c r="D99" s="54"/>
      <c r="E99" s="6"/>
      <c r="F99" s="19"/>
      <c r="G99" s="24" t="s">
        <v>2</v>
      </c>
      <c r="H99" s="24" t="s">
        <v>2</v>
      </c>
      <c r="I99" s="31"/>
      <c r="J99" s="31"/>
      <c r="K99" s="35"/>
    </row>
    <row r="100" spans="3:11" x14ac:dyDescent="0.35">
      <c r="C100" s="57"/>
      <c r="D100" s="54"/>
      <c r="E100" s="6"/>
      <c r="F100" s="19"/>
      <c r="G100" s="24"/>
      <c r="H100" s="24"/>
      <c r="I100" s="31"/>
      <c r="J100" s="31"/>
      <c r="K100" s="35"/>
    </row>
    <row r="101" spans="3:11" x14ac:dyDescent="0.35">
      <c r="C101" s="58" t="s">
        <v>7</v>
      </c>
      <c r="D101" s="54"/>
      <c r="E101" s="6"/>
      <c r="F101" s="19"/>
      <c r="G101" s="24" t="s">
        <v>2</v>
      </c>
      <c r="H101" s="24" t="s">
        <v>2</v>
      </c>
      <c r="I101" s="31"/>
      <c r="J101" s="31"/>
      <c r="K101" s="35"/>
    </row>
    <row r="102" spans="3:11" x14ac:dyDescent="0.35">
      <c r="C102" s="57"/>
      <c r="D102" s="54"/>
      <c r="E102" s="6"/>
      <c r="F102" s="19"/>
      <c r="G102" s="24"/>
      <c r="H102" s="24"/>
      <c r="I102" s="31"/>
      <c r="J102" s="31"/>
      <c r="K102" s="35"/>
    </row>
    <row r="103" spans="3:11" x14ac:dyDescent="0.35">
      <c r="C103" s="58" t="s">
        <v>8</v>
      </c>
      <c r="D103" s="54"/>
      <c r="E103" s="6"/>
      <c r="F103" s="19"/>
      <c r="G103" s="24" t="s">
        <v>2</v>
      </c>
      <c r="H103" s="24" t="s">
        <v>2</v>
      </c>
      <c r="I103" s="31"/>
      <c r="J103" s="31"/>
      <c r="K103" s="35"/>
    </row>
    <row r="104" spans="3:11" x14ac:dyDescent="0.35">
      <c r="C104" s="57"/>
      <c r="D104" s="54"/>
      <c r="E104" s="6"/>
      <c r="F104" s="19"/>
      <c r="G104" s="24"/>
      <c r="H104" s="24"/>
      <c r="I104" s="31"/>
      <c r="J104" s="31"/>
      <c r="K104" s="35"/>
    </row>
    <row r="105" spans="3:11" x14ac:dyDescent="0.35">
      <c r="C105" s="58" t="s">
        <v>9</v>
      </c>
      <c r="D105" s="54"/>
      <c r="E105" s="6"/>
      <c r="F105" s="19"/>
      <c r="G105" s="24" t="s">
        <v>2</v>
      </c>
      <c r="H105" s="24" t="s">
        <v>2</v>
      </c>
      <c r="I105" s="31"/>
      <c r="J105" s="31"/>
      <c r="K105" s="35"/>
    </row>
    <row r="106" spans="3:11" x14ac:dyDescent="0.35">
      <c r="C106" s="57"/>
      <c r="D106" s="54"/>
      <c r="E106" s="6"/>
      <c r="F106" s="19"/>
      <c r="G106" s="24"/>
      <c r="H106" s="24"/>
      <c r="I106" s="31"/>
      <c r="J106" s="31"/>
      <c r="K106" s="35"/>
    </row>
    <row r="107" spans="3:11" x14ac:dyDescent="0.35">
      <c r="C107" s="58" t="s">
        <v>10</v>
      </c>
      <c r="D107" s="54"/>
      <c r="E107" s="6"/>
      <c r="F107" s="19"/>
      <c r="G107" s="24" t="s">
        <v>2</v>
      </c>
      <c r="H107" s="24" t="s">
        <v>2</v>
      </c>
      <c r="I107" s="31"/>
      <c r="J107" s="31"/>
      <c r="K107" s="35"/>
    </row>
    <row r="108" spans="3:11" x14ac:dyDescent="0.35">
      <c r="C108" s="57"/>
      <c r="D108" s="54"/>
      <c r="E108" s="6"/>
      <c r="F108" s="19"/>
      <c r="G108" s="24"/>
      <c r="H108" s="24"/>
      <c r="I108" s="31"/>
      <c r="J108" s="31"/>
      <c r="K108" s="35"/>
    </row>
    <row r="109" spans="3:11" x14ac:dyDescent="0.35">
      <c r="C109" s="58" t="s">
        <v>11</v>
      </c>
      <c r="D109" s="54"/>
      <c r="E109" s="6"/>
      <c r="F109" s="19"/>
      <c r="G109" s="24"/>
      <c r="H109" s="24"/>
      <c r="I109" s="31"/>
      <c r="J109" s="31"/>
      <c r="K109" s="35"/>
    </row>
    <row r="110" spans="3:11" x14ac:dyDescent="0.35">
      <c r="C110" s="57"/>
      <c r="D110" s="54"/>
      <c r="E110" s="6"/>
      <c r="F110" s="19"/>
      <c r="G110" s="24"/>
      <c r="H110" s="24"/>
      <c r="I110" s="31"/>
      <c r="J110" s="31"/>
      <c r="K110" s="35"/>
    </row>
    <row r="111" spans="3:11" x14ac:dyDescent="0.35">
      <c r="C111" s="58" t="s">
        <v>13</v>
      </c>
      <c r="D111" s="54"/>
      <c r="E111" s="6"/>
      <c r="F111" s="19"/>
      <c r="G111" s="24" t="s">
        <v>2</v>
      </c>
      <c r="H111" s="24" t="s">
        <v>2</v>
      </c>
      <c r="I111" s="31"/>
      <c r="J111" s="31"/>
      <c r="K111" s="35"/>
    </row>
    <row r="112" spans="3:11" x14ac:dyDescent="0.35">
      <c r="C112" s="57"/>
      <c r="D112" s="54"/>
      <c r="E112" s="6"/>
      <c r="F112" s="19"/>
      <c r="G112" s="24"/>
      <c r="H112" s="24"/>
      <c r="I112" s="31"/>
      <c r="J112" s="31"/>
      <c r="K112" s="35"/>
    </row>
    <row r="113" spans="1:11" x14ac:dyDescent="0.35">
      <c r="C113" s="58" t="s">
        <v>14</v>
      </c>
      <c r="D113" s="54"/>
      <c r="E113" s="6"/>
      <c r="F113" s="19"/>
      <c r="G113" s="24" t="s">
        <v>2</v>
      </c>
      <c r="H113" s="24" t="s">
        <v>2</v>
      </c>
      <c r="I113" s="31"/>
      <c r="J113" s="31"/>
      <c r="K113" s="35"/>
    </row>
    <row r="114" spans="1:11" x14ac:dyDescent="0.35">
      <c r="C114" s="57"/>
      <c r="D114" s="54"/>
      <c r="E114" s="6"/>
      <c r="F114" s="19"/>
      <c r="G114" s="24"/>
      <c r="H114" s="24"/>
      <c r="I114" s="31"/>
      <c r="J114" s="31"/>
      <c r="K114" s="35"/>
    </row>
    <row r="115" spans="1:11" x14ac:dyDescent="0.35">
      <c r="C115" s="58" t="s">
        <v>15</v>
      </c>
      <c r="D115" s="54"/>
      <c r="E115" s="6"/>
      <c r="F115" s="19"/>
      <c r="G115" s="24" t="s">
        <v>2</v>
      </c>
      <c r="H115" s="24" t="s">
        <v>2</v>
      </c>
      <c r="I115" s="31"/>
      <c r="J115" s="31"/>
      <c r="K115" s="35"/>
    </row>
    <row r="116" spans="1:11" x14ac:dyDescent="0.35">
      <c r="C116" s="57"/>
      <c r="D116" s="54"/>
      <c r="E116" s="6"/>
      <c r="F116" s="19"/>
      <c r="G116" s="24"/>
      <c r="H116" s="24"/>
      <c r="I116" s="31"/>
      <c r="J116" s="31"/>
      <c r="K116" s="35"/>
    </row>
    <row r="117" spans="1:11" x14ac:dyDescent="0.35">
      <c r="C117" s="58" t="s">
        <v>16</v>
      </c>
      <c r="D117" s="54"/>
      <c r="E117" s="6"/>
      <c r="F117" s="19"/>
      <c r="G117" s="24" t="s">
        <v>2</v>
      </c>
      <c r="H117" s="24" t="s">
        <v>2</v>
      </c>
      <c r="I117" s="31"/>
      <c r="J117" s="31"/>
      <c r="K117" s="35"/>
    </row>
    <row r="118" spans="1:11" x14ac:dyDescent="0.35">
      <c r="C118" s="57"/>
      <c r="D118" s="54"/>
      <c r="E118" s="6"/>
      <c r="F118" s="19"/>
      <c r="G118" s="24"/>
      <c r="H118" s="24"/>
      <c r="I118" s="31"/>
      <c r="J118" s="31"/>
      <c r="K118" s="35"/>
    </row>
    <row r="119" spans="1:11" x14ac:dyDescent="0.35">
      <c r="C119" s="58" t="s">
        <v>17</v>
      </c>
      <c r="D119" s="54"/>
      <c r="E119" s="6"/>
      <c r="F119" s="19"/>
      <c r="G119" s="24" t="s">
        <v>2</v>
      </c>
      <c r="H119" s="24" t="s">
        <v>2</v>
      </c>
      <c r="I119" s="31"/>
      <c r="J119" s="31"/>
      <c r="K119" s="35"/>
    </row>
    <row r="120" spans="1:11" x14ac:dyDescent="0.35">
      <c r="C120" s="57"/>
      <c r="D120" s="54"/>
      <c r="E120" s="6"/>
      <c r="F120" s="19"/>
      <c r="G120" s="24"/>
      <c r="H120" s="24"/>
      <c r="I120" s="31"/>
      <c r="J120" s="31"/>
      <c r="K120" s="35"/>
    </row>
    <row r="121" spans="1:11" x14ac:dyDescent="0.35">
      <c r="A121" s="10"/>
      <c r="B121" s="28"/>
      <c r="C121" s="58" t="s">
        <v>18</v>
      </c>
      <c r="D121" s="54"/>
      <c r="E121" s="6"/>
      <c r="F121" s="19"/>
      <c r="G121" s="24"/>
      <c r="H121" s="24"/>
      <c r="I121" s="31"/>
      <c r="J121" s="31"/>
      <c r="K121" s="35"/>
    </row>
    <row r="122" spans="1:11" x14ac:dyDescent="0.35">
      <c r="A122" s="28"/>
      <c r="B122" s="28"/>
      <c r="C122" s="58" t="s">
        <v>19</v>
      </c>
      <c r="D122" s="54"/>
      <c r="E122" s="6"/>
      <c r="F122" s="19"/>
      <c r="G122" s="24" t="s">
        <v>2</v>
      </c>
      <c r="H122" s="24" t="s">
        <v>2</v>
      </c>
      <c r="I122" s="31"/>
      <c r="J122" s="31"/>
      <c r="K122" s="35"/>
    </row>
    <row r="123" spans="1:11" x14ac:dyDescent="0.35">
      <c r="A123" s="28"/>
      <c r="B123" s="28"/>
      <c r="C123" s="58"/>
      <c r="D123" s="54"/>
      <c r="E123" s="6"/>
      <c r="F123" s="19"/>
      <c r="G123" s="24"/>
      <c r="H123" s="24"/>
      <c r="I123" s="31"/>
      <c r="J123" s="31"/>
      <c r="K123" s="35"/>
    </row>
    <row r="124" spans="1:11" x14ac:dyDescent="0.35">
      <c r="A124" s="28"/>
      <c r="B124" s="28"/>
      <c r="C124" s="58" t="s">
        <v>20</v>
      </c>
      <c r="D124" s="54"/>
      <c r="E124" s="6"/>
      <c r="F124" s="19"/>
      <c r="G124" s="24" t="s">
        <v>2</v>
      </c>
      <c r="H124" s="24" t="s">
        <v>2</v>
      </c>
      <c r="I124" s="31"/>
      <c r="J124" s="31"/>
      <c r="K124" s="35"/>
    </row>
    <row r="125" spans="1:11" x14ac:dyDescent="0.35">
      <c r="A125" s="28"/>
      <c r="B125" s="28"/>
      <c r="C125" s="58"/>
      <c r="D125" s="54"/>
      <c r="E125" s="6"/>
      <c r="F125" s="19"/>
      <c r="G125" s="24"/>
      <c r="H125" s="24"/>
      <c r="I125" s="31"/>
      <c r="J125" s="31"/>
      <c r="K125" s="35"/>
    </row>
    <row r="126" spans="1:11" x14ac:dyDescent="0.35">
      <c r="A126" s="28"/>
      <c r="B126" s="28"/>
      <c r="C126" s="58" t="s">
        <v>21</v>
      </c>
      <c r="D126" s="54"/>
      <c r="E126" s="6"/>
      <c r="F126" s="19"/>
      <c r="G126" s="24" t="s">
        <v>2</v>
      </c>
      <c r="H126" s="24" t="s">
        <v>2</v>
      </c>
      <c r="I126" s="31"/>
      <c r="J126" s="31"/>
      <c r="K126" s="35"/>
    </row>
    <row r="127" spans="1:11" x14ac:dyDescent="0.35">
      <c r="A127" s="28"/>
      <c r="B127" s="28"/>
      <c r="C127" s="58"/>
      <c r="D127" s="54"/>
      <c r="E127" s="6"/>
      <c r="F127" s="19"/>
      <c r="G127" s="24"/>
      <c r="H127" s="24"/>
      <c r="I127" s="31"/>
      <c r="J127" s="31"/>
      <c r="K127" s="35"/>
    </row>
    <row r="128" spans="1:11" x14ac:dyDescent="0.35">
      <c r="A128" s="28"/>
      <c r="B128" s="28"/>
      <c r="C128" s="58" t="s">
        <v>22</v>
      </c>
      <c r="D128" s="54"/>
      <c r="E128" s="6"/>
      <c r="F128" s="19"/>
      <c r="G128" s="24" t="s">
        <v>2</v>
      </c>
      <c r="H128" s="24" t="s">
        <v>2</v>
      </c>
      <c r="I128" s="31"/>
      <c r="J128" s="31"/>
      <c r="K128" s="35"/>
    </row>
    <row r="129" spans="1:54" x14ac:dyDescent="0.35">
      <c r="A129" s="28"/>
      <c r="B129" s="28"/>
      <c r="C129" s="58"/>
      <c r="D129" s="54"/>
      <c r="E129" s="6"/>
      <c r="F129" s="19"/>
      <c r="G129" s="24"/>
      <c r="H129" s="24"/>
      <c r="I129" s="31"/>
      <c r="J129" s="31"/>
      <c r="K129" s="35"/>
    </row>
    <row r="130" spans="1:54" x14ac:dyDescent="0.35">
      <c r="A130" s="28"/>
      <c r="B130" s="28"/>
      <c r="C130" s="58" t="s">
        <v>23</v>
      </c>
      <c r="D130" s="54"/>
      <c r="E130" s="6"/>
      <c r="F130" s="19"/>
      <c r="G130" s="24" t="s">
        <v>2</v>
      </c>
      <c r="H130" s="24" t="s">
        <v>2</v>
      </c>
      <c r="I130" s="31"/>
      <c r="J130" s="31"/>
      <c r="K130" s="35"/>
    </row>
    <row r="131" spans="1:54" x14ac:dyDescent="0.35">
      <c r="A131" s="28"/>
      <c r="B131" s="28"/>
      <c r="C131" s="58"/>
      <c r="D131" s="54"/>
      <c r="E131" s="6"/>
      <c r="F131" s="19"/>
      <c r="G131" s="24"/>
      <c r="H131" s="24"/>
      <c r="I131" s="31"/>
      <c r="J131" s="31"/>
      <c r="K131" s="35"/>
    </row>
    <row r="132" spans="1:54" x14ac:dyDescent="0.35">
      <c r="C132" s="59" t="s">
        <v>24</v>
      </c>
      <c r="D132" s="54"/>
      <c r="E132" s="6"/>
      <c r="F132" s="19"/>
      <c r="G132" s="24"/>
      <c r="H132" s="24"/>
      <c r="I132" s="31"/>
      <c r="J132" s="31"/>
      <c r="K132" s="35"/>
    </row>
    <row r="133" spans="1:54" x14ac:dyDescent="0.35">
      <c r="B133" s="8" t="s">
        <v>185</v>
      </c>
      <c r="C133" s="57" t="s">
        <v>186</v>
      </c>
      <c r="D133" s="54"/>
      <c r="E133" s="6"/>
      <c r="F133" s="19"/>
      <c r="G133" s="24">
        <v>118347.33</v>
      </c>
      <c r="H133" s="24">
        <v>4.13</v>
      </c>
      <c r="I133" s="31"/>
      <c r="J133" s="31"/>
      <c r="K133" s="35"/>
    </row>
    <row r="134" spans="1:54" x14ac:dyDescent="0.35">
      <c r="C134" s="58" t="s">
        <v>174</v>
      </c>
      <c r="D134" s="54"/>
      <c r="E134" s="6"/>
      <c r="F134" s="19"/>
      <c r="G134" s="25">
        <v>118347.33</v>
      </c>
      <c r="H134" s="25">
        <v>4.13</v>
      </c>
      <c r="I134" s="31"/>
      <c r="J134" s="31"/>
      <c r="K134" s="35"/>
    </row>
    <row r="135" spans="1:54" x14ac:dyDescent="0.35">
      <c r="C135" s="57"/>
      <c r="D135" s="54"/>
      <c r="E135" s="6"/>
      <c r="F135" s="19"/>
      <c r="G135" s="24"/>
      <c r="H135" s="24"/>
      <c r="I135" s="31"/>
      <c r="J135" s="31"/>
      <c r="K135" s="35"/>
    </row>
    <row r="136" spans="1:54" x14ac:dyDescent="0.35">
      <c r="A136" s="10"/>
      <c r="B136" s="28"/>
      <c r="C136" s="58" t="s">
        <v>25</v>
      </c>
      <c r="D136" s="54"/>
      <c r="E136" s="6"/>
      <c r="F136" s="19"/>
      <c r="G136" s="24"/>
      <c r="H136" s="24"/>
      <c r="I136" s="31"/>
      <c r="J136" s="31"/>
      <c r="K136" s="35"/>
    </row>
    <row r="137" spans="1:54" s="2" customFormat="1" ht="13.5" x14ac:dyDescent="0.35">
      <c r="A137" s="28"/>
      <c r="B137" s="28"/>
      <c r="C137" s="57" t="s">
        <v>4841</v>
      </c>
      <c r="D137" s="54"/>
      <c r="E137" s="6"/>
      <c r="F137" s="19"/>
      <c r="G137" s="24">
        <v>18660</v>
      </c>
      <c r="H137" s="24">
        <v>0.65</v>
      </c>
      <c r="I137" s="31"/>
      <c r="J137" s="31"/>
      <c r="K137" s="35"/>
      <c r="L137" s="3"/>
      <c r="AI137" s="3"/>
      <c r="AV137" s="3"/>
      <c r="AX137" s="3"/>
      <c r="BB137" s="3"/>
    </row>
    <row r="138" spans="1:54" x14ac:dyDescent="0.35">
      <c r="B138" s="8"/>
      <c r="C138" s="57" t="s">
        <v>187</v>
      </c>
      <c r="D138" s="54"/>
      <c r="E138" s="6"/>
      <c r="F138" s="19"/>
      <c r="G138" s="24">
        <v>-12833.71</v>
      </c>
      <c r="H138" s="24">
        <v>-0.5</v>
      </c>
      <c r="I138" s="31"/>
      <c r="J138" s="31"/>
      <c r="K138" s="35"/>
    </row>
    <row r="139" spans="1:54" x14ac:dyDescent="0.35">
      <c r="C139" s="58" t="s">
        <v>174</v>
      </c>
      <c r="D139" s="54"/>
      <c r="E139" s="6"/>
      <c r="F139" s="19"/>
      <c r="G139" s="25">
        <v>5826.29</v>
      </c>
      <c r="H139" s="25">
        <v>0.15000000000000002</v>
      </c>
      <c r="I139" s="31"/>
      <c r="J139" s="31"/>
      <c r="K139" s="35"/>
    </row>
    <row r="140" spans="1:54" x14ac:dyDescent="0.35">
      <c r="C140" s="57"/>
      <c r="D140" s="54"/>
      <c r="E140" s="6"/>
      <c r="F140" s="19"/>
      <c r="G140" s="24"/>
      <c r="H140" s="24"/>
      <c r="I140" s="31"/>
      <c r="J140" s="31"/>
      <c r="K140" s="35"/>
    </row>
    <row r="141" spans="1:54" x14ac:dyDescent="0.35">
      <c r="C141" s="60" t="s">
        <v>188</v>
      </c>
      <c r="D141" s="55"/>
      <c r="E141" s="5"/>
      <c r="F141" s="20"/>
      <c r="G141" s="26">
        <v>2866037.79</v>
      </c>
      <c r="H141" s="26">
        <v>100</v>
      </c>
      <c r="I141" s="32"/>
      <c r="J141" s="32"/>
      <c r="K141" s="36"/>
    </row>
    <row r="143" spans="1:54" s="50" customFormat="1" ht="15" x14ac:dyDescent="0.4">
      <c r="C143" s="50" t="s">
        <v>4621</v>
      </c>
      <c r="F143" s="51"/>
      <c r="G143" s="51"/>
      <c r="H143" s="51"/>
    </row>
    <row r="144" spans="1:54" s="42" customFormat="1" ht="27" x14ac:dyDescent="0.35">
      <c r="B144" s="43"/>
      <c r="C144" s="43" t="s">
        <v>4616</v>
      </c>
      <c r="D144" s="43" t="s">
        <v>4617</v>
      </c>
      <c r="E144" s="43" t="s">
        <v>4618</v>
      </c>
      <c r="F144" s="44" t="s">
        <v>34</v>
      </c>
      <c r="G144" s="45" t="s">
        <v>4619</v>
      </c>
      <c r="H144" s="44" t="s">
        <v>36</v>
      </c>
      <c r="I144" s="43" t="s">
        <v>39</v>
      </c>
    </row>
    <row r="145" spans="2:11" s="42" customFormat="1" ht="13.5" x14ac:dyDescent="0.35">
      <c r="B145" s="43"/>
      <c r="C145" s="43" t="s">
        <v>4612</v>
      </c>
      <c r="D145" s="43"/>
      <c r="E145" s="43"/>
      <c r="F145" s="44"/>
      <c r="G145" s="45"/>
      <c r="H145" s="44"/>
      <c r="I145" s="43"/>
    </row>
    <row r="146" spans="2:11" s="2" customFormat="1" ht="13.5" x14ac:dyDescent="0.35">
      <c r="B146" s="46">
        <v>2300119</v>
      </c>
      <c r="C146" s="46" t="s">
        <v>4854</v>
      </c>
      <c r="D146" s="46" t="s">
        <v>4611</v>
      </c>
      <c r="E146" s="46" t="s">
        <v>12</v>
      </c>
      <c r="F146" s="47">
        <v>185000</v>
      </c>
      <c r="G146" s="47">
        <v>45118.355000000003</v>
      </c>
      <c r="H146" s="47">
        <v>1.57</v>
      </c>
      <c r="I146" s="46"/>
    </row>
    <row r="147" spans="2:11" s="1" customFormat="1" ht="13.5" x14ac:dyDescent="0.35">
      <c r="B147" s="48"/>
      <c r="C147" s="48" t="s">
        <v>4614</v>
      </c>
      <c r="D147" s="48"/>
      <c r="E147" s="48"/>
      <c r="F147" s="49"/>
      <c r="G147" s="49"/>
      <c r="H147" s="49"/>
      <c r="I147" s="48"/>
    </row>
    <row r="148" spans="2:11" s="2" customFormat="1" ht="13.5" x14ac:dyDescent="0.35">
      <c r="B148" s="46">
        <v>2218379</v>
      </c>
      <c r="C148" s="46" t="s">
        <v>4613</v>
      </c>
      <c r="D148" s="46" t="s">
        <v>4611</v>
      </c>
      <c r="E148" s="46" t="s">
        <v>139</v>
      </c>
      <c r="F148" s="47">
        <v>528000</v>
      </c>
      <c r="G148" s="47">
        <v>2838.2640000000001</v>
      </c>
      <c r="H148" s="47">
        <v>0.1</v>
      </c>
      <c r="I148" s="46"/>
    </row>
    <row r="149" spans="2:11" s="2" customFormat="1" ht="13.5" x14ac:dyDescent="0.35">
      <c r="B149" s="46">
        <v>2218242</v>
      </c>
      <c r="C149" s="46" t="s">
        <v>4615</v>
      </c>
      <c r="D149" s="46" t="s">
        <v>4611</v>
      </c>
      <c r="E149" s="46" t="s">
        <v>82</v>
      </c>
      <c r="F149" s="47">
        <v>1980000</v>
      </c>
      <c r="G149" s="47">
        <v>6196.41</v>
      </c>
      <c r="H149" s="47">
        <v>0.22</v>
      </c>
      <c r="I149" s="46"/>
    </row>
    <row r="150" spans="2:11" s="1" customFormat="1" ht="13.5" x14ac:dyDescent="0.35">
      <c r="B150" s="48"/>
      <c r="C150" s="48" t="s">
        <v>4620</v>
      </c>
      <c r="D150" s="48"/>
      <c r="E150" s="48"/>
      <c r="F150" s="49"/>
      <c r="G150" s="49">
        <v>54153.02900000001</v>
      </c>
      <c r="H150" s="49">
        <v>1.8900000000000001</v>
      </c>
      <c r="I150" s="48"/>
    </row>
    <row r="152" spans="2:11" x14ac:dyDescent="0.35">
      <c r="C152" s="1" t="s">
        <v>189</v>
      </c>
    </row>
    <row r="153" spans="2:11" x14ac:dyDescent="0.35">
      <c r="C153" s="37" t="s">
        <v>190</v>
      </c>
      <c r="D153" s="37"/>
      <c r="E153" s="37"/>
      <c r="F153" s="37"/>
      <c r="G153" s="37"/>
      <c r="H153" s="37"/>
      <c r="I153" s="37"/>
      <c r="J153" s="37"/>
      <c r="K153" s="37"/>
    </row>
    <row r="154" spans="2:11" x14ac:dyDescent="0.35">
      <c r="C154" s="2" t="s">
        <v>191</v>
      </c>
    </row>
    <row r="155" spans="2:11" x14ac:dyDescent="0.35">
      <c r="C155" s="2" t="s">
        <v>192</v>
      </c>
    </row>
    <row r="156" spans="2:11" ht="30" customHeight="1" x14ac:dyDescent="0.35">
      <c r="C156" s="78" t="s">
        <v>4878</v>
      </c>
      <c r="D156" s="78"/>
      <c r="E156" s="78"/>
      <c r="F156" s="78"/>
      <c r="G156" s="78"/>
      <c r="H156" s="78"/>
      <c r="I156" s="78"/>
      <c r="J156" s="78"/>
      <c r="K156" s="78"/>
    </row>
    <row r="157" spans="2:11" x14ac:dyDescent="0.35">
      <c r="C157" s="2" t="s">
        <v>193</v>
      </c>
    </row>
    <row r="159" spans="2:11" x14ac:dyDescent="0.35">
      <c r="C159" s="75" t="s">
        <v>4922</v>
      </c>
      <c r="E159" s="75" t="s">
        <v>4923</v>
      </c>
      <c r="F159" s="76"/>
    </row>
    <row r="160" spans="2:11" x14ac:dyDescent="0.35">
      <c r="E160" s="2" t="s">
        <v>4925</v>
      </c>
    </row>
  </sheetData>
  <mergeCells count="1">
    <mergeCell ref="C156:K156"/>
  </mergeCells>
  <hyperlinks>
    <hyperlink ref="J2" location="'Index'!A1" display="'Index'!A1" xr:uid="{F7A8F566-D9DF-4E34-AB94-E54F9CF18A8B}"/>
  </hyperlinks>
  <pageMargins left="0.7" right="0.7" top="0.75" bottom="0.75" header="0.3" footer="0.3"/>
  <pageSetup orientation="portrait" horizontalDpi="4294967293"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0126C-6C1B-405B-B835-CC92A5DEF893}">
  <sheetPr codeName="Sheet137"/>
  <dimension ref="A1:IV494"/>
  <sheetViews>
    <sheetView showGridLines="0" zoomScale="90" zoomScaleNormal="90" workbookViewId="0">
      <pane ySplit="6" topLeftCell="A488"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2046</v>
      </c>
      <c r="J2" s="38" t="s">
        <v>4607</v>
      </c>
    </row>
    <row r="3" spans="1:54" ht="16" x14ac:dyDescent="0.4">
      <c r="C3" s="1" t="s">
        <v>28</v>
      </c>
      <c r="D3" s="21" t="s">
        <v>2047</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79</v>
      </c>
      <c r="C10" s="57" t="s">
        <v>80</v>
      </c>
      <c r="D10" s="54" t="s">
        <v>81</v>
      </c>
      <c r="E10" s="6" t="s">
        <v>82</v>
      </c>
      <c r="F10" s="19">
        <v>12948500</v>
      </c>
      <c r="G10" s="24">
        <v>172480.49</v>
      </c>
      <c r="H10" s="24">
        <v>5.41</v>
      </c>
      <c r="I10" s="31"/>
      <c r="J10" s="31"/>
      <c r="K10" s="35"/>
    </row>
    <row r="11" spans="1:54" x14ac:dyDescent="0.35">
      <c r="B11" s="8" t="s">
        <v>40</v>
      </c>
      <c r="C11" s="57" t="s">
        <v>41</v>
      </c>
      <c r="D11" s="54" t="s">
        <v>42</v>
      </c>
      <c r="E11" s="6" t="s">
        <v>43</v>
      </c>
      <c r="F11" s="19">
        <v>6421800</v>
      </c>
      <c r="G11" s="24">
        <v>111463.18</v>
      </c>
      <c r="H11" s="24">
        <v>3.5</v>
      </c>
      <c r="I11" s="31"/>
      <c r="J11" s="31"/>
      <c r="K11" s="35"/>
    </row>
    <row r="12" spans="1:54" x14ac:dyDescent="0.35">
      <c r="B12" s="8" t="s">
        <v>58</v>
      </c>
      <c r="C12" s="57" t="s">
        <v>59</v>
      </c>
      <c r="D12" s="54" t="s">
        <v>60</v>
      </c>
      <c r="E12" s="6" t="s">
        <v>47</v>
      </c>
      <c r="F12" s="19">
        <v>2304400</v>
      </c>
      <c r="G12" s="24">
        <v>91448.960000000006</v>
      </c>
      <c r="H12" s="24">
        <v>2.87</v>
      </c>
      <c r="I12" s="31"/>
      <c r="J12" s="31"/>
      <c r="K12" s="35"/>
    </row>
    <row r="13" spans="1:54" x14ac:dyDescent="0.35">
      <c r="B13" s="8" t="s">
        <v>379</v>
      </c>
      <c r="C13" s="57" t="s">
        <v>380</v>
      </c>
      <c r="D13" s="54" t="s">
        <v>381</v>
      </c>
      <c r="E13" s="6" t="s">
        <v>74</v>
      </c>
      <c r="F13" s="19">
        <v>9820250</v>
      </c>
      <c r="G13" s="24">
        <v>81905.8</v>
      </c>
      <c r="H13" s="24">
        <v>2.57</v>
      </c>
      <c r="I13" s="31"/>
      <c r="J13" s="31"/>
      <c r="K13" s="35"/>
    </row>
    <row r="14" spans="1:54" x14ac:dyDescent="0.35">
      <c r="B14" s="8" t="s">
        <v>44</v>
      </c>
      <c r="C14" s="57" t="s">
        <v>45</v>
      </c>
      <c r="D14" s="54" t="s">
        <v>46</v>
      </c>
      <c r="E14" s="6" t="s">
        <v>47</v>
      </c>
      <c r="F14" s="19">
        <v>3913200</v>
      </c>
      <c r="G14" s="24">
        <v>68764.710000000006</v>
      </c>
      <c r="H14" s="24">
        <v>2.16</v>
      </c>
      <c r="I14" s="31"/>
      <c r="J14" s="31"/>
      <c r="K14" s="35"/>
    </row>
    <row r="15" spans="1:54" x14ac:dyDescent="0.35">
      <c r="B15" s="8" t="s">
        <v>1026</v>
      </c>
      <c r="C15" s="57" t="s">
        <v>1027</v>
      </c>
      <c r="D15" s="54" t="s">
        <v>1028</v>
      </c>
      <c r="E15" s="6" t="s">
        <v>1029</v>
      </c>
      <c r="F15" s="19">
        <v>1818900</v>
      </c>
      <c r="G15" s="24">
        <v>53607.53</v>
      </c>
      <c r="H15" s="24">
        <v>1.68</v>
      </c>
      <c r="I15" s="31"/>
      <c r="J15" s="31"/>
      <c r="K15" s="35"/>
    </row>
    <row r="16" spans="1:54" x14ac:dyDescent="0.35">
      <c r="B16" s="8" t="s">
        <v>376</v>
      </c>
      <c r="C16" s="57" t="s">
        <v>377</v>
      </c>
      <c r="D16" s="54" t="s">
        <v>378</v>
      </c>
      <c r="E16" s="6" t="s">
        <v>74</v>
      </c>
      <c r="F16" s="19">
        <v>1916250</v>
      </c>
      <c r="G16" s="24">
        <v>52285.84</v>
      </c>
      <c r="H16" s="24">
        <v>1.64</v>
      </c>
      <c r="I16" s="31"/>
      <c r="J16" s="31"/>
      <c r="K16" s="35"/>
    </row>
    <row r="17" spans="2:11" x14ac:dyDescent="0.35">
      <c r="B17" s="8" t="s">
        <v>1916</v>
      </c>
      <c r="C17" s="57" t="s">
        <v>1917</v>
      </c>
      <c r="D17" s="54" t="s">
        <v>1918</v>
      </c>
      <c r="E17" s="6" t="s">
        <v>1919</v>
      </c>
      <c r="F17" s="19">
        <v>10377600</v>
      </c>
      <c r="G17" s="24">
        <v>48157.25</v>
      </c>
      <c r="H17" s="24">
        <v>1.51</v>
      </c>
      <c r="I17" s="31"/>
      <c r="J17" s="31"/>
      <c r="K17" s="35"/>
    </row>
    <row r="18" spans="2:11" x14ac:dyDescent="0.35">
      <c r="B18" s="8" t="s">
        <v>1004</v>
      </c>
      <c r="C18" s="57" t="s">
        <v>1005</v>
      </c>
      <c r="D18" s="54" t="s">
        <v>1006</v>
      </c>
      <c r="E18" s="6" t="s">
        <v>1007</v>
      </c>
      <c r="F18" s="19">
        <v>16247850</v>
      </c>
      <c r="G18" s="24">
        <v>46290.12</v>
      </c>
      <c r="H18" s="24">
        <v>1.45</v>
      </c>
      <c r="I18" s="31"/>
      <c r="J18" s="31"/>
      <c r="K18" s="35"/>
    </row>
    <row r="19" spans="2:11" x14ac:dyDescent="0.35">
      <c r="B19" s="8" t="s">
        <v>51</v>
      </c>
      <c r="C19" s="57" t="s">
        <v>52</v>
      </c>
      <c r="D19" s="54" t="s">
        <v>53</v>
      </c>
      <c r="E19" s="6" t="s">
        <v>43</v>
      </c>
      <c r="F19" s="19">
        <v>3891875</v>
      </c>
      <c r="G19" s="24">
        <v>45128.24</v>
      </c>
      <c r="H19" s="24">
        <v>1.42</v>
      </c>
      <c r="I19" s="31"/>
      <c r="J19" s="31"/>
      <c r="K19" s="35"/>
    </row>
    <row r="20" spans="2:11" x14ac:dyDescent="0.35">
      <c r="B20" s="8" t="s">
        <v>2048</v>
      </c>
      <c r="C20" s="57" t="s">
        <v>2049</v>
      </c>
      <c r="D20" s="54" t="s">
        <v>2050</v>
      </c>
      <c r="E20" s="6" t="s">
        <v>1007</v>
      </c>
      <c r="F20" s="19">
        <v>996600</v>
      </c>
      <c r="G20" s="24">
        <v>42322.61</v>
      </c>
      <c r="H20" s="24">
        <v>1.33</v>
      </c>
      <c r="I20" s="31"/>
      <c r="J20" s="31"/>
      <c r="K20" s="35"/>
    </row>
    <row r="21" spans="2:11" x14ac:dyDescent="0.35">
      <c r="B21" s="8" t="s">
        <v>525</v>
      </c>
      <c r="C21" s="57" t="s">
        <v>526</v>
      </c>
      <c r="D21" s="54" t="s">
        <v>527</v>
      </c>
      <c r="E21" s="6" t="s">
        <v>104</v>
      </c>
      <c r="F21" s="19">
        <v>591375</v>
      </c>
      <c r="G21" s="24">
        <v>40744.26</v>
      </c>
      <c r="H21" s="24">
        <v>1.28</v>
      </c>
      <c r="I21" s="31"/>
      <c r="J21" s="31"/>
      <c r="K21" s="35"/>
    </row>
    <row r="22" spans="2:11" x14ac:dyDescent="0.35">
      <c r="B22" s="8" t="s">
        <v>901</v>
      </c>
      <c r="C22" s="57" t="s">
        <v>902</v>
      </c>
      <c r="D22" s="54" t="s">
        <v>903</v>
      </c>
      <c r="E22" s="6" t="s">
        <v>43</v>
      </c>
      <c r="F22" s="19">
        <v>3605000</v>
      </c>
      <c r="G22" s="24">
        <v>38054.379999999997</v>
      </c>
      <c r="H22" s="24">
        <v>1.19</v>
      </c>
      <c r="I22" s="31"/>
      <c r="J22" s="31"/>
      <c r="K22" s="35"/>
    </row>
    <row r="23" spans="2:11" x14ac:dyDescent="0.35">
      <c r="B23" s="8" t="s">
        <v>64</v>
      </c>
      <c r="C23" s="57" t="s">
        <v>65</v>
      </c>
      <c r="D23" s="54" t="s">
        <v>66</v>
      </c>
      <c r="E23" s="6" t="s">
        <v>43</v>
      </c>
      <c r="F23" s="19">
        <v>4389000</v>
      </c>
      <c r="G23" s="24">
        <v>35998.58</v>
      </c>
      <c r="H23" s="24">
        <v>1.1299999999999999</v>
      </c>
      <c r="I23" s="31"/>
      <c r="J23" s="31"/>
      <c r="K23" s="35"/>
    </row>
    <row r="24" spans="2:11" x14ac:dyDescent="0.35">
      <c r="B24" s="8" t="s">
        <v>263</v>
      </c>
      <c r="C24" s="57" t="s">
        <v>264</v>
      </c>
      <c r="D24" s="54" t="s">
        <v>265</v>
      </c>
      <c r="E24" s="6" t="s">
        <v>250</v>
      </c>
      <c r="F24" s="19">
        <v>2194500</v>
      </c>
      <c r="G24" s="24">
        <v>35388.51</v>
      </c>
      <c r="H24" s="24">
        <v>1.1100000000000001</v>
      </c>
      <c r="I24" s="31"/>
      <c r="J24" s="31"/>
      <c r="K24" s="35"/>
    </row>
    <row r="25" spans="2:11" x14ac:dyDescent="0.35">
      <c r="B25" s="8" t="s">
        <v>2051</v>
      </c>
      <c r="C25" s="57" t="s">
        <v>2052</v>
      </c>
      <c r="D25" s="54" t="s">
        <v>2053</v>
      </c>
      <c r="E25" s="6" t="s">
        <v>116</v>
      </c>
      <c r="F25" s="19">
        <v>7607250</v>
      </c>
      <c r="G25" s="24">
        <v>33475.699999999997</v>
      </c>
      <c r="H25" s="24">
        <v>1.05</v>
      </c>
      <c r="I25" s="31"/>
      <c r="J25" s="31"/>
      <c r="K25" s="35"/>
    </row>
    <row r="26" spans="2:11" x14ac:dyDescent="0.35">
      <c r="B26" s="8" t="s">
        <v>2040</v>
      </c>
      <c r="C26" s="57" t="s">
        <v>2041</v>
      </c>
      <c r="D26" s="54" t="s">
        <v>2042</v>
      </c>
      <c r="E26" s="6" t="s">
        <v>198</v>
      </c>
      <c r="F26" s="19">
        <v>4007025</v>
      </c>
      <c r="G26" s="24">
        <v>32851.589999999997</v>
      </c>
      <c r="H26" s="24">
        <v>1.03</v>
      </c>
      <c r="I26" s="31"/>
      <c r="J26" s="31"/>
      <c r="K26" s="35"/>
    </row>
    <row r="27" spans="2:11" x14ac:dyDescent="0.35">
      <c r="B27" s="8" t="s">
        <v>251</v>
      </c>
      <c r="C27" s="57" t="s">
        <v>252</v>
      </c>
      <c r="D27" s="54" t="s">
        <v>253</v>
      </c>
      <c r="E27" s="6" t="s">
        <v>93</v>
      </c>
      <c r="F27" s="19">
        <v>6486400</v>
      </c>
      <c r="G27" s="24">
        <v>31705.52</v>
      </c>
      <c r="H27" s="24">
        <v>0.99</v>
      </c>
      <c r="I27" s="31"/>
      <c r="J27" s="31"/>
      <c r="K27" s="35"/>
    </row>
    <row r="28" spans="2:11" x14ac:dyDescent="0.35">
      <c r="B28" s="8" t="s">
        <v>1956</v>
      </c>
      <c r="C28" s="57" t="s">
        <v>1252</v>
      </c>
      <c r="D28" s="54" t="s">
        <v>1957</v>
      </c>
      <c r="E28" s="6" t="s">
        <v>43</v>
      </c>
      <c r="F28" s="19">
        <v>11626875</v>
      </c>
      <c r="G28" s="24">
        <v>29178.81</v>
      </c>
      <c r="H28" s="24">
        <v>0.92</v>
      </c>
      <c r="I28" s="31"/>
      <c r="J28" s="31"/>
      <c r="K28" s="35"/>
    </row>
    <row r="29" spans="2:11" x14ac:dyDescent="0.35">
      <c r="B29" s="8" t="s">
        <v>48</v>
      </c>
      <c r="C29" s="57" t="s">
        <v>49</v>
      </c>
      <c r="D29" s="54" t="s">
        <v>50</v>
      </c>
      <c r="E29" s="6" t="s">
        <v>43</v>
      </c>
      <c r="F29" s="19">
        <v>2109100</v>
      </c>
      <c r="G29" s="24">
        <v>27254.84</v>
      </c>
      <c r="H29" s="24">
        <v>0.85</v>
      </c>
      <c r="I29" s="31"/>
      <c r="J29" s="31"/>
      <c r="K29" s="35"/>
    </row>
    <row r="30" spans="2:11" x14ac:dyDescent="0.35">
      <c r="B30" s="8" t="s">
        <v>1954</v>
      </c>
      <c r="C30" s="57" t="s">
        <v>1143</v>
      </c>
      <c r="D30" s="54" t="s">
        <v>1955</v>
      </c>
      <c r="E30" s="6" t="s">
        <v>104</v>
      </c>
      <c r="F30" s="19">
        <v>5136000</v>
      </c>
      <c r="G30" s="24">
        <v>26840.74</v>
      </c>
      <c r="H30" s="24">
        <v>0.84</v>
      </c>
      <c r="I30" s="31"/>
      <c r="J30" s="31"/>
      <c r="K30" s="35"/>
    </row>
    <row r="31" spans="2:11" x14ac:dyDescent="0.35">
      <c r="B31" s="8" t="s">
        <v>54</v>
      </c>
      <c r="C31" s="57" t="s">
        <v>55</v>
      </c>
      <c r="D31" s="54" t="s">
        <v>56</v>
      </c>
      <c r="E31" s="6" t="s">
        <v>57</v>
      </c>
      <c r="F31" s="19">
        <v>740400</v>
      </c>
      <c r="G31" s="24">
        <v>26819.51</v>
      </c>
      <c r="H31" s="24">
        <v>0.84</v>
      </c>
      <c r="I31" s="31"/>
      <c r="J31" s="31"/>
      <c r="K31" s="35"/>
    </row>
    <row r="32" spans="2:11" x14ac:dyDescent="0.35">
      <c r="B32" s="8" t="s">
        <v>225</v>
      </c>
      <c r="C32" s="57" t="s">
        <v>226</v>
      </c>
      <c r="D32" s="54" t="s">
        <v>227</v>
      </c>
      <c r="E32" s="6" t="s">
        <v>194</v>
      </c>
      <c r="F32" s="19">
        <v>2903750</v>
      </c>
      <c r="G32" s="24">
        <v>26729.02</v>
      </c>
      <c r="H32" s="24">
        <v>0.84</v>
      </c>
      <c r="I32" s="31"/>
      <c r="J32" s="31"/>
      <c r="K32" s="35"/>
    </row>
    <row r="33" spans="2:11" x14ac:dyDescent="0.35">
      <c r="B33" s="8" t="s">
        <v>83</v>
      </c>
      <c r="C33" s="57" t="s">
        <v>84</v>
      </c>
      <c r="D33" s="54" t="s">
        <v>85</v>
      </c>
      <c r="E33" s="6" t="s">
        <v>47</v>
      </c>
      <c r="F33" s="19">
        <v>429750</v>
      </c>
      <c r="G33" s="24">
        <v>24542.38</v>
      </c>
      <c r="H33" s="24">
        <v>0.77</v>
      </c>
      <c r="I33" s="31"/>
      <c r="J33" s="31"/>
      <c r="K33" s="35"/>
    </row>
    <row r="34" spans="2:11" x14ac:dyDescent="0.35">
      <c r="B34" s="8" t="s">
        <v>1976</v>
      </c>
      <c r="C34" s="57" t="s">
        <v>1146</v>
      </c>
      <c r="D34" s="54" t="s">
        <v>1977</v>
      </c>
      <c r="E34" s="6" t="s">
        <v>104</v>
      </c>
      <c r="F34" s="19">
        <v>5097300</v>
      </c>
      <c r="G34" s="24">
        <v>23190.17</v>
      </c>
      <c r="H34" s="24">
        <v>0.73</v>
      </c>
      <c r="I34" s="31"/>
      <c r="J34" s="31"/>
      <c r="K34" s="35"/>
    </row>
    <row r="35" spans="2:11" x14ac:dyDescent="0.35">
      <c r="B35" s="8" t="s">
        <v>61</v>
      </c>
      <c r="C35" s="57" t="s">
        <v>62</v>
      </c>
      <c r="D35" s="54" t="s">
        <v>63</v>
      </c>
      <c r="E35" s="6" t="s">
        <v>43</v>
      </c>
      <c r="F35" s="19">
        <v>1255200</v>
      </c>
      <c r="G35" s="24">
        <v>21728.77</v>
      </c>
      <c r="H35" s="24">
        <v>0.68</v>
      </c>
      <c r="I35" s="31"/>
      <c r="J35" s="31"/>
      <c r="K35" s="35"/>
    </row>
    <row r="36" spans="2:11" x14ac:dyDescent="0.35">
      <c r="B36" s="8" t="s">
        <v>2054</v>
      </c>
      <c r="C36" s="57" t="s">
        <v>2055</v>
      </c>
      <c r="D36" s="54" t="s">
        <v>2056</v>
      </c>
      <c r="E36" s="6" t="s">
        <v>135</v>
      </c>
      <c r="F36" s="19">
        <v>8885625</v>
      </c>
      <c r="G36" s="24">
        <v>21236.639999999999</v>
      </c>
      <c r="H36" s="24">
        <v>0.67</v>
      </c>
      <c r="I36" s="31"/>
      <c r="J36" s="31"/>
      <c r="K36" s="35"/>
    </row>
    <row r="37" spans="2:11" x14ac:dyDescent="0.35">
      <c r="B37" s="8" t="s">
        <v>170</v>
      </c>
      <c r="C37" s="57" t="s">
        <v>171</v>
      </c>
      <c r="D37" s="54" t="s">
        <v>172</v>
      </c>
      <c r="E37" s="6" t="s">
        <v>173</v>
      </c>
      <c r="F37" s="19">
        <v>487950</v>
      </c>
      <c r="G37" s="24">
        <v>20979.17</v>
      </c>
      <c r="H37" s="24">
        <v>0.66</v>
      </c>
      <c r="I37" s="31"/>
      <c r="J37" s="31"/>
      <c r="K37" s="35"/>
    </row>
    <row r="38" spans="2:11" x14ac:dyDescent="0.35">
      <c r="B38" s="8" t="s">
        <v>2057</v>
      </c>
      <c r="C38" s="57" t="s">
        <v>2058</v>
      </c>
      <c r="D38" s="54" t="s">
        <v>2059</v>
      </c>
      <c r="E38" s="6" t="s">
        <v>558</v>
      </c>
      <c r="F38" s="19">
        <v>26156250</v>
      </c>
      <c r="G38" s="24">
        <v>20747.14</v>
      </c>
      <c r="H38" s="24">
        <v>0.65</v>
      </c>
      <c r="I38" s="31"/>
      <c r="J38" s="31"/>
      <c r="K38" s="35"/>
    </row>
    <row r="39" spans="2:11" x14ac:dyDescent="0.35">
      <c r="B39" s="8" t="s">
        <v>2060</v>
      </c>
      <c r="C39" s="57" t="s">
        <v>2061</v>
      </c>
      <c r="D39" s="54" t="s">
        <v>2062</v>
      </c>
      <c r="E39" s="6" t="s">
        <v>250</v>
      </c>
      <c r="F39" s="19">
        <v>247280000</v>
      </c>
      <c r="G39" s="24">
        <v>20079.14</v>
      </c>
      <c r="H39" s="24">
        <v>0.63</v>
      </c>
      <c r="I39" s="31"/>
      <c r="J39" s="31"/>
      <c r="K39" s="35"/>
    </row>
    <row r="40" spans="2:11" x14ac:dyDescent="0.35">
      <c r="B40" s="8" t="s">
        <v>1886</v>
      </c>
      <c r="C40" s="57" t="s">
        <v>707</v>
      </c>
      <c r="D40" s="54" t="s">
        <v>1887</v>
      </c>
      <c r="E40" s="6" t="s">
        <v>198</v>
      </c>
      <c r="F40" s="19">
        <v>696150</v>
      </c>
      <c r="G40" s="24">
        <v>20019.189999999999</v>
      </c>
      <c r="H40" s="24">
        <v>0.63</v>
      </c>
      <c r="I40" s="31"/>
      <c r="J40" s="31"/>
      <c r="K40" s="35"/>
    </row>
    <row r="41" spans="2:11" x14ac:dyDescent="0.35">
      <c r="B41" s="8" t="s">
        <v>247</v>
      </c>
      <c r="C41" s="57" t="s">
        <v>248</v>
      </c>
      <c r="D41" s="54" t="s">
        <v>249</v>
      </c>
      <c r="E41" s="6" t="s">
        <v>250</v>
      </c>
      <c r="F41" s="19">
        <v>5783400</v>
      </c>
      <c r="G41" s="24">
        <v>19695.37</v>
      </c>
      <c r="H41" s="24">
        <v>0.62</v>
      </c>
      <c r="I41" s="31"/>
      <c r="J41" s="31"/>
      <c r="K41" s="35"/>
    </row>
    <row r="42" spans="2:11" x14ac:dyDescent="0.35">
      <c r="B42" s="8" t="s">
        <v>1017</v>
      </c>
      <c r="C42" s="57" t="s">
        <v>1018</v>
      </c>
      <c r="D42" s="54" t="s">
        <v>1019</v>
      </c>
      <c r="E42" s="6" t="s">
        <v>104</v>
      </c>
      <c r="F42" s="19">
        <v>625800</v>
      </c>
      <c r="G42" s="24">
        <v>19643.240000000002</v>
      </c>
      <c r="H42" s="24">
        <v>0.62</v>
      </c>
      <c r="I42" s="31"/>
      <c r="J42" s="31"/>
      <c r="K42" s="35"/>
    </row>
    <row r="43" spans="2:11" x14ac:dyDescent="0.35">
      <c r="B43" s="8" t="s">
        <v>403</v>
      </c>
      <c r="C43" s="57" t="s">
        <v>404</v>
      </c>
      <c r="D43" s="54" t="s">
        <v>405</v>
      </c>
      <c r="E43" s="6" t="s">
        <v>406</v>
      </c>
      <c r="F43" s="19">
        <v>6714400</v>
      </c>
      <c r="G43" s="24">
        <v>17870.38</v>
      </c>
      <c r="H43" s="24">
        <v>0.56000000000000005</v>
      </c>
      <c r="I43" s="31"/>
      <c r="J43" s="31"/>
      <c r="K43" s="35"/>
    </row>
    <row r="44" spans="2:11" x14ac:dyDescent="0.35">
      <c r="B44" s="8" t="s">
        <v>2063</v>
      </c>
      <c r="C44" s="57" t="s">
        <v>1242</v>
      </c>
      <c r="D44" s="54" t="s">
        <v>2064</v>
      </c>
      <c r="E44" s="6" t="s">
        <v>43</v>
      </c>
      <c r="F44" s="19">
        <v>16989750</v>
      </c>
      <c r="G44" s="24">
        <v>17439.98</v>
      </c>
      <c r="H44" s="24">
        <v>0.55000000000000004</v>
      </c>
      <c r="I44" s="31"/>
      <c r="J44" s="31"/>
      <c r="K44" s="35"/>
    </row>
    <row r="45" spans="2:11" x14ac:dyDescent="0.35">
      <c r="B45" s="8" t="s">
        <v>922</v>
      </c>
      <c r="C45" s="57" t="s">
        <v>923</v>
      </c>
      <c r="D45" s="54" t="s">
        <v>924</v>
      </c>
      <c r="E45" s="6" t="s">
        <v>925</v>
      </c>
      <c r="F45" s="19">
        <v>7762500</v>
      </c>
      <c r="G45" s="24">
        <v>17222.66</v>
      </c>
      <c r="H45" s="24">
        <v>0.54</v>
      </c>
      <c r="I45" s="31"/>
      <c r="J45" s="31"/>
      <c r="K45" s="35"/>
    </row>
    <row r="46" spans="2:11" x14ac:dyDescent="0.35">
      <c r="B46" s="8" t="s">
        <v>67</v>
      </c>
      <c r="C46" s="57" t="s">
        <v>68</v>
      </c>
      <c r="D46" s="54" t="s">
        <v>69</v>
      </c>
      <c r="E46" s="6" t="s">
        <v>70</v>
      </c>
      <c r="F46" s="19">
        <v>152400</v>
      </c>
      <c r="G46" s="24">
        <v>16864.05</v>
      </c>
      <c r="H46" s="24">
        <v>0.53</v>
      </c>
      <c r="I46" s="31"/>
      <c r="J46" s="31"/>
      <c r="K46" s="35"/>
    </row>
    <row r="47" spans="2:11" x14ac:dyDescent="0.35">
      <c r="B47" s="8" t="s">
        <v>86</v>
      </c>
      <c r="C47" s="57" t="s">
        <v>87</v>
      </c>
      <c r="D47" s="54" t="s">
        <v>88</v>
      </c>
      <c r="E47" s="6" t="s">
        <v>89</v>
      </c>
      <c r="F47" s="19">
        <v>278200</v>
      </c>
      <c r="G47" s="24">
        <v>16385.009999999998</v>
      </c>
      <c r="H47" s="24">
        <v>0.51</v>
      </c>
      <c r="I47" s="31"/>
      <c r="J47" s="31"/>
      <c r="K47" s="35"/>
    </row>
    <row r="48" spans="2:11" x14ac:dyDescent="0.35">
      <c r="B48" s="8" t="s">
        <v>2065</v>
      </c>
      <c r="C48" s="57" t="s">
        <v>2066</v>
      </c>
      <c r="D48" s="54" t="s">
        <v>2067</v>
      </c>
      <c r="E48" s="6" t="s">
        <v>434</v>
      </c>
      <c r="F48" s="19">
        <v>2945800</v>
      </c>
      <c r="G48" s="24">
        <v>16309.42</v>
      </c>
      <c r="H48" s="24">
        <v>0.51</v>
      </c>
      <c r="I48" s="31"/>
      <c r="J48" s="31"/>
      <c r="K48" s="35"/>
    </row>
    <row r="49" spans="2:11" x14ac:dyDescent="0.35">
      <c r="B49" s="8" t="s">
        <v>382</v>
      </c>
      <c r="C49" s="57" t="s">
        <v>383</v>
      </c>
      <c r="D49" s="54" t="s">
        <v>384</v>
      </c>
      <c r="E49" s="6" t="s">
        <v>89</v>
      </c>
      <c r="F49" s="19">
        <v>702100</v>
      </c>
      <c r="G49" s="24">
        <v>15354.58</v>
      </c>
      <c r="H49" s="24">
        <v>0.48</v>
      </c>
      <c r="I49" s="31"/>
      <c r="J49" s="31"/>
      <c r="K49" s="35"/>
    </row>
    <row r="50" spans="2:11" x14ac:dyDescent="0.35">
      <c r="B50" s="8" t="s">
        <v>113</v>
      </c>
      <c r="C50" s="57" t="s">
        <v>114</v>
      </c>
      <c r="D50" s="54" t="s">
        <v>115</v>
      </c>
      <c r="E50" s="6" t="s">
        <v>116</v>
      </c>
      <c r="F50" s="19">
        <v>4770000</v>
      </c>
      <c r="G50" s="24">
        <v>15302.16</v>
      </c>
      <c r="H50" s="24">
        <v>0.48</v>
      </c>
      <c r="I50" s="31"/>
      <c r="J50" s="31"/>
      <c r="K50" s="35"/>
    </row>
    <row r="51" spans="2:11" x14ac:dyDescent="0.35">
      <c r="B51" s="8" t="s">
        <v>391</v>
      </c>
      <c r="C51" s="57" t="s">
        <v>392</v>
      </c>
      <c r="D51" s="54" t="s">
        <v>393</v>
      </c>
      <c r="E51" s="6" t="s">
        <v>47</v>
      </c>
      <c r="F51" s="19">
        <v>949800</v>
      </c>
      <c r="G51" s="24">
        <v>15278.96</v>
      </c>
      <c r="H51" s="24">
        <v>0.48</v>
      </c>
      <c r="I51" s="31"/>
      <c r="J51" s="31"/>
      <c r="K51" s="35"/>
    </row>
    <row r="52" spans="2:11" x14ac:dyDescent="0.35">
      <c r="B52" s="8" t="s">
        <v>792</v>
      </c>
      <c r="C52" s="57" t="s">
        <v>793</v>
      </c>
      <c r="D52" s="54" t="s">
        <v>794</v>
      </c>
      <c r="E52" s="6" t="s">
        <v>74</v>
      </c>
      <c r="F52" s="19">
        <v>155100</v>
      </c>
      <c r="G52" s="24">
        <v>15256.1</v>
      </c>
      <c r="H52" s="24">
        <v>0.48</v>
      </c>
      <c r="I52" s="31"/>
      <c r="J52" s="31"/>
      <c r="K52" s="35"/>
    </row>
    <row r="53" spans="2:11" x14ac:dyDescent="0.35">
      <c r="B53" s="8" t="s">
        <v>522</v>
      </c>
      <c r="C53" s="57" t="s">
        <v>523</v>
      </c>
      <c r="D53" s="54" t="s">
        <v>524</v>
      </c>
      <c r="E53" s="6" t="s">
        <v>196</v>
      </c>
      <c r="F53" s="19">
        <v>372900</v>
      </c>
      <c r="G53" s="24">
        <v>15111.77</v>
      </c>
      <c r="H53" s="24">
        <v>0.47</v>
      </c>
      <c r="I53" s="31"/>
      <c r="J53" s="31"/>
      <c r="K53" s="35"/>
    </row>
    <row r="54" spans="2:11" x14ac:dyDescent="0.35">
      <c r="B54" s="8" t="s">
        <v>2068</v>
      </c>
      <c r="C54" s="57" t="s">
        <v>2069</v>
      </c>
      <c r="D54" s="54" t="s">
        <v>2070</v>
      </c>
      <c r="E54" s="6" t="s">
        <v>120</v>
      </c>
      <c r="F54" s="19">
        <v>3272400</v>
      </c>
      <c r="G54" s="24">
        <v>14904.15</v>
      </c>
      <c r="H54" s="24">
        <v>0.47</v>
      </c>
      <c r="I54" s="31"/>
      <c r="J54" s="31"/>
      <c r="K54" s="35"/>
    </row>
    <row r="55" spans="2:11" x14ac:dyDescent="0.35">
      <c r="B55" s="8" t="s">
        <v>759</v>
      </c>
      <c r="C55" s="57" t="s">
        <v>760</v>
      </c>
      <c r="D55" s="54" t="s">
        <v>761</v>
      </c>
      <c r="E55" s="6" t="s">
        <v>279</v>
      </c>
      <c r="F55" s="19">
        <v>1009400</v>
      </c>
      <c r="G55" s="24">
        <v>14627.22</v>
      </c>
      <c r="H55" s="24">
        <v>0.46</v>
      </c>
      <c r="I55" s="31"/>
      <c r="J55" s="31"/>
      <c r="K55" s="35"/>
    </row>
    <row r="56" spans="2:11" x14ac:dyDescent="0.35">
      <c r="B56" s="8" t="s">
        <v>435</v>
      </c>
      <c r="C56" s="57" t="s">
        <v>436</v>
      </c>
      <c r="D56" s="54" t="s">
        <v>437</v>
      </c>
      <c r="E56" s="6" t="s">
        <v>43</v>
      </c>
      <c r="F56" s="19">
        <v>14696000</v>
      </c>
      <c r="G56" s="24">
        <v>14387.38</v>
      </c>
      <c r="H56" s="24">
        <v>0.45</v>
      </c>
      <c r="I56" s="31"/>
      <c r="J56" s="31"/>
      <c r="K56" s="35"/>
    </row>
    <row r="57" spans="2:11" x14ac:dyDescent="0.35">
      <c r="B57" s="8" t="s">
        <v>895</v>
      </c>
      <c r="C57" s="57" t="s">
        <v>896</v>
      </c>
      <c r="D57" s="54" t="s">
        <v>897</v>
      </c>
      <c r="E57" s="6" t="s">
        <v>47</v>
      </c>
      <c r="F57" s="19">
        <v>806400</v>
      </c>
      <c r="G57" s="24">
        <v>14241.43</v>
      </c>
      <c r="H57" s="24">
        <v>0.45</v>
      </c>
      <c r="I57" s="31"/>
      <c r="J57" s="31"/>
      <c r="K57" s="35"/>
    </row>
    <row r="58" spans="2:11" x14ac:dyDescent="0.35">
      <c r="B58" s="8" t="s">
        <v>783</v>
      </c>
      <c r="C58" s="57" t="s">
        <v>784</v>
      </c>
      <c r="D58" s="54" t="s">
        <v>785</v>
      </c>
      <c r="E58" s="6" t="s">
        <v>139</v>
      </c>
      <c r="F58" s="19">
        <v>434175</v>
      </c>
      <c r="G58" s="24">
        <v>14184.71</v>
      </c>
      <c r="H58" s="24">
        <v>0.44</v>
      </c>
      <c r="I58" s="31"/>
      <c r="J58" s="31"/>
      <c r="K58" s="35"/>
    </row>
    <row r="59" spans="2:11" x14ac:dyDescent="0.35">
      <c r="B59" s="8" t="s">
        <v>2071</v>
      </c>
      <c r="C59" s="57" t="s">
        <v>1106</v>
      </c>
      <c r="D59" s="54" t="s">
        <v>2072</v>
      </c>
      <c r="E59" s="6" t="s">
        <v>104</v>
      </c>
      <c r="F59" s="19">
        <v>2137000</v>
      </c>
      <c r="G59" s="24">
        <v>13485.54</v>
      </c>
      <c r="H59" s="24">
        <v>0.42</v>
      </c>
      <c r="I59" s="31"/>
      <c r="J59" s="31"/>
      <c r="K59" s="35"/>
    </row>
    <row r="60" spans="2:11" x14ac:dyDescent="0.35">
      <c r="B60" s="8" t="s">
        <v>1926</v>
      </c>
      <c r="C60" s="57" t="s">
        <v>1927</v>
      </c>
      <c r="D60" s="54" t="s">
        <v>1928</v>
      </c>
      <c r="E60" s="6" t="s">
        <v>70</v>
      </c>
      <c r="F60" s="19">
        <v>2316600</v>
      </c>
      <c r="G60" s="24">
        <v>13449.02</v>
      </c>
      <c r="H60" s="24">
        <v>0.42</v>
      </c>
      <c r="I60" s="31"/>
      <c r="J60" s="31"/>
      <c r="K60" s="35"/>
    </row>
    <row r="61" spans="2:11" x14ac:dyDescent="0.35">
      <c r="B61" s="8" t="s">
        <v>238</v>
      </c>
      <c r="C61" s="57" t="s">
        <v>239</v>
      </c>
      <c r="D61" s="54" t="s">
        <v>240</v>
      </c>
      <c r="E61" s="6" t="s">
        <v>234</v>
      </c>
      <c r="F61" s="19">
        <v>1039000</v>
      </c>
      <c r="G61" s="24">
        <v>13331.93</v>
      </c>
      <c r="H61" s="24">
        <v>0.42</v>
      </c>
      <c r="I61" s="31"/>
      <c r="J61" s="31"/>
      <c r="K61" s="35"/>
    </row>
    <row r="62" spans="2:11" x14ac:dyDescent="0.35">
      <c r="B62" s="8" t="s">
        <v>2073</v>
      </c>
      <c r="C62" s="57" t="s">
        <v>2074</v>
      </c>
      <c r="D62" s="54" t="s">
        <v>2075</v>
      </c>
      <c r="E62" s="6" t="s">
        <v>196</v>
      </c>
      <c r="F62" s="19">
        <v>1563000</v>
      </c>
      <c r="G62" s="24">
        <v>13240.17</v>
      </c>
      <c r="H62" s="24">
        <v>0.42</v>
      </c>
      <c r="I62" s="31"/>
      <c r="J62" s="31"/>
      <c r="K62" s="35"/>
    </row>
    <row r="63" spans="2:11" x14ac:dyDescent="0.35">
      <c r="B63" s="8" t="s">
        <v>2076</v>
      </c>
      <c r="C63" s="57" t="s">
        <v>2077</v>
      </c>
      <c r="D63" s="54" t="s">
        <v>2078</v>
      </c>
      <c r="E63" s="6" t="s">
        <v>104</v>
      </c>
      <c r="F63" s="19">
        <v>6409800</v>
      </c>
      <c r="G63" s="24">
        <v>13026.64</v>
      </c>
      <c r="H63" s="24">
        <v>0.41</v>
      </c>
      <c r="I63" s="31"/>
      <c r="J63" s="31"/>
      <c r="K63" s="35"/>
    </row>
    <row r="64" spans="2:11" x14ac:dyDescent="0.35">
      <c r="B64" s="8" t="s">
        <v>1008</v>
      </c>
      <c r="C64" s="57" t="s">
        <v>1009</v>
      </c>
      <c r="D64" s="54" t="s">
        <v>1010</v>
      </c>
      <c r="E64" s="6" t="s">
        <v>558</v>
      </c>
      <c r="F64" s="19">
        <v>920800</v>
      </c>
      <c r="G64" s="24">
        <v>12669.75</v>
      </c>
      <c r="H64" s="24">
        <v>0.4</v>
      </c>
      <c r="I64" s="31"/>
      <c r="J64" s="31"/>
      <c r="K64" s="35"/>
    </row>
    <row r="65" spans="2:11" x14ac:dyDescent="0.35">
      <c r="B65" s="8" t="s">
        <v>994</v>
      </c>
      <c r="C65" s="57" t="s">
        <v>995</v>
      </c>
      <c r="D65" s="54" t="s">
        <v>996</v>
      </c>
      <c r="E65" s="6" t="s">
        <v>116</v>
      </c>
      <c r="F65" s="19">
        <v>3061500</v>
      </c>
      <c r="G65" s="24">
        <v>12495.51</v>
      </c>
      <c r="H65" s="24">
        <v>0.39</v>
      </c>
      <c r="I65" s="31"/>
      <c r="J65" s="31"/>
      <c r="K65" s="35"/>
    </row>
    <row r="66" spans="2:11" x14ac:dyDescent="0.35">
      <c r="B66" s="8" t="s">
        <v>1875</v>
      </c>
      <c r="C66" s="57" t="s">
        <v>1876</v>
      </c>
      <c r="D66" s="54" t="s">
        <v>1877</v>
      </c>
      <c r="E66" s="6" t="s">
        <v>198</v>
      </c>
      <c r="F66" s="19">
        <v>623000</v>
      </c>
      <c r="G66" s="24">
        <v>12253.16</v>
      </c>
      <c r="H66" s="24">
        <v>0.38</v>
      </c>
      <c r="I66" s="31"/>
      <c r="J66" s="31"/>
      <c r="K66" s="35"/>
    </row>
    <row r="67" spans="2:11" x14ac:dyDescent="0.35">
      <c r="B67" s="8" t="s">
        <v>762</v>
      </c>
      <c r="C67" s="57" t="s">
        <v>763</v>
      </c>
      <c r="D67" s="54" t="s">
        <v>764</v>
      </c>
      <c r="E67" s="6" t="s">
        <v>131</v>
      </c>
      <c r="F67" s="19">
        <v>171600</v>
      </c>
      <c r="G67" s="24">
        <v>12232.25</v>
      </c>
      <c r="H67" s="24">
        <v>0.38</v>
      </c>
      <c r="I67" s="31"/>
      <c r="J67" s="31"/>
      <c r="K67" s="35"/>
    </row>
    <row r="68" spans="2:11" x14ac:dyDescent="0.35">
      <c r="B68" s="8" t="s">
        <v>97</v>
      </c>
      <c r="C68" s="57" t="s">
        <v>98</v>
      </c>
      <c r="D68" s="54" t="s">
        <v>99</v>
      </c>
      <c r="E68" s="6" t="s">
        <v>100</v>
      </c>
      <c r="F68" s="19">
        <v>1769600</v>
      </c>
      <c r="G68" s="24">
        <v>12140.34</v>
      </c>
      <c r="H68" s="24">
        <v>0.38</v>
      </c>
      <c r="I68" s="31"/>
      <c r="J68" s="31"/>
      <c r="K68" s="35"/>
    </row>
    <row r="69" spans="2:11" x14ac:dyDescent="0.35">
      <c r="B69" s="8" t="s">
        <v>869</v>
      </c>
      <c r="C69" s="57" t="s">
        <v>870</v>
      </c>
      <c r="D69" s="54" t="s">
        <v>871</v>
      </c>
      <c r="E69" s="6" t="s">
        <v>89</v>
      </c>
      <c r="F69" s="19">
        <v>860200</v>
      </c>
      <c r="G69" s="24">
        <v>12012.69</v>
      </c>
      <c r="H69" s="24">
        <v>0.38</v>
      </c>
      <c r="I69" s="31"/>
      <c r="J69" s="31"/>
      <c r="K69" s="35"/>
    </row>
    <row r="70" spans="2:11" x14ac:dyDescent="0.35">
      <c r="B70" s="8" t="s">
        <v>1014</v>
      </c>
      <c r="C70" s="57" t="s">
        <v>1015</v>
      </c>
      <c r="D70" s="54" t="s">
        <v>1016</v>
      </c>
      <c r="E70" s="6" t="s">
        <v>194</v>
      </c>
      <c r="F70" s="19">
        <v>1244025</v>
      </c>
      <c r="G70" s="24">
        <v>11988.05</v>
      </c>
      <c r="H70" s="24">
        <v>0.38</v>
      </c>
      <c r="I70" s="31"/>
      <c r="J70" s="31"/>
      <c r="K70" s="35"/>
    </row>
    <row r="71" spans="2:11" x14ac:dyDescent="0.35">
      <c r="B71" s="8" t="s">
        <v>204</v>
      </c>
      <c r="C71" s="57" t="s">
        <v>205</v>
      </c>
      <c r="D71" s="54" t="s">
        <v>206</v>
      </c>
      <c r="E71" s="6" t="s">
        <v>47</v>
      </c>
      <c r="F71" s="19">
        <v>156150</v>
      </c>
      <c r="G71" s="24">
        <v>11905.03</v>
      </c>
      <c r="H71" s="24">
        <v>0.37</v>
      </c>
      <c r="I71" s="31"/>
      <c r="J71" s="31"/>
      <c r="K71" s="35"/>
    </row>
    <row r="72" spans="2:11" x14ac:dyDescent="0.35">
      <c r="B72" s="8" t="s">
        <v>872</v>
      </c>
      <c r="C72" s="57" t="s">
        <v>873</v>
      </c>
      <c r="D72" s="54" t="s">
        <v>874</v>
      </c>
      <c r="E72" s="6" t="s">
        <v>89</v>
      </c>
      <c r="F72" s="19">
        <v>361500</v>
      </c>
      <c r="G72" s="24">
        <v>11577.58</v>
      </c>
      <c r="H72" s="24">
        <v>0.36</v>
      </c>
      <c r="I72" s="31"/>
      <c r="J72" s="31"/>
      <c r="K72" s="35"/>
    </row>
    <row r="73" spans="2:11" x14ac:dyDescent="0.35">
      <c r="B73" s="8" t="s">
        <v>2079</v>
      </c>
      <c r="C73" s="57" t="s">
        <v>2080</v>
      </c>
      <c r="D73" s="54" t="s">
        <v>2081</v>
      </c>
      <c r="E73" s="6" t="s">
        <v>135</v>
      </c>
      <c r="F73" s="19">
        <v>164400</v>
      </c>
      <c r="G73" s="24">
        <v>11469.04</v>
      </c>
      <c r="H73" s="24">
        <v>0.36</v>
      </c>
      <c r="I73" s="31"/>
      <c r="J73" s="31"/>
      <c r="K73" s="35"/>
    </row>
    <row r="74" spans="2:11" x14ac:dyDescent="0.35">
      <c r="B74" s="8" t="s">
        <v>2082</v>
      </c>
      <c r="C74" s="57" t="s">
        <v>2083</v>
      </c>
      <c r="D74" s="54" t="s">
        <v>2084</v>
      </c>
      <c r="E74" s="6" t="s">
        <v>139</v>
      </c>
      <c r="F74" s="19">
        <v>665500</v>
      </c>
      <c r="G74" s="24">
        <v>10903.55</v>
      </c>
      <c r="H74" s="24">
        <v>0.34</v>
      </c>
      <c r="I74" s="31"/>
      <c r="J74" s="31"/>
      <c r="K74" s="35"/>
    </row>
    <row r="75" spans="2:11" x14ac:dyDescent="0.35">
      <c r="B75" s="8" t="s">
        <v>1000</v>
      </c>
      <c r="C75" s="57" t="s">
        <v>1001</v>
      </c>
      <c r="D75" s="54" t="s">
        <v>1002</v>
      </c>
      <c r="E75" s="6" t="s">
        <v>1003</v>
      </c>
      <c r="F75" s="19">
        <v>2270100</v>
      </c>
      <c r="G75" s="24">
        <v>10261.99</v>
      </c>
      <c r="H75" s="24">
        <v>0.32</v>
      </c>
      <c r="I75" s="31"/>
      <c r="J75" s="31"/>
      <c r="K75" s="35"/>
    </row>
    <row r="76" spans="2:11" x14ac:dyDescent="0.35">
      <c r="B76" s="8" t="s">
        <v>1864</v>
      </c>
      <c r="C76" s="57" t="s">
        <v>1542</v>
      </c>
      <c r="D76" s="54" t="s">
        <v>1865</v>
      </c>
      <c r="E76" s="6" t="s">
        <v>43</v>
      </c>
      <c r="F76" s="19">
        <v>5000000</v>
      </c>
      <c r="G76" s="24">
        <v>10195.5</v>
      </c>
      <c r="H76" s="24">
        <v>0.32</v>
      </c>
      <c r="I76" s="31"/>
      <c r="J76" s="31"/>
      <c r="K76" s="35"/>
    </row>
    <row r="77" spans="2:11" x14ac:dyDescent="0.35">
      <c r="B77" s="8" t="s">
        <v>508</v>
      </c>
      <c r="C77" s="57" t="s">
        <v>509</v>
      </c>
      <c r="D77" s="54" t="s">
        <v>510</v>
      </c>
      <c r="E77" s="6" t="s">
        <v>326</v>
      </c>
      <c r="F77" s="19">
        <v>438800</v>
      </c>
      <c r="G77" s="24">
        <v>9929.82</v>
      </c>
      <c r="H77" s="24">
        <v>0.31</v>
      </c>
      <c r="I77" s="31"/>
      <c r="J77" s="31"/>
      <c r="K77" s="35"/>
    </row>
    <row r="78" spans="2:11" x14ac:dyDescent="0.35">
      <c r="B78" s="8" t="s">
        <v>1030</v>
      </c>
      <c r="C78" s="57" t="s">
        <v>1031</v>
      </c>
      <c r="D78" s="54" t="s">
        <v>1032</v>
      </c>
      <c r="E78" s="6" t="s">
        <v>473</v>
      </c>
      <c r="F78" s="19">
        <v>985872</v>
      </c>
      <c r="G78" s="24">
        <v>9883.86</v>
      </c>
      <c r="H78" s="24">
        <v>0.31</v>
      </c>
      <c r="I78" s="31"/>
      <c r="J78" s="31"/>
      <c r="K78" s="35"/>
    </row>
    <row r="79" spans="2:11" x14ac:dyDescent="0.35">
      <c r="B79" s="8" t="s">
        <v>90</v>
      </c>
      <c r="C79" s="57" t="s">
        <v>91</v>
      </c>
      <c r="D79" s="54" t="s">
        <v>92</v>
      </c>
      <c r="E79" s="6" t="s">
        <v>93</v>
      </c>
      <c r="F79" s="19">
        <v>385200</v>
      </c>
      <c r="G79" s="24">
        <v>9738.82</v>
      </c>
      <c r="H79" s="24">
        <v>0.31</v>
      </c>
      <c r="I79" s="31"/>
      <c r="J79" s="31"/>
      <c r="K79" s="35"/>
    </row>
    <row r="80" spans="2:11" x14ac:dyDescent="0.35">
      <c r="B80" s="8" t="s">
        <v>327</v>
      </c>
      <c r="C80" s="57" t="s">
        <v>328</v>
      </c>
      <c r="D80" s="54" t="s">
        <v>329</v>
      </c>
      <c r="E80" s="6" t="s">
        <v>194</v>
      </c>
      <c r="F80" s="19">
        <v>5978500</v>
      </c>
      <c r="G80" s="24">
        <v>8881.66</v>
      </c>
      <c r="H80" s="24">
        <v>0.28000000000000003</v>
      </c>
      <c r="I80" s="31"/>
      <c r="J80" s="31"/>
      <c r="K80" s="35"/>
    </row>
    <row r="81" spans="2:11" x14ac:dyDescent="0.35">
      <c r="B81" s="8" t="s">
        <v>2085</v>
      </c>
      <c r="C81" s="57" t="s">
        <v>582</v>
      </c>
      <c r="D81" s="54" t="s">
        <v>2086</v>
      </c>
      <c r="E81" s="6" t="s">
        <v>250</v>
      </c>
      <c r="F81" s="19">
        <v>494000</v>
      </c>
      <c r="G81" s="24">
        <v>8766.77</v>
      </c>
      <c r="H81" s="24">
        <v>0.27</v>
      </c>
      <c r="I81" s="31"/>
      <c r="J81" s="31"/>
      <c r="K81" s="35"/>
    </row>
    <row r="82" spans="2:11" x14ac:dyDescent="0.35">
      <c r="B82" s="8" t="s">
        <v>125</v>
      </c>
      <c r="C82" s="57" t="s">
        <v>126</v>
      </c>
      <c r="D82" s="54" t="s">
        <v>127</v>
      </c>
      <c r="E82" s="6" t="s">
        <v>74</v>
      </c>
      <c r="F82" s="19">
        <v>343350</v>
      </c>
      <c r="G82" s="24">
        <v>8562.1200000000008</v>
      </c>
      <c r="H82" s="24">
        <v>0.27</v>
      </c>
      <c r="I82" s="31"/>
      <c r="J82" s="31"/>
      <c r="K82" s="35"/>
    </row>
    <row r="83" spans="2:11" x14ac:dyDescent="0.35">
      <c r="B83" s="8" t="s">
        <v>913</v>
      </c>
      <c r="C83" s="57" t="s">
        <v>914</v>
      </c>
      <c r="D83" s="54" t="s">
        <v>915</v>
      </c>
      <c r="E83" s="6" t="s">
        <v>82</v>
      </c>
      <c r="F83" s="19">
        <v>5898750</v>
      </c>
      <c r="G83" s="24">
        <v>8412.7999999999993</v>
      </c>
      <c r="H83" s="24">
        <v>0.26</v>
      </c>
      <c r="I83" s="31"/>
      <c r="J83" s="31"/>
      <c r="K83" s="35"/>
    </row>
    <row r="84" spans="2:11" x14ac:dyDescent="0.35">
      <c r="B84" s="8" t="s">
        <v>410</v>
      </c>
      <c r="C84" s="57" t="s">
        <v>411</v>
      </c>
      <c r="D84" s="54" t="s">
        <v>412</v>
      </c>
      <c r="E84" s="6" t="s">
        <v>82</v>
      </c>
      <c r="F84" s="19">
        <v>2701800</v>
      </c>
      <c r="G84" s="24">
        <v>8395.84</v>
      </c>
      <c r="H84" s="24">
        <v>0.26</v>
      </c>
      <c r="I84" s="31"/>
      <c r="J84" s="31"/>
      <c r="K84" s="35"/>
    </row>
    <row r="85" spans="2:11" x14ac:dyDescent="0.35">
      <c r="B85" s="8" t="s">
        <v>1992</v>
      </c>
      <c r="C85" s="57" t="s">
        <v>1993</v>
      </c>
      <c r="D85" s="54" t="s">
        <v>1994</v>
      </c>
      <c r="E85" s="6" t="s">
        <v>43</v>
      </c>
      <c r="F85" s="19">
        <v>4597600</v>
      </c>
      <c r="G85" s="24">
        <v>8377.2900000000009</v>
      </c>
      <c r="H85" s="24">
        <v>0.26</v>
      </c>
      <c r="I85" s="31"/>
      <c r="J85" s="31"/>
      <c r="K85" s="35"/>
    </row>
    <row r="86" spans="2:11" x14ac:dyDescent="0.35">
      <c r="B86" s="8" t="s">
        <v>2087</v>
      </c>
      <c r="C86" s="57" t="s">
        <v>2088</v>
      </c>
      <c r="D86" s="54" t="s">
        <v>2089</v>
      </c>
      <c r="E86" s="6" t="s">
        <v>139</v>
      </c>
      <c r="F86" s="19">
        <v>58800</v>
      </c>
      <c r="G86" s="24">
        <v>8268.2199999999993</v>
      </c>
      <c r="H86" s="24">
        <v>0.26</v>
      </c>
      <c r="I86" s="31"/>
      <c r="J86" s="31"/>
      <c r="K86" s="35"/>
    </row>
    <row r="87" spans="2:11" x14ac:dyDescent="0.35">
      <c r="B87" s="8" t="s">
        <v>1011</v>
      </c>
      <c r="C87" s="57" t="s">
        <v>1012</v>
      </c>
      <c r="D87" s="54" t="s">
        <v>1013</v>
      </c>
      <c r="E87" s="6" t="s">
        <v>104</v>
      </c>
      <c r="F87" s="19">
        <v>469000</v>
      </c>
      <c r="G87" s="24">
        <v>8211.02</v>
      </c>
      <c r="H87" s="24">
        <v>0.26</v>
      </c>
      <c r="I87" s="31"/>
      <c r="J87" s="31"/>
      <c r="K87" s="35"/>
    </row>
    <row r="88" spans="2:11" x14ac:dyDescent="0.35">
      <c r="B88" s="8" t="s">
        <v>105</v>
      </c>
      <c r="C88" s="57" t="s">
        <v>106</v>
      </c>
      <c r="D88" s="54" t="s">
        <v>107</v>
      </c>
      <c r="E88" s="6" t="s">
        <v>108</v>
      </c>
      <c r="F88" s="19">
        <v>162600</v>
      </c>
      <c r="G88" s="24">
        <v>8041.95</v>
      </c>
      <c r="H88" s="24">
        <v>0.25</v>
      </c>
      <c r="I88" s="31"/>
      <c r="J88" s="31"/>
      <c r="K88" s="35"/>
    </row>
    <row r="89" spans="2:11" x14ac:dyDescent="0.35">
      <c r="B89" s="8" t="s">
        <v>496</v>
      </c>
      <c r="C89" s="57" t="s">
        <v>497</v>
      </c>
      <c r="D89" s="54" t="s">
        <v>498</v>
      </c>
      <c r="E89" s="6" t="s">
        <v>120</v>
      </c>
      <c r="F89" s="19">
        <v>4309700</v>
      </c>
      <c r="G89" s="24">
        <v>7798.4</v>
      </c>
      <c r="H89" s="24">
        <v>0.24</v>
      </c>
      <c r="I89" s="31"/>
      <c r="J89" s="31"/>
      <c r="K89" s="35"/>
    </row>
    <row r="90" spans="2:11" x14ac:dyDescent="0.35">
      <c r="B90" s="8" t="s">
        <v>388</v>
      </c>
      <c r="C90" s="57" t="s">
        <v>389</v>
      </c>
      <c r="D90" s="54" t="s">
        <v>390</v>
      </c>
      <c r="E90" s="6" t="s">
        <v>89</v>
      </c>
      <c r="F90" s="19">
        <v>499200</v>
      </c>
      <c r="G90" s="24">
        <v>7746.34</v>
      </c>
      <c r="H90" s="24">
        <v>0.24</v>
      </c>
      <c r="I90" s="31"/>
      <c r="J90" s="31"/>
      <c r="K90" s="35"/>
    </row>
    <row r="91" spans="2:11" x14ac:dyDescent="0.35">
      <c r="B91" s="8" t="s">
        <v>450</v>
      </c>
      <c r="C91" s="57" t="s">
        <v>451</v>
      </c>
      <c r="D91" s="54" t="s">
        <v>452</v>
      </c>
      <c r="E91" s="6" t="s">
        <v>89</v>
      </c>
      <c r="F91" s="19">
        <v>414750</v>
      </c>
      <c r="G91" s="24">
        <v>7668.31</v>
      </c>
      <c r="H91" s="24">
        <v>0.24</v>
      </c>
      <c r="I91" s="31"/>
      <c r="J91" s="31"/>
      <c r="K91" s="35"/>
    </row>
    <row r="92" spans="2:11" x14ac:dyDescent="0.35">
      <c r="B92" s="8" t="s">
        <v>2090</v>
      </c>
      <c r="C92" s="57" t="s">
        <v>2091</v>
      </c>
      <c r="D92" s="54" t="s">
        <v>2092</v>
      </c>
      <c r="E92" s="6" t="s">
        <v>156</v>
      </c>
      <c r="F92" s="19">
        <v>931875</v>
      </c>
      <c r="G92" s="24">
        <v>7653.49</v>
      </c>
      <c r="H92" s="24">
        <v>0.24</v>
      </c>
      <c r="I92" s="31"/>
      <c r="J92" s="31"/>
      <c r="K92" s="35"/>
    </row>
    <row r="93" spans="2:11" x14ac:dyDescent="0.35">
      <c r="B93" s="8" t="s">
        <v>740</v>
      </c>
      <c r="C93" s="57" t="s">
        <v>741</v>
      </c>
      <c r="D93" s="54" t="s">
        <v>742</v>
      </c>
      <c r="E93" s="6" t="s">
        <v>326</v>
      </c>
      <c r="F93" s="19">
        <v>128400</v>
      </c>
      <c r="G93" s="24">
        <v>7353.34</v>
      </c>
      <c r="H93" s="24">
        <v>0.23</v>
      </c>
      <c r="I93" s="31"/>
      <c r="J93" s="31"/>
      <c r="K93" s="35"/>
    </row>
    <row r="94" spans="2:11" x14ac:dyDescent="0.35">
      <c r="B94" s="8" t="s">
        <v>898</v>
      </c>
      <c r="C94" s="57" t="s">
        <v>899</v>
      </c>
      <c r="D94" s="54" t="s">
        <v>900</v>
      </c>
      <c r="E94" s="6" t="s">
        <v>89</v>
      </c>
      <c r="F94" s="19">
        <v>2147500</v>
      </c>
      <c r="G94" s="24">
        <v>6788.25</v>
      </c>
      <c r="H94" s="24">
        <v>0.21</v>
      </c>
      <c r="I94" s="31"/>
      <c r="J94" s="31"/>
      <c r="K94" s="35"/>
    </row>
    <row r="95" spans="2:11" x14ac:dyDescent="0.35">
      <c r="B95" s="8" t="s">
        <v>2093</v>
      </c>
      <c r="C95" s="57" t="s">
        <v>2094</v>
      </c>
      <c r="D95" s="54" t="s">
        <v>2095</v>
      </c>
      <c r="E95" s="6" t="s">
        <v>89</v>
      </c>
      <c r="F95" s="19">
        <v>672300</v>
      </c>
      <c r="G95" s="24">
        <v>6731.4</v>
      </c>
      <c r="H95" s="24">
        <v>0.21</v>
      </c>
      <c r="I95" s="31"/>
      <c r="J95" s="31"/>
      <c r="K95" s="35"/>
    </row>
    <row r="96" spans="2:11" x14ac:dyDescent="0.35">
      <c r="B96" s="8" t="s">
        <v>2096</v>
      </c>
      <c r="C96" s="57" t="s">
        <v>2097</v>
      </c>
      <c r="D96" s="54" t="s">
        <v>2098</v>
      </c>
      <c r="E96" s="6" t="s">
        <v>104</v>
      </c>
      <c r="F96" s="19">
        <v>4128000</v>
      </c>
      <c r="G96" s="24">
        <v>6483.02</v>
      </c>
      <c r="H96" s="24">
        <v>0.2</v>
      </c>
      <c r="I96" s="31"/>
      <c r="J96" s="31"/>
      <c r="K96" s="35"/>
    </row>
    <row r="97" spans="2:11" x14ac:dyDescent="0.35">
      <c r="B97" s="8" t="s">
        <v>1020</v>
      </c>
      <c r="C97" s="57" t="s">
        <v>1021</v>
      </c>
      <c r="D97" s="54" t="s">
        <v>1022</v>
      </c>
      <c r="E97" s="6" t="s">
        <v>89</v>
      </c>
      <c r="F97" s="19">
        <v>508125</v>
      </c>
      <c r="G97" s="24">
        <v>6474.53</v>
      </c>
      <c r="H97" s="24">
        <v>0.2</v>
      </c>
      <c r="I97" s="31"/>
      <c r="J97" s="31"/>
      <c r="K97" s="35"/>
    </row>
    <row r="98" spans="2:11" x14ac:dyDescent="0.35">
      <c r="B98" s="8" t="s">
        <v>346</v>
      </c>
      <c r="C98" s="57" t="s">
        <v>347</v>
      </c>
      <c r="D98" s="54" t="s">
        <v>348</v>
      </c>
      <c r="E98" s="6" t="s">
        <v>47</v>
      </c>
      <c r="F98" s="19">
        <v>1173000</v>
      </c>
      <c r="G98" s="24">
        <v>6472.61</v>
      </c>
      <c r="H98" s="24">
        <v>0.2</v>
      </c>
      <c r="I98" s="31"/>
      <c r="J98" s="31"/>
      <c r="K98" s="35"/>
    </row>
    <row r="99" spans="2:11" x14ac:dyDescent="0.35">
      <c r="B99" s="8" t="s">
        <v>1878</v>
      </c>
      <c r="C99" s="57" t="s">
        <v>1149</v>
      </c>
      <c r="D99" s="54" t="s">
        <v>1879</v>
      </c>
      <c r="E99" s="6" t="s">
        <v>82</v>
      </c>
      <c r="F99" s="19">
        <v>1613925</v>
      </c>
      <c r="G99" s="24">
        <v>6147.44</v>
      </c>
      <c r="H99" s="24">
        <v>0.19</v>
      </c>
      <c r="I99" s="31"/>
      <c r="J99" s="31"/>
      <c r="K99" s="35"/>
    </row>
    <row r="100" spans="2:11" x14ac:dyDescent="0.35">
      <c r="B100" s="8" t="s">
        <v>2099</v>
      </c>
      <c r="C100" s="57" t="s">
        <v>2100</v>
      </c>
      <c r="D100" s="54" t="s">
        <v>2101</v>
      </c>
      <c r="E100" s="6" t="s">
        <v>139</v>
      </c>
      <c r="F100" s="19">
        <v>1497600</v>
      </c>
      <c r="G100" s="24">
        <v>5855.62</v>
      </c>
      <c r="H100" s="24">
        <v>0.18</v>
      </c>
      <c r="I100" s="31"/>
      <c r="J100" s="31"/>
      <c r="K100" s="35"/>
    </row>
    <row r="101" spans="2:11" x14ac:dyDescent="0.35">
      <c r="B101" s="8" t="s">
        <v>528</v>
      </c>
      <c r="C101" s="57" t="s">
        <v>529</v>
      </c>
      <c r="D101" s="54" t="s">
        <v>530</v>
      </c>
      <c r="E101" s="6" t="s">
        <v>120</v>
      </c>
      <c r="F101" s="19">
        <v>4545</v>
      </c>
      <c r="G101" s="24">
        <v>5568.74</v>
      </c>
      <c r="H101" s="24">
        <v>0.17</v>
      </c>
      <c r="I101" s="31"/>
      <c r="J101" s="31"/>
      <c r="K101" s="35"/>
    </row>
    <row r="102" spans="2:11" x14ac:dyDescent="0.35">
      <c r="B102" s="8" t="s">
        <v>1932</v>
      </c>
      <c r="C102" s="57" t="s">
        <v>1933</v>
      </c>
      <c r="D102" s="54" t="s">
        <v>1934</v>
      </c>
      <c r="E102" s="6" t="s">
        <v>100</v>
      </c>
      <c r="F102" s="19">
        <v>1868250</v>
      </c>
      <c r="G102" s="24">
        <v>5496.39</v>
      </c>
      <c r="H102" s="24">
        <v>0.17</v>
      </c>
      <c r="I102" s="31"/>
      <c r="J102" s="31"/>
      <c r="K102" s="35"/>
    </row>
    <row r="103" spans="2:11" x14ac:dyDescent="0.35">
      <c r="B103" s="8" t="s">
        <v>147</v>
      </c>
      <c r="C103" s="57" t="s">
        <v>148</v>
      </c>
      <c r="D103" s="54" t="s">
        <v>149</v>
      </c>
      <c r="E103" s="6" t="s">
        <v>135</v>
      </c>
      <c r="F103" s="19">
        <v>72750</v>
      </c>
      <c r="G103" s="24">
        <v>5404.92</v>
      </c>
      <c r="H103" s="24">
        <v>0.17</v>
      </c>
      <c r="I103" s="31"/>
      <c r="J103" s="31"/>
      <c r="K103" s="35"/>
    </row>
    <row r="104" spans="2:11" x14ac:dyDescent="0.35">
      <c r="B104" s="8" t="s">
        <v>1023</v>
      </c>
      <c r="C104" s="57" t="s">
        <v>1024</v>
      </c>
      <c r="D104" s="54" t="s">
        <v>1025</v>
      </c>
      <c r="E104" s="6" t="s">
        <v>143</v>
      </c>
      <c r="F104" s="19">
        <v>75750</v>
      </c>
      <c r="G104" s="24">
        <v>5319.7</v>
      </c>
      <c r="H104" s="24">
        <v>0.17</v>
      </c>
      <c r="I104" s="31"/>
      <c r="J104" s="31"/>
      <c r="K104" s="35"/>
    </row>
    <row r="105" spans="2:11" x14ac:dyDescent="0.35">
      <c r="B105" s="8" t="s">
        <v>950</v>
      </c>
      <c r="C105" s="57" t="s">
        <v>951</v>
      </c>
      <c r="D105" s="54" t="s">
        <v>952</v>
      </c>
      <c r="E105" s="6" t="s">
        <v>194</v>
      </c>
      <c r="F105" s="19">
        <v>4480000</v>
      </c>
      <c r="G105" s="24">
        <v>5185.6000000000004</v>
      </c>
      <c r="H105" s="24">
        <v>0.16</v>
      </c>
      <c r="I105" s="31"/>
      <c r="J105" s="31"/>
      <c r="K105" s="35"/>
    </row>
    <row r="106" spans="2:11" x14ac:dyDescent="0.35">
      <c r="B106" s="8" t="s">
        <v>2102</v>
      </c>
      <c r="C106" s="57" t="s">
        <v>2103</v>
      </c>
      <c r="D106" s="54" t="s">
        <v>2104</v>
      </c>
      <c r="E106" s="6" t="s">
        <v>313</v>
      </c>
      <c r="F106" s="19">
        <v>228375</v>
      </c>
      <c r="G106" s="24">
        <v>5122.79</v>
      </c>
      <c r="H106" s="24">
        <v>0.16</v>
      </c>
      <c r="I106" s="31"/>
      <c r="J106" s="31"/>
      <c r="K106" s="35"/>
    </row>
    <row r="107" spans="2:11" x14ac:dyDescent="0.35">
      <c r="B107" s="8" t="s">
        <v>2105</v>
      </c>
      <c r="C107" s="57" t="s">
        <v>2106</v>
      </c>
      <c r="D107" s="54" t="s">
        <v>2107</v>
      </c>
      <c r="E107" s="6" t="s">
        <v>89</v>
      </c>
      <c r="F107" s="19">
        <v>878000</v>
      </c>
      <c r="G107" s="24">
        <v>5001.09</v>
      </c>
      <c r="H107" s="24">
        <v>0.16</v>
      </c>
      <c r="I107" s="31"/>
      <c r="J107" s="31"/>
      <c r="K107" s="35"/>
    </row>
    <row r="108" spans="2:11" x14ac:dyDescent="0.35">
      <c r="B108" s="8" t="s">
        <v>2108</v>
      </c>
      <c r="C108" s="57" t="s">
        <v>2109</v>
      </c>
      <c r="D108" s="54" t="s">
        <v>2110</v>
      </c>
      <c r="E108" s="6" t="s">
        <v>313</v>
      </c>
      <c r="F108" s="19">
        <v>62900</v>
      </c>
      <c r="G108" s="24">
        <v>4932.5600000000004</v>
      </c>
      <c r="H108" s="24">
        <v>0.15</v>
      </c>
      <c r="I108" s="31"/>
      <c r="J108" s="31"/>
      <c r="K108" s="35"/>
    </row>
    <row r="109" spans="2:11" x14ac:dyDescent="0.35">
      <c r="B109" s="8" t="s">
        <v>2111</v>
      </c>
      <c r="C109" s="57" t="s">
        <v>2112</v>
      </c>
      <c r="D109" s="54" t="s">
        <v>2113</v>
      </c>
      <c r="E109" s="6" t="s">
        <v>473</v>
      </c>
      <c r="F109" s="19">
        <v>770400</v>
      </c>
      <c r="G109" s="24">
        <v>4930.5600000000004</v>
      </c>
      <c r="H109" s="24">
        <v>0.15</v>
      </c>
      <c r="I109" s="31"/>
      <c r="J109" s="31"/>
      <c r="K109" s="35"/>
    </row>
    <row r="110" spans="2:11" x14ac:dyDescent="0.35">
      <c r="B110" s="8" t="s">
        <v>160</v>
      </c>
      <c r="C110" s="57" t="s">
        <v>161</v>
      </c>
      <c r="D110" s="54" t="s">
        <v>162</v>
      </c>
      <c r="E110" s="6" t="s">
        <v>124</v>
      </c>
      <c r="F110" s="19">
        <v>139500</v>
      </c>
      <c r="G110" s="24">
        <v>4883.34</v>
      </c>
      <c r="H110" s="24">
        <v>0.15</v>
      </c>
      <c r="I110" s="31"/>
      <c r="J110" s="31"/>
      <c r="K110" s="35"/>
    </row>
    <row r="111" spans="2:11" x14ac:dyDescent="0.35">
      <c r="B111" s="8" t="s">
        <v>2114</v>
      </c>
      <c r="C111" s="57" t="s">
        <v>2115</v>
      </c>
      <c r="D111" s="54" t="s">
        <v>2116</v>
      </c>
      <c r="E111" s="6" t="s">
        <v>313</v>
      </c>
      <c r="F111" s="19">
        <v>151500</v>
      </c>
      <c r="G111" s="24">
        <v>4765.96</v>
      </c>
      <c r="H111" s="24">
        <v>0.15</v>
      </c>
      <c r="I111" s="31"/>
      <c r="J111" s="31"/>
      <c r="K111" s="35"/>
    </row>
    <row r="112" spans="2:11" x14ac:dyDescent="0.35">
      <c r="B112" s="8" t="s">
        <v>2117</v>
      </c>
      <c r="C112" s="57" t="s">
        <v>2118</v>
      </c>
      <c r="D112" s="54" t="s">
        <v>2119</v>
      </c>
      <c r="E112" s="6" t="s">
        <v>47</v>
      </c>
      <c r="F112" s="19">
        <v>164450</v>
      </c>
      <c r="G112" s="24">
        <v>4735.42</v>
      </c>
      <c r="H112" s="24">
        <v>0.15</v>
      </c>
      <c r="I112" s="31"/>
      <c r="J112" s="31"/>
      <c r="K112" s="35"/>
    </row>
    <row r="113" spans="2:11" x14ac:dyDescent="0.35">
      <c r="B113" s="8" t="s">
        <v>2120</v>
      </c>
      <c r="C113" s="57" t="s">
        <v>1228</v>
      </c>
      <c r="D113" s="54" t="s">
        <v>2121</v>
      </c>
      <c r="E113" s="6" t="s">
        <v>104</v>
      </c>
      <c r="F113" s="19">
        <v>3087704</v>
      </c>
      <c r="G113" s="24">
        <v>4508.05</v>
      </c>
      <c r="H113" s="24">
        <v>0.14000000000000001</v>
      </c>
      <c r="I113" s="31"/>
      <c r="J113" s="31"/>
      <c r="K113" s="35"/>
    </row>
    <row r="114" spans="2:11" x14ac:dyDescent="0.35">
      <c r="B114" s="8" t="s">
        <v>910</v>
      </c>
      <c r="C114" s="57" t="s">
        <v>911</v>
      </c>
      <c r="D114" s="54" t="s">
        <v>912</v>
      </c>
      <c r="E114" s="6" t="s">
        <v>131</v>
      </c>
      <c r="F114" s="19">
        <v>59850</v>
      </c>
      <c r="G114" s="24">
        <v>4453.41</v>
      </c>
      <c r="H114" s="24">
        <v>0.14000000000000001</v>
      </c>
      <c r="I114" s="31"/>
      <c r="J114" s="31"/>
      <c r="K114" s="35"/>
    </row>
    <row r="115" spans="2:11" x14ac:dyDescent="0.35">
      <c r="B115" s="8" t="s">
        <v>317</v>
      </c>
      <c r="C115" s="57" t="s">
        <v>318</v>
      </c>
      <c r="D115" s="54" t="s">
        <v>319</v>
      </c>
      <c r="E115" s="6" t="s">
        <v>139</v>
      </c>
      <c r="F115" s="19">
        <v>269400</v>
      </c>
      <c r="G115" s="24">
        <v>4443.75</v>
      </c>
      <c r="H115" s="24">
        <v>0.14000000000000001</v>
      </c>
      <c r="I115" s="31"/>
      <c r="J115" s="31"/>
      <c r="K115" s="35"/>
    </row>
    <row r="116" spans="2:11" x14ac:dyDescent="0.35">
      <c r="B116" s="8" t="s">
        <v>210</v>
      </c>
      <c r="C116" s="57" t="s">
        <v>211</v>
      </c>
      <c r="D116" s="54" t="s">
        <v>212</v>
      </c>
      <c r="E116" s="6" t="s">
        <v>100</v>
      </c>
      <c r="F116" s="19">
        <v>1953750</v>
      </c>
      <c r="G116" s="24">
        <v>4441.26</v>
      </c>
      <c r="H116" s="24">
        <v>0.14000000000000001</v>
      </c>
      <c r="I116" s="31"/>
      <c r="J116" s="31"/>
      <c r="K116" s="35"/>
    </row>
    <row r="117" spans="2:11" x14ac:dyDescent="0.35">
      <c r="B117" s="8" t="s">
        <v>219</v>
      </c>
      <c r="C117" s="57" t="s">
        <v>220</v>
      </c>
      <c r="D117" s="54" t="s">
        <v>221</v>
      </c>
      <c r="E117" s="6" t="s">
        <v>89</v>
      </c>
      <c r="F117" s="19">
        <v>76100</v>
      </c>
      <c r="G117" s="24">
        <v>4398.01</v>
      </c>
      <c r="H117" s="24">
        <v>0.14000000000000001</v>
      </c>
      <c r="I117" s="31"/>
      <c r="J117" s="31"/>
      <c r="K117" s="35"/>
    </row>
    <row r="118" spans="2:11" x14ac:dyDescent="0.35">
      <c r="B118" s="8" t="s">
        <v>2122</v>
      </c>
      <c r="C118" s="57" t="s">
        <v>1269</v>
      </c>
      <c r="D118" s="54" t="s">
        <v>2123</v>
      </c>
      <c r="E118" s="6" t="s">
        <v>43</v>
      </c>
      <c r="F118" s="19">
        <v>6630000</v>
      </c>
      <c r="G118" s="24">
        <v>4371.16</v>
      </c>
      <c r="H118" s="24">
        <v>0.14000000000000001</v>
      </c>
      <c r="I118" s="31"/>
      <c r="J118" s="31"/>
      <c r="K118" s="35"/>
    </row>
    <row r="119" spans="2:11" x14ac:dyDescent="0.35">
      <c r="B119" s="8" t="s">
        <v>260</v>
      </c>
      <c r="C119" s="57" t="s">
        <v>261</v>
      </c>
      <c r="D119" s="54" t="s">
        <v>262</v>
      </c>
      <c r="E119" s="6" t="s">
        <v>78</v>
      </c>
      <c r="F119" s="19">
        <v>266625</v>
      </c>
      <c r="G119" s="24">
        <v>4325.0600000000004</v>
      </c>
      <c r="H119" s="24">
        <v>0.14000000000000001</v>
      </c>
      <c r="I119" s="31"/>
      <c r="J119" s="31"/>
      <c r="K119" s="35"/>
    </row>
    <row r="120" spans="2:11" x14ac:dyDescent="0.35">
      <c r="B120" s="8" t="s">
        <v>166</v>
      </c>
      <c r="C120" s="57" t="s">
        <v>167</v>
      </c>
      <c r="D120" s="54" t="s">
        <v>168</v>
      </c>
      <c r="E120" s="6" t="s">
        <v>169</v>
      </c>
      <c r="F120" s="19">
        <v>2070000</v>
      </c>
      <c r="G120" s="24">
        <v>4309.33</v>
      </c>
      <c r="H120" s="24">
        <v>0.14000000000000001</v>
      </c>
      <c r="I120" s="31"/>
      <c r="J120" s="31"/>
      <c r="K120" s="35"/>
    </row>
    <row r="121" spans="2:11" x14ac:dyDescent="0.35">
      <c r="B121" s="8" t="s">
        <v>1948</v>
      </c>
      <c r="C121" s="57" t="s">
        <v>1949</v>
      </c>
      <c r="D121" s="54" t="s">
        <v>1950</v>
      </c>
      <c r="E121" s="6" t="s">
        <v>43</v>
      </c>
      <c r="F121" s="19">
        <v>2320000</v>
      </c>
      <c r="G121" s="24">
        <v>4077.17</v>
      </c>
      <c r="H121" s="24">
        <v>0.13</v>
      </c>
      <c r="I121" s="31"/>
      <c r="J121" s="31"/>
      <c r="K121" s="35"/>
    </row>
    <row r="122" spans="2:11" x14ac:dyDescent="0.35">
      <c r="B122" s="8" t="s">
        <v>207</v>
      </c>
      <c r="C122" s="57" t="s">
        <v>208</v>
      </c>
      <c r="D122" s="54" t="s">
        <v>209</v>
      </c>
      <c r="E122" s="6" t="s">
        <v>104</v>
      </c>
      <c r="F122" s="19">
        <v>208450</v>
      </c>
      <c r="G122" s="24">
        <v>4024.02</v>
      </c>
      <c r="H122" s="24">
        <v>0.13</v>
      </c>
      <c r="I122" s="31"/>
      <c r="J122" s="31"/>
      <c r="K122" s="35"/>
    </row>
    <row r="123" spans="2:11" x14ac:dyDescent="0.35">
      <c r="B123" s="8" t="s">
        <v>2124</v>
      </c>
      <c r="C123" s="57" t="s">
        <v>2125</v>
      </c>
      <c r="D123" s="54" t="s">
        <v>2126</v>
      </c>
      <c r="E123" s="6" t="s">
        <v>143</v>
      </c>
      <c r="F123" s="19">
        <v>448000</v>
      </c>
      <c r="G123" s="24">
        <v>3853.92</v>
      </c>
      <c r="H123" s="24">
        <v>0.12</v>
      </c>
      <c r="I123" s="31"/>
      <c r="J123" s="31"/>
      <c r="K123" s="35"/>
    </row>
    <row r="124" spans="2:11" x14ac:dyDescent="0.35">
      <c r="B124" s="8" t="s">
        <v>2127</v>
      </c>
      <c r="C124" s="57" t="s">
        <v>2128</v>
      </c>
      <c r="D124" s="54" t="s">
        <v>2129</v>
      </c>
      <c r="E124" s="6" t="s">
        <v>124</v>
      </c>
      <c r="F124" s="19">
        <v>59250</v>
      </c>
      <c r="G124" s="24">
        <v>3839.64</v>
      </c>
      <c r="H124" s="24">
        <v>0.12</v>
      </c>
      <c r="I124" s="31"/>
      <c r="J124" s="31"/>
      <c r="K124" s="35"/>
    </row>
    <row r="125" spans="2:11" x14ac:dyDescent="0.35">
      <c r="B125" s="8" t="s">
        <v>71</v>
      </c>
      <c r="C125" s="57" t="s">
        <v>72</v>
      </c>
      <c r="D125" s="54" t="s">
        <v>73</v>
      </c>
      <c r="E125" s="6" t="s">
        <v>74</v>
      </c>
      <c r="F125" s="19">
        <v>34500</v>
      </c>
      <c r="G125" s="24">
        <v>3821.38</v>
      </c>
      <c r="H125" s="24">
        <v>0.12</v>
      </c>
      <c r="I125" s="31"/>
      <c r="J125" s="31"/>
      <c r="K125" s="35"/>
    </row>
    <row r="126" spans="2:11" x14ac:dyDescent="0.35">
      <c r="B126" s="8" t="s">
        <v>201</v>
      </c>
      <c r="C126" s="57" t="s">
        <v>202</v>
      </c>
      <c r="D126" s="54" t="s">
        <v>203</v>
      </c>
      <c r="E126" s="6" t="s">
        <v>89</v>
      </c>
      <c r="F126" s="19">
        <v>12220</v>
      </c>
      <c r="G126" s="24">
        <v>3541.2</v>
      </c>
      <c r="H126" s="24">
        <v>0.11</v>
      </c>
      <c r="I126" s="31"/>
      <c r="J126" s="31"/>
      <c r="K126" s="35"/>
    </row>
    <row r="127" spans="2:11" x14ac:dyDescent="0.35">
      <c r="B127" s="8" t="s">
        <v>273</v>
      </c>
      <c r="C127" s="57" t="s">
        <v>274</v>
      </c>
      <c r="D127" s="54" t="s">
        <v>275</v>
      </c>
      <c r="E127" s="6" t="s">
        <v>139</v>
      </c>
      <c r="F127" s="19">
        <v>652080</v>
      </c>
      <c r="G127" s="24">
        <v>3500.37</v>
      </c>
      <c r="H127" s="24">
        <v>0.11</v>
      </c>
      <c r="I127" s="31"/>
      <c r="J127" s="31"/>
      <c r="K127" s="35"/>
    </row>
    <row r="128" spans="2:11" x14ac:dyDescent="0.35">
      <c r="B128" s="8" t="s">
        <v>385</v>
      </c>
      <c r="C128" s="57" t="s">
        <v>386</v>
      </c>
      <c r="D128" s="54" t="s">
        <v>387</v>
      </c>
      <c r="E128" s="6" t="s">
        <v>342</v>
      </c>
      <c r="F128" s="19">
        <v>1720200</v>
      </c>
      <c r="G128" s="24">
        <v>3440.23</v>
      </c>
      <c r="H128" s="24">
        <v>0.11</v>
      </c>
      <c r="I128" s="31"/>
      <c r="J128" s="31"/>
      <c r="K128" s="35"/>
    </row>
    <row r="129" spans="2:11" x14ac:dyDescent="0.35">
      <c r="B129" s="8" t="s">
        <v>419</v>
      </c>
      <c r="C129" s="57" t="s">
        <v>420</v>
      </c>
      <c r="D129" s="54" t="s">
        <v>421</v>
      </c>
      <c r="E129" s="6" t="s">
        <v>342</v>
      </c>
      <c r="F129" s="19">
        <v>1026000</v>
      </c>
      <c r="G129" s="24">
        <v>3416.58</v>
      </c>
      <c r="H129" s="24">
        <v>0.11</v>
      </c>
      <c r="I129" s="31"/>
      <c r="J129" s="31"/>
      <c r="K129" s="35"/>
    </row>
    <row r="130" spans="2:11" x14ac:dyDescent="0.35">
      <c r="B130" s="8" t="s">
        <v>1888</v>
      </c>
      <c r="C130" s="57" t="s">
        <v>1889</v>
      </c>
      <c r="D130" s="54" t="s">
        <v>1890</v>
      </c>
      <c r="E130" s="6" t="s">
        <v>434</v>
      </c>
      <c r="F130" s="19">
        <v>75750</v>
      </c>
      <c r="G130" s="24">
        <v>3400.04</v>
      </c>
      <c r="H130" s="24">
        <v>0.11</v>
      </c>
      <c r="I130" s="31"/>
      <c r="J130" s="31"/>
      <c r="K130" s="35"/>
    </row>
    <row r="131" spans="2:11" x14ac:dyDescent="0.35">
      <c r="B131" s="8" t="s">
        <v>2130</v>
      </c>
      <c r="C131" s="57" t="s">
        <v>2131</v>
      </c>
      <c r="D131" s="54" t="s">
        <v>2132</v>
      </c>
      <c r="E131" s="6" t="s">
        <v>78</v>
      </c>
      <c r="F131" s="19">
        <v>264800</v>
      </c>
      <c r="G131" s="24">
        <v>3397.38</v>
      </c>
      <c r="H131" s="24">
        <v>0.11</v>
      </c>
      <c r="I131" s="31"/>
      <c r="J131" s="31"/>
      <c r="K131" s="35"/>
    </row>
    <row r="132" spans="2:11" x14ac:dyDescent="0.35">
      <c r="B132" s="8" t="s">
        <v>935</v>
      </c>
      <c r="C132" s="57" t="s">
        <v>936</v>
      </c>
      <c r="D132" s="54" t="s">
        <v>937</v>
      </c>
      <c r="E132" s="6" t="s">
        <v>70</v>
      </c>
      <c r="F132" s="19">
        <v>373150</v>
      </c>
      <c r="G132" s="24">
        <v>3308.16</v>
      </c>
      <c r="H132" s="24">
        <v>0.1</v>
      </c>
      <c r="I132" s="31"/>
      <c r="J132" s="31"/>
      <c r="K132" s="35"/>
    </row>
    <row r="133" spans="2:11" x14ac:dyDescent="0.35">
      <c r="B133" s="8" t="s">
        <v>2133</v>
      </c>
      <c r="C133" s="57" t="s">
        <v>2134</v>
      </c>
      <c r="D133" s="54" t="s">
        <v>2135</v>
      </c>
      <c r="E133" s="6" t="s">
        <v>169</v>
      </c>
      <c r="F133" s="19">
        <v>83050</v>
      </c>
      <c r="G133" s="24">
        <v>3110.31</v>
      </c>
      <c r="H133" s="24">
        <v>0.1</v>
      </c>
      <c r="I133" s="31"/>
      <c r="J133" s="31"/>
      <c r="K133" s="35"/>
    </row>
    <row r="134" spans="2:11" x14ac:dyDescent="0.35">
      <c r="B134" s="8" t="s">
        <v>1866</v>
      </c>
      <c r="C134" s="57" t="s">
        <v>1867</v>
      </c>
      <c r="D134" s="54" t="s">
        <v>1868</v>
      </c>
      <c r="E134" s="6" t="s">
        <v>156</v>
      </c>
      <c r="F134" s="19">
        <v>454000</v>
      </c>
      <c r="G134" s="24">
        <v>3072.22</v>
      </c>
      <c r="H134" s="24">
        <v>0.1</v>
      </c>
      <c r="I134" s="31"/>
      <c r="J134" s="31"/>
      <c r="K134" s="35"/>
    </row>
    <row r="135" spans="2:11" x14ac:dyDescent="0.35">
      <c r="B135" s="8" t="s">
        <v>94</v>
      </c>
      <c r="C135" s="57" t="s">
        <v>95</v>
      </c>
      <c r="D135" s="54" t="s">
        <v>96</v>
      </c>
      <c r="E135" s="6" t="s">
        <v>74</v>
      </c>
      <c r="F135" s="19">
        <v>61075</v>
      </c>
      <c r="G135" s="24">
        <v>2989.41</v>
      </c>
      <c r="H135" s="24">
        <v>0.09</v>
      </c>
      <c r="I135" s="31"/>
      <c r="J135" s="31"/>
      <c r="K135" s="35"/>
    </row>
    <row r="136" spans="2:11" x14ac:dyDescent="0.35">
      <c r="B136" s="8" t="s">
        <v>266</v>
      </c>
      <c r="C136" s="57" t="s">
        <v>267</v>
      </c>
      <c r="D136" s="54" t="s">
        <v>268</v>
      </c>
      <c r="E136" s="6" t="s">
        <v>70</v>
      </c>
      <c r="F136" s="19">
        <v>123600</v>
      </c>
      <c r="G136" s="24">
        <v>2868.01</v>
      </c>
      <c r="H136" s="24">
        <v>0.09</v>
      </c>
      <c r="I136" s="31"/>
      <c r="J136" s="31"/>
      <c r="K136" s="35"/>
    </row>
    <row r="137" spans="2:11" x14ac:dyDescent="0.35">
      <c r="B137" s="8" t="s">
        <v>916</v>
      </c>
      <c r="C137" s="57" t="s">
        <v>917</v>
      </c>
      <c r="D137" s="54" t="s">
        <v>918</v>
      </c>
      <c r="E137" s="6" t="s">
        <v>74</v>
      </c>
      <c r="F137" s="19">
        <v>54900</v>
      </c>
      <c r="G137" s="24">
        <v>2739.26</v>
      </c>
      <c r="H137" s="24">
        <v>0.09</v>
      </c>
      <c r="I137" s="31"/>
      <c r="J137" s="31"/>
      <c r="K137" s="35"/>
    </row>
    <row r="138" spans="2:11" x14ac:dyDescent="0.35">
      <c r="B138" s="8" t="s">
        <v>75</v>
      </c>
      <c r="C138" s="57" t="s">
        <v>76</v>
      </c>
      <c r="D138" s="54" t="s">
        <v>77</v>
      </c>
      <c r="E138" s="6" t="s">
        <v>78</v>
      </c>
      <c r="F138" s="19">
        <v>370700</v>
      </c>
      <c r="G138" s="24">
        <v>2669.6</v>
      </c>
      <c r="H138" s="24">
        <v>0.08</v>
      </c>
      <c r="I138" s="31"/>
      <c r="J138" s="31"/>
      <c r="K138" s="35"/>
    </row>
    <row r="139" spans="2:11" x14ac:dyDescent="0.35">
      <c r="B139" s="8" t="s">
        <v>292</v>
      </c>
      <c r="C139" s="57" t="s">
        <v>293</v>
      </c>
      <c r="D139" s="54" t="s">
        <v>294</v>
      </c>
      <c r="E139" s="6" t="s">
        <v>47</v>
      </c>
      <c r="F139" s="19">
        <v>47200</v>
      </c>
      <c r="G139" s="24">
        <v>2535.8200000000002</v>
      </c>
      <c r="H139" s="24">
        <v>0.08</v>
      </c>
      <c r="I139" s="31"/>
      <c r="J139" s="31"/>
      <c r="K139" s="35"/>
    </row>
    <row r="140" spans="2:11" x14ac:dyDescent="0.35">
      <c r="B140" s="8" t="s">
        <v>1984</v>
      </c>
      <c r="C140" s="57" t="s">
        <v>1985</v>
      </c>
      <c r="D140" s="54" t="s">
        <v>1986</v>
      </c>
      <c r="E140" s="6" t="s">
        <v>173</v>
      </c>
      <c r="F140" s="19">
        <v>38000</v>
      </c>
      <c r="G140" s="24">
        <v>2476.04</v>
      </c>
      <c r="H140" s="24">
        <v>0.08</v>
      </c>
      <c r="I140" s="31"/>
      <c r="J140" s="31"/>
      <c r="K140" s="35"/>
    </row>
    <row r="141" spans="2:11" x14ac:dyDescent="0.35">
      <c r="B141" s="8" t="s">
        <v>892</v>
      </c>
      <c r="C141" s="57" t="s">
        <v>893</v>
      </c>
      <c r="D141" s="54" t="s">
        <v>894</v>
      </c>
      <c r="E141" s="6" t="s">
        <v>234</v>
      </c>
      <c r="F141" s="19">
        <v>457500</v>
      </c>
      <c r="G141" s="24">
        <v>2470.5</v>
      </c>
      <c r="H141" s="24">
        <v>0.08</v>
      </c>
      <c r="I141" s="31"/>
      <c r="J141" s="31"/>
      <c r="K141" s="35"/>
    </row>
    <row r="142" spans="2:11" x14ac:dyDescent="0.35">
      <c r="B142" s="8" t="s">
        <v>907</v>
      </c>
      <c r="C142" s="57" t="s">
        <v>908</v>
      </c>
      <c r="D142" s="54" t="s">
        <v>909</v>
      </c>
      <c r="E142" s="6" t="s">
        <v>434</v>
      </c>
      <c r="F142" s="19">
        <v>143500</v>
      </c>
      <c r="G142" s="24">
        <v>2394.5100000000002</v>
      </c>
      <c r="H142" s="24">
        <v>0.08</v>
      </c>
      <c r="I142" s="31"/>
      <c r="J142" s="31"/>
      <c r="K142" s="35"/>
    </row>
    <row r="143" spans="2:11" x14ac:dyDescent="0.35">
      <c r="B143" s="8" t="s">
        <v>2136</v>
      </c>
      <c r="C143" s="57" t="s">
        <v>2137</v>
      </c>
      <c r="D143" s="54" t="s">
        <v>2138</v>
      </c>
      <c r="E143" s="6" t="s">
        <v>313</v>
      </c>
      <c r="F143" s="19">
        <v>449000</v>
      </c>
      <c r="G143" s="24">
        <v>2293.94</v>
      </c>
      <c r="H143" s="24">
        <v>7.0000000000000007E-2</v>
      </c>
      <c r="I143" s="31"/>
      <c r="J143" s="31"/>
      <c r="K143" s="35"/>
    </row>
    <row r="144" spans="2:11" x14ac:dyDescent="0.35">
      <c r="B144" s="8" t="s">
        <v>2139</v>
      </c>
      <c r="C144" s="57" t="s">
        <v>2140</v>
      </c>
      <c r="D144" s="54" t="s">
        <v>2141</v>
      </c>
      <c r="E144" s="6" t="s">
        <v>313</v>
      </c>
      <c r="F144" s="19">
        <v>366600</v>
      </c>
      <c r="G144" s="24">
        <v>2291.8000000000002</v>
      </c>
      <c r="H144" s="24">
        <v>7.0000000000000007E-2</v>
      </c>
      <c r="I144" s="31"/>
      <c r="J144" s="31"/>
      <c r="K144" s="35"/>
    </row>
    <row r="145" spans="2:11" x14ac:dyDescent="0.35">
      <c r="B145" s="8" t="s">
        <v>101</v>
      </c>
      <c r="C145" s="57" t="s">
        <v>102</v>
      </c>
      <c r="D145" s="54" t="s">
        <v>103</v>
      </c>
      <c r="E145" s="6" t="s">
        <v>104</v>
      </c>
      <c r="F145" s="19">
        <v>179375</v>
      </c>
      <c r="G145" s="24">
        <v>2283</v>
      </c>
      <c r="H145" s="24">
        <v>7.0000000000000007E-2</v>
      </c>
      <c r="I145" s="31"/>
      <c r="J145" s="31"/>
      <c r="K145" s="35"/>
    </row>
    <row r="146" spans="2:11" x14ac:dyDescent="0.35">
      <c r="B146" s="8" t="s">
        <v>394</v>
      </c>
      <c r="C146" s="57" t="s">
        <v>395</v>
      </c>
      <c r="D146" s="54" t="s">
        <v>396</v>
      </c>
      <c r="E146" s="6" t="s">
        <v>78</v>
      </c>
      <c r="F146" s="19">
        <v>289500</v>
      </c>
      <c r="G146" s="24">
        <v>2145.1999999999998</v>
      </c>
      <c r="H146" s="24">
        <v>7.0000000000000007E-2</v>
      </c>
      <c r="I146" s="31"/>
      <c r="J146" s="31"/>
      <c r="K146" s="35"/>
    </row>
    <row r="147" spans="2:11" x14ac:dyDescent="0.35">
      <c r="B147" s="8" t="s">
        <v>2142</v>
      </c>
      <c r="C147" s="57" t="s">
        <v>2143</v>
      </c>
      <c r="D147" s="54" t="s">
        <v>2144</v>
      </c>
      <c r="E147" s="6" t="s">
        <v>143</v>
      </c>
      <c r="F147" s="19">
        <v>95600</v>
      </c>
      <c r="G147" s="24">
        <v>2051.77</v>
      </c>
      <c r="H147" s="24">
        <v>0.06</v>
      </c>
      <c r="I147" s="31"/>
      <c r="J147" s="31"/>
      <c r="K147" s="35"/>
    </row>
    <row r="148" spans="2:11" x14ac:dyDescent="0.35">
      <c r="B148" s="8" t="s">
        <v>2145</v>
      </c>
      <c r="C148" s="57" t="s">
        <v>2146</v>
      </c>
      <c r="D148" s="54" t="s">
        <v>2147</v>
      </c>
      <c r="E148" s="6" t="s">
        <v>313</v>
      </c>
      <c r="F148" s="19">
        <v>59850</v>
      </c>
      <c r="G148" s="24">
        <v>1992.92</v>
      </c>
      <c r="H148" s="24">
        <v>0.06</v>
      </c>
      <c r="I148" s="31"/>
      <c r="J148" s="31"/>
      <c r="K148" s="35"/>
    </row>
    <row r="149" spans="2:11" x14ac:dyDescent="0.35">
      <c r="B149" s="8" t="s">
        <v>2148</v>
      </c>
      <c r="C149" s="57" t="s">
        <v>2149</v>
      </c>
      <c r="D149" s="54" t="s">
        <v>2150</v>
      </c>
      <c r="E149" s="6" t="s">
        <v>47</v>
      </c>
      <c r="F149" s="19">
        <v>17300</v>
      </c>
      <c r="G149" s="24">
        <v>1883.36</v>
      </c>
      <c r="H149" s="24">
        <v>0.06</v>
      </c>
      <c r="I149" s="31"/>
      <c r="J149" s="31"/>
      <c r="K149" s="35"/>
    </row>
    <row r="150" spans="2:11" x14ac:dyDescent="0.35">
      <c r="B150" s="8" t="s">
        <v>493</v>
      </c>
      <c r="C150" s="57" t="s">
        <v>494</v>
      </c>
      <c r="D150" s="54" t="s">
        <v>495</v>
      </c>
      <c r="E150" s="6" t="s">
        <v>234</v>
      </c>
      <c r="F150" s="19">
        <v>52850</v>
      </c>
      <c r="G150" s="24">
        <v>1618.53</v>
      </c>
      <c r="H150" s="24">
        <v>0.05</v>
      </c>
      <c r="I150" s="31"/>
      <c r="J150" s="31"/>
      <c r="K150" s="35"/>
    </row>
    <row r="151" spans="2:11" x14ac:dyDescent="0.35">
      <c r="B151" s="8" t="s">
        <v>929</v>
      </c>
      <c r="C151" s="57" t="s">
        <v>930</v>
      </c>
      <c r="D151" s="54" t="s">
        <v>931</v>
      </c>
      <c r="E151" s="6" t="s">
        <v>173</v>
      </c>
      <c r="F151" s="19">
        <v>900000</v>
      </c>
      <c r="G151" s="24">
        <v>1599.84</v>
      </c>
      <c r="H151" s="24">
        <v>0.05</v>
      </c>
      <c r="I151" s="31"/>
      <c r="J151" s="31"/>
      <c r="K151" s="35"/>
    </row>
    <row r="152" spans="2:11" x14ac:dyDescent="0.35">
      <c r="B152" s="8" t="s">
        <v>2151</v>
      </c>
      <c r="C152" s="57" t="s">
        <v>2152</v>
      </c>
      <c r="D152" s="54" t="s">
        <v>2153</v>
      </c>
      <c r="E152" s="6" t="s">
        <v>342</v>
      </c>
      <c r="F152" s="19">
        <v>371250</v>
      </c>
      <c r="G152" s="24">
        <v>1559.81</v>
      </c>
      <c r="H152" s="24">
        <v>0.05</v>
      </c>
      <c r="I152" s="31"/>
      <c r="J152" s="31"/>
      <c r="K152" s="35"/>
    </row>
    <row r="153" spans="2:11" x14ac:dyDescent="0.35">
      <c r="B153" s="8" t="s">
        <v>2154</v>
      </c>
      <c r="C153" s="57" t="s">
        <v>2155</v>
      </c>
      <c r="D153" s="54" t="s">
        <v>2156</v>
      </c>
      <c r="E153" s="6" t="s">
        <v>131</v>
      </c>
      <c r="F153" s="19">
        <v>499200</v>
      </c>
      <c r="G153" s="24">
        <v>1538.28</v>
      </c>
      <c r="H153" s="24">
        <v>0.05</v>
      </c>
      <c r="I153" s="31"/>
      <c r="J153" s="31"/>
      <c r="K153" s="35"/>
    </row>
    <row r="154" spans="2:11" x14ac:dyDescent="0.35">
      <c r="B154" s="8" t="s">
        <v>2157</v>
      </c>
      <c r="C154" s="57" t="s">
        <v>2158</v>
      </c>
      <c r="D154" s="54" t="s">
        <v>2159</v>
      </c>
      <c r="E154" s="6" t="s">
        <v>342</v>
      </c>
      <c r="F154" s="19">
        <v>290000</v>
      </c>
      <c r="G154" s="24">
        <v>1505.54</v>
      </c>
      <c r="H154" s="24">
        <v>0.05</v>
      </c>
      <c r="I154" s="31"/>
      <c r="J154" s="31"/>
      <c r="K154" s="35"/>
    </row>
    <row r="155" spans="2:11" x14ac:dyDescent="0.35">
      <c r="B155" s="8" t="s">
        <v>2160</v>
      </c>
      <c r="C155" s="57" t="s">
        <v>2161</v>
      </c>
      <c r="D155" s="54" t="s">
        <v>2162</v>
      </c>
      <c r="E155" s="6" t="s">
        <v>434</v>
      </c>
      <c r="F155" s="19">
        <v>275500</v>
      </c>
      <c r="G155" s="24">
        <v>1332.32</v>
      </c>
      <c r="H155" s="24">
        <v>0.04</v>
      </c>
      <c r="I155" s="31"/>
      <c r="J155" s="31"/>
      <c r="K155" s="35"/>
    </row>
    <row r="156" spans="2:11" x14ac:dyDescent="0.35">
      <c r="B156" s="8" t="s">
        <v>2163</v>
      </c>
      <c r="C156" s="57" t="s">
        <v>2164</v>
      </c>
      <c r="D156" s="54" t="s">
        <v>2165</v>
      </c>
      <c r="E156" s="6" t="s">
        <v>313</v>
      </c>
      <c r="F156" s="19">
        <v>112200</v>
      </c>
      <c r="G156" s="24">
        <v>1289.07</v>
      </c>
      <c r="H156" s="24">
        <v>0.04</v>
      </c>
      <c r="I156" s="31"/>
      <c r="J156" s="31"/>
      <c r="K156" s="35"/>
    </row>
    <row r="157" spans="2:11" x14ac:dyDescent="0.35">
      <c r="B157" s="8" t="s">
        <v>276</v>
      </c>
      <c r="C157" s="57" t="s">
        <v>277</v>
      </c>
      <c r="D157" s="54" t="s">
        <v>278</v>
      </c>
      <c r="E157" s="6" t="s">
        <v>279</v>
      </c>
      <c r="F157" s="19">
        <v>65600</v>
      </c>
      <c r="G157" s="24">
        <v>1260.54</v>
      </c>
      <c r="H157" s="24">
        <v>0.04</v>
      </c>
      <c r="I157" s="31"/>
      <c r="J157" s="31"/>
      <c r="K157" s="35"/>
    </row>
    <row r="158" spans="2:11" x14ac:dyDescent="0.35">
      <c r="B158" s="8" t="s">
        <v>2166</v>
      </c>
      <c r="C158" s="57" t="s">
        <v>2167</v>
      </c>
      <c r="D158" s="54" t="s">
        <v>2168</v>
      </c>
      <c r="E158" s="6" t="s">
        <v>104</v>
      </c>
      <c r="F158" s="19">
        <v>118500</v>
      </c>
      <c r="G158" s="24">
        <v>1257.52</v>
      </c>
      <c r="H158" s="24">
        <v>0.04</v>
      </c>
      <c r="I158" s="31"/>
      <c r="J158" s="31"/>
      <c r="K158" s="35"/>
    </row>
    <row r="159" spans="2:11" x14ac:dyDescent="0.35">
      <c r="B159" s="8" t="s">
        <v>2169</v>
      </c>
      <c r="C159" s="57" t="s">
        <v>2170</v>
      </c>
      <c r="D159" s="54" t="s">
        <v>2171</v>
      </c>
      <c r="E159" s="6" t="s">
        <v>43</v>
      </c>
      <c r="F159" s="19">
        <v>680000</v>
      </c>
      <c r="G159" s="24">
        <v>1154.3</v>
      </c>
      <c r="H159" s="24">
        <v>0.04</v>
      </c>
      <c r="I159" s="31"/>
      <c r="J159" s="31"/>
      <c r="K159" s="35"/>
    </row>
    <row r="160" spans="2:11" x14ac:dyDescent="0.35">
      <c r="B160" s="8" t="s">
        <v>2172</v>
      </c>
      <c r="C160" s="57" t="s">
        <v>2173</v>
      </c>
      <c r="D160" s="54" t="s">
        <v>2174</v>
      </c>
      <c r="E160" s="6" t="s">
        <v>70</v>
      </c>
      <c r="F160" s="19">
        <v>58300</v>
      </c>
      <c r="G160" s="24">
        <v>1068.76</v>
      </c>
      <c r="H160" s="24">
        <v>0.03</v>
      </c>
      <c r="I160" s="31"/>
      <c r="J160" s="31"/>
      <c r="K160" s="35"/>
    </row>
    <row r="161" spans="2:11" x14ac:dyDescent="0.35">
      <c r="B161" s="8" t="s">
        <v>2175</v>
      </c>
      <c r="C161" s="57" t="s">
        <v>2176</v>
      </c>
      <c r="D161" s="54" t="s">
        <v>2177</v>
      </c>
      <c r="E161" s="6" t="s">
        <v>47</v>
      </c>
      <c r="F161" s="19">
        <v>177000</v>
      </c>
      <c r="G161" s="24">
        <v>973.68</v>
      </c>
      <c r="H161" s="24">
        <v>0.03</v>
      </c>
      <c r="I161" s="31"/>
      <c r="J161" s="31"/>
      <c r="K161" s="35"/>
    </row>
    <row r="162" spans="2:11" x14ac:dyDescent="0.35">
      <c r="B162" s="8" t="s">
        <v>2178</v>
      </c>
      <c r="C162" s="57" t="s">
        <v>2179</v>
      </c>
      <c r="D162" s="54" t="s">
        <v>2180</v>
      </c>
      <c r="E162" s="6" t="s">
        <v>89</v>
      </c>
      <c r="F162" s="19">
        <v>49300</v>
      </c>
      <c r="G162" s="24">
        <v>835.41</v>
      </c>
      <c r="H162" s="24">
        <v>0.03</v>
      </c>
      <c r="I162" s="31"/>
      <c r="J162" s="31"/>
      <c r="K162" s="35"/>
    </row>
    <row r="163" spans="2:11" x14ac:dyDescent="0.35">
      <c r="B163" s="8" t="s">
        <v>1869</v>
      </c>
      <c r="C163" s="57" t="s">
        <v>1870</v>
      </c>
      <c r="D163" s="54" t="s">
        <v>1871</v>
      </c>
      <c r="E163" s="6" t="s">
        <v>70</v>
      </c>
      <c r="F163" s="19">
        <v>16750</v>
      </c>
      <c r="G163" s="24">
        <v>723.99</v>
      </c>
      <c r="H163" s="24">
        <v>0.02</v>
      </c>
      <c r="I163" s="31"/>
      <c r="J163" s="31"/>
      <c r="K163" s="35"/>
    </row>
    <row r="164" spans="2:11" x14ac:dyDescent="0.35">
      <c r="B164" s="8" t="s">
        <v>2181</v>
      </c>
      <c r="C164" s="57" t="s">
        <v>2182</v>
      </c>
      <c r="D164" s="54" t="s">
        <v>2183</v>
      </c>
      <c r="E164" s="6" t="s">
        <v>313</v>
      </c>
      <c r="F164" s="19">
        <v>15000</v>
      </c>
      <c r="G164" s="24">
        <v>395.45</v>
      </c>
      <c r="H164" s="24">
        <v>0.01</v>
      </c>
      <c r="I164" s="31"/>
      <c r="J164" s="31"/>
      <c r="K164" s="35"/>
    </row>
    <row r="165" spans="2:11" x14ac:dyDescent="0.35">
      <c r="B165" s="8" t="s">
        <v>997</v>
      </c>
      <c r="C165" s="57" t="s">
        <v>998</v>
      </c>
      <c r="D165" s="54" t="s">
        <v>999</v>
      </c>
      <c r="E165" s="6" t="s">
        <v>139</v>
      </c>
      <c r="F165" s="19">
        <v>11200</v>
      </c>
      <c r="G165" s="24">
        <v>328.79</v>
      </c>
      <c r="H165" s="24">
        <v>0.01</v>
      </c>
      <c r="I165" s="31"/>
      <c r="J165" s="31"/>
      <c r="K165" s="35"/>
    </row>
    <row r="166" spans="2:11" x14ac:dyDescent="0.35">
      <c r="B166" s="8" t="s">
        <v>1894</v>
      </c>
      <c r="C166" s="57" t="s">
        <v>1895</v>
      </c>
      <c r="D166" s="54" t="s">
        <v>1896</v>
      </c>
      <c r="E166" s="6" t="s">
        <v>120</v>
      </c>
      <c r="F166" s="19">
        <v>22000</v>
      </c>
      <c r="G166" s="24">
        <v>310.23</v>
      </c>
      <c r="H166" s="24">
        <v>0.01</v>
      </c>
      <c r="I166" s="31"/>
      <c r="J166" s="31"/>
      <c r="K166" s="35"/>
    </row>
    <row r="167" spans="2:11" x14ac:dyDescent="0.35">
      <c r="B167" s="8" t="s">
        <v>283</v>
      </c>
      <c r="C167" s="57" t="s">
        <v>284</v>
      </c>
      <c r="D167" s="54" t="s">
        <v>285</v>
      </c>
      <c r="E167" s="6" t="s">
        <v>89</v>
      </c>
      <c r="F167" s="19">
        <v>62900</v>
      </c>
      <c r="G167" s="24">
        <v>309</v>
      </c>
      <c r="H167" s="24">
        <v>0.01</v>
      </c>
      <c r="I167" s="31"/>
      <c r="J167" s="31"/>
      <c r="K167" s="35"/>
    </row>
    <row r="168" spans="2:11" x14ac:dyDescent="0.35">
      <c r="B168" s="8" t="s">
        <v>2184</v>
      </c>
      <c r="C168" s="57" t="s">
        <v>2185</v>
      </c>
      <c r="D168" s="54" t="s">
        <v>2186</v>
      </c>
      <c r="E168" s="6" t="s">
        <v>89</v>
      </c>
      <c r="F168" s="19">
        <v>18850</v>
      </c>
      <c r="G168" s="24">
        <v>299.49</v>
      </c>
      <c r="H168" s="24">
        <v>0.01</v>
      </c>
      <c r="I168" s="31"/>
      <c r="J168" s="31"/>
      <c r="K168" s="35"/>
    </row>
    <row r="169" spans="2:11" x14ac:dyDescent="0.35">
      <c r="B169" s="8" t="s">
        <v>2187</v>
      </c>
      <c r="C169" s="57" t="s">
        <v>2188</v>
      </c>
      <c r="D169" s="54" t="s">
        <v>2189</v>
      </c>
      <c r="E169" s="6" t="s">
        <v>43</v>
      </c>
      <c r="F169" s="19">
        <v>41000</v>
      </c>
      <c r="G169" s="24">
        <v>251.1</v>
      </c>
      <c r="H169" s="24">
        <v>0.01</v>
      </c>
      <c r="I169" s="31"/>
      <c r="J169" s="31"/>
      <c r="K169" s="35"/>
    </row>
    <row r="170" spans="2:11" x14ac:dyDescent="0.35">
      <c r="B170" s="8" t="s">
        <v>213</v>
      </c>
      <c r="C170" s="57" t="s">
        <v>214</v>
      </c>
      <c r="D170" s="54" t="s">
        <v>215</v>
      </c>
      <c r="E170" s="6" t="s">
        <v>70</v>
      </c>
      <c r="F170" s="19">
        <v>9250</v>
      </c>
      <c r="G170" s="24">
        <v>249.37</v>
      </c>
      <c r="H170" s="24">
        <v>0.01</v>
      </c>
      <c r="I170" s="31"/>
      <c r="J170" s="31"/>
      <c r="K170" s="35"/>
    </row>
    <row r="171" spans="2:11" x14ac:dyDescent="0.35">
      <c r="B171" s="8" t="s">
        <v>534</v>
      </c>
      <c r="C171" s="57" t="s">
        <v>535</v>
      </c>
      <c r="D171" s="54" t="s">
        <v>536</v>
      </c>
      <c r="E171" s="6" t="s">
        <v>78</v>
      </c>
      <c r="F171" s="19">
        <v>12000</v>
      </c>
      <c r="G171" s="24">
        <v>230.08</v>
      </c>
      <c r="H171" s="24">
        <v>0.01</v>
      </c>
      <c r="I171" s="31"/>
      <c r="J171" s="31"/>
      <c r="K171" s="35"/>
    </row>
    <row r="172" spans="2:11" x14ac:dyDescent="0.35">
      <c r="B172" s="8" t="s">
        <v>2190</v>
      </c>
      <c r="C172" s="57" t="s">
        <v>2191</v>
      </c>
      <c r="D172" s="54" t="s">
        <v>2192</v>
      </c>
      <c r="E172" s="6" t="s">
        <v>120</v>
      </c>
      <c r="F172" s="19">
        <v>8100</v>
      </c>
      <c r="G172" s="24">
        <v>229.83</v>
      </c>
      <c r="H172" s="24">
        <v>0.01</v>
      </c>
      <c r="I172" s="31"/>
      <c r="J172" s="31"/>
      <c r="K172" s="35"/>
    </row>
    <row r="173" spans="2:11" x14ac:dyDescent="0.35">
      <c r="B173" s="8" t="s">
        <v>2193</v>
      </c>
      <c r="C173" s="57" t="s">
        <v>2194</v>
      </c>
      <c r="D173" s="54" t="s">
        <v>2195</v>
      </c>
      <c r="E173" s="6" t="s">
        <v>124</v>
      </c>
      <c r="F173" s="19">
        <v>3303</v>
      </c>
      <c r="G173" s="24">
        <v>58.47</v>
      </c>
      <c r="H173" s="24" t="s">
        <v>4842</v>
      </c>
      <c r="I173" s="31"/>
      <c r="J173" s="31"/>
      <c r="K173" s="35"/>
    </row>
    <row r="174" spans="2:11" x14ac:dyDescent="0.35">
      <c r="B174" s="8" t="s">
        <v>140</v>
      </c>
      <c r="C174" s="57" t="s">
        <v>141</v>
      </c>
      <c r="D174" s="54" t="s">
        <v>142</v>
      </c>
      <c r="E174" s="6" t="s">
        <v>143</v>
      </c>
      <c r="F174" s="19">
        <v>600</v>
      </c>
      <c r="G174" s="24">
        <v>18.68</v>
      </c>
      <c r="H174" s="24" t="s">
        <v>4842</v>
      </c>
      <c r="I174" s="31"/>
      <c r="J174" s="31"/>
      <c r="K174" s="35"/>
    </row>
    <row r="175" spans="2:11" x14ac:dyDescent="0.35">
      <c r="B175" s="8" t="s">
        <v>2196</v>
      </c>
      <c r="C175" s="57" t="s">
        <v>2197</v>
      </c>
      <c r="D175" s="54" t="s">
        <v>2198</v>
      </c>
      <c r="E175" s="6" t="s">
        <v>342</v>
      </c>
      <c r="F175" s="19">
        <v>800</v>
      </c>
      <c r="G175" s="24">
        <v>11.53</v>
      </c>
      <c r="H175" s="24" t="s">
        <v>4842</v>
      </c>
      <c r="I175" s="31"/>
      <c r="J175" s="31"/>
      <c r="K175" s="35"/>
    </row>
    <row r="176" spans="2:11" x14ac:dyDescent="0.35">
      <c r="B176" s="8" t="s">
        <v>2199</v>
      </c>
      <c r="C176" s="57" t="s">
        <v>552</v>
      </c>
      <c r="D176" s="54" t="s">
        <v>2200</v>
      </c>
      <c r="E176" s="6" t="s">
        <v>120</v>
      </c>
      <c r="F176" s="19">
        <v>25</v>
      </c>
      <c r="G176" s="24">
        <v>8.7799999999999994</v>
      </c>
      <c r="H176" s="24" t="s">
        <v>4842</v>
      </c>
      <c r="I176" s="31"/>
      <c r="J176" s="31"/>
      <c r="K176" s="35"/>
    </row>
    <row r="177" spans="1:11" x14ac:dyDescent="0.35">
      <c r="C177" s="58" t="s">
        <v>174</v>
      </c>
      <c r="D177" s="54"/>
      <c r="E177" s="6"/>
      <c r="F177" s="19"/>
      <c r="G177" s="25">
        <v>2271681.27</v>
      </c>
      <c r="H177" s="25">
        <v>71.25</v>
      </c>
      <c r="I177" s="31"/>
      <c r="J177" s="31"/>
      <c r="K177" s="35"/>
    </row>
    <row r="178" spans="1:11" x14ac:dyDescent="0.35">
      <c r="C178" s="57"/>
      <c r="D178" s="54"/>
      <c r="E178" s="6"/>
      <c r="F178" s="19"/>
      <c r="G178" s="24"/>
      <c r="H178" s="24"/>
      <c r="I178" s="31"/>
      <c r="J178" s="31"/>
      <c r="K178" s="35"/>
    </row>
    <row r="179" spans="1:11" x14ac:dyDescent="0.35">
      <c r="C179" s="58" t="s">
        <v>3</v>
      </c>
      <c r="D179" s="54"/>
      <c r="E179" s="6"/>
      <c r="F179" s="19"/>
      <c r="G179" s="24" t="s">
        <v>2</v>
      </c>
      <c r="H179" s="24" t="s">
        <v>2</v>
      </c>
      <c r="I179" s="31"/>
      <c r="J179" s="31"/>
      <c r="K179" s="35"/>
    </row>
    <row r="180" spans="1:11" x14ac:dyDescent="0.35">
      <c r="C180" s="57"/>
      <c r="D180" s="54"/>
      <c r="E180" s="6"/>
      <c r="F180" s="19"/>
      <c r="G180" s="24"/>
      <c r="H180" s="24"/>
      <c r="I180" s="31"/>
      <c r="J180" s="31"/>
      <c r="K180" s="35"/>
    </row>
    <row r="181" spans="1:11" x14ac:dyDescent="0.35">
      <c r="C181" s="58" t="s">
        <v>4</v>
      </c>
      <c r="D181" s="54"/>
      <c r="E181" s="6"/>
      <c r="F181" s="19"/>
      <c r="G181" s="24" t="s">
        <v>2</v>
      </c>
      <c r="H181" s="24" t="s">
        <v>2</v>
      </c>
      <c r="I181" s="31"/>
      <c r="J181" s="31"/>
      <c r="K181" s="35"/>
    </row>
    <row r="182" spans="1:11" x14ac:dyDescent="0.35">
      <c r="C182" s="57"/>
      <c r="D182" s="54"/>
      <c r="E182" s="6"/>
      <c r="F182" s="19"/>
      <c r="G182" s="24"/>
      <c r="H182" s="24"/>
      <c r="I182" s="31"/>
      <c r="J182" s="31"/>
      <c r="K182" s="35"/>
    </row>
    <row r="183" spans="1:11" x14ac:dyDescent="0.35">
      <c r="A183" s="10"/>
      <c r="B183" s="28"/>
      <c r="C183" s="58" t="s">
        <v>5</v>
      </c>
      <c r="D183" s="54"/>
      <c r="E183" s="6"/>
      <c r="F183" s="19"/>
      <c r="G183" s="24"/>
      <c r="H183" s="24"/>
      <c r="I183" s="31"/>
      <c r="J183" s="31"/>
      <c r="K183" s="35"/>
    </row>
    <row r="184" spans="1:11" x14ac:dyDescent="0.35">
      <c r="C184" s="59" t="s">
        <v>6</v>
      </c>
      <c r="D184" s="54"/>
      <c r="E184" s="6"/>
      <c r="F184" s="19"/>
      <c r="G184" s="24"/>
      <c r="H184" s="24"/>
      <c r="I184" s="31"/>
      <c r="J184" s="31"/>
      <c r="K184" s="35"/>
    </row>
    <row r="185" spans="1:11" x14ac:dyDescent="0.35">
      <c r="B185" s="8" t="s">
        <v>1764</v>
      </c>
      <c r="C185" s="57" t="s">
        <v>593</v>
      </c>
      <c r="D185" s="54" t="s">
        <v>1765</v>
      </c>
      <c r="E185" s="6" t="s">
        <v>591</v>
      </c>
      <c r="F185" s="19">
        <v>9000</v>
      </c>
      <c r="G185" s="24">
        <v>88727.13</v>
      </c>
      <c r="H185" s="24">
        <v>2.78</v>
      </c>
      <c r="I185" s="31">
        <v>7.5949999999999998</v>
      </c>
      <c r="J185" s="31"/>
      <c r="K185" s="35" t="s">
        <v>570</v>
      </c>
    </row>
    <row r="186" spans="1:11" x14ac:dyDescent="0.35">
      <c r="B186" s="8" t="s">
        <v>2201</v>
      </c>
      <c r="C186" s="57" t="s">
        <v>1786</v>
      </c>
      <c r="D186" s="54" t="s">
        <v>2202</v>
      </c>
      <c r="E186" s="6" t="s">
        <v>591</v>
      </c>
      <c r="F186" s="19">
        <v>3000</v>
      </c>
      <c r="G186" s="24">
        <v>29804.46</v>
      </c>
      <c r="H186" s="24">
        <v>0.93</v>
      </c>
      <c r="I186" s="31">
        <v>7.7</v>
      </c>
      <c r="J186" s="31"/>
      <c r="K186" s="35" t="s">
        <v>570</v>
      </c>
    </row>
    <row r="187" spans="1:11" x14ac:dyDescent="0.35">
      <c r="B187" s="8" t="s">
        <v>2203</v>
      </c>
      <c r="C187" s="57" t="s">
        <v>1106</v>
      </c>
      <c r="D187" s="54" t="s">
        <v>2204</v>
      </c>
      <c r="E187" s="6" t="s">
        <v>591</v>
      </c>
      <c r="F187" s="19">
        <v>2500</v>
      </c>
      <c r="G187" s="24">
        <v>24925.95</v>
      </c>
      <c r="H187" s="24">
        <v>0.78</v>
      </c>
      <c r="I187" s="31">
        <v>7.3498999999999999</v>
      </c>
      <c r="J187" s="31"/>
      <c r="K187" s="35" t="s">
        <v>570</v>
      </c>
    </row>
    <row r="188" spans="1:11" x14ac:dyDescent="0.35">
      <c r="B188" s="8" t="s">
        <v>1768</v>
      </c>
      <c r="C188" s="57" t="s">
        <v>1138</v>
      </c>
      <c r="D188" s="54" t="s">
        <v>1769</v>
      </c>
      <c r="E188" s="6" t="s">
        <v>591</v>
      </c>
      <c r="F188" s="19">
        <v>20000</v>
      </c>
      <c r="G188" s="24">
        <v>20027.18</v>
      </c>
      <c r="H188" s="24">
        <v>0.63</v>
      </c>
      <c r="I188" s="31">
        <v>7.86</v>
      </c>
      <c r="J188" s="31"/>
      <c r="K188" s="35" t="s">
        <v>570</v>
      </c>
    </row>
    <row r="189" spans="1:11" x14ac:dyDescent="0.35">
      <c r="B189" s="8" t="s">
        <v>2011</v>
      </c>
      <c r="C189" s="57" t="s">
        <v>572</v>
      </c>
      <c r="D189" s="54" t="s">
        <v>2012</v>
      </c>
      <c r="E189" s="6" t="s">
        <v>574</v>
      </c>
      <c r="F189" s="19">
        <v>2000</v>
      </c>
      <c r="G189" s="24">
        <v>20003.82</v>
      </c>
      <c r="H189" s="24">
        <v>0.63</v>
      </c>
      <c r="I189" s="31">
        <v>8.2301500000000001</v>
      </c>
      <c r="J189" s="31"/>
      <c r="K189" s="35" t="s">
        <v>570</v>
      </c>
    </row>
    <row r="190" spans="1:11" x14ac:dyDescent="0.35">
      <c r="B190" s="8" t="s">
        <v>2205</v>
      </c>
      <c r="C190" s="57" t="s">
        <v>1143</v>
      </c>
      <c r="D190" s="54" t="s">
        <v>2206</v>
      </c>
      <c r="E190" s="6" t="s">
        <v>591</v>
      </c>
      <c r="F190" s="19">
        <v>1950</v>
      </c>
      <c r="G190" s="24">
        <v>19121</v>
      </c>
      <c r="H190" s="24">
        <v>0.6</v>
      </c>
      <c r="I190" s="31">
        <v>7.59</v>
      </c>
      <c r="J190" s="31"/>
      <c r="K190" s="35" t="s">
        <v>570</v>
      </c>
    </row>
    <row r="191" spans="1:11" x14ac:dyDescent="0.35">
      <c r="B191" s="8" t="s">
        <v>2207</v>
      </c>
      <c r="C191" s="57" t="s">
        <v>1172</v>
      </c>
      <c r="D191" s="54" t="s">
        <v>2208</v>
      </c>
      <c r="E191" s="6" t="s">
        <v>611</v>
      </c>
      <c r="F191" s="19">
        <v>1750</v>
      </c>
      <c r="G191" s="24">
        <v>17379.48</v>
      </c>
      <c r="H191" s="24">
        <v>0.55000000000000004</v>
      </c>
      <c r="I191" s="31">
        <v>7.8324999999999996</v>
      </c>
      <c r="J191" s="31"/>
      <c r="K191" s="35" t="s">
        <v>570</v>
      </c>
    </row>
    <row r="192" spans="1:11" x14ac:dyDescent="0.35">
      <c r="B192" s="8" t="s">
        <v>1792</v>
      </c>
      <c r="C192" s="57" t="s">
        <v>1106</v>
      </c>
      <c r="D192" s="54" t="s">
        <v>1793</v>
      </c>
      <c r="E192" s="6" t="s">
        <v>591</v>
      </c>
      <c r="F192" s="19">
        <v>1500</v>
      </c>
      <c r="G192" s="24">
        <v>14759.03</v>
      </c>
      <c r="H192" s="24">
        <v>0.46</v>
      </c>
      <c r="I192" s="31">
        <v>7.7050000000000001</v>
      </c>
      <c r="J192" s="31"/>
      <c r="K192" s="35" t="s">
        <v>570</v>
      </c>
    </row>
    <row r="193" spans="2:11" x14ac:dyDescent="0.35">
      <c r="B193" s="8" t="s">
        <v>2209</v>
      </c>
      <c r="C193" s="57" t="s">
        <v>41</v>
      </c>
      <c r="D193" s="54" t="s">
        <v>2210</v>
      </c>
      <c r="E193" s="6" t="s">
        <v>591</v>
      </c>
      <c r="F193" s="19">
        <v>1250</v>
      </c>
      <c r="G193" s="24">
        <v>12458.91</v>
      </c>
      <c r="H193" s="24">
        <v>0.39</v>
      </c>
      <c r="I193" s="31">
        <v>7.75</v>
      </c>
      <c r="J193" s="31"/>
      <c r="K193" s="35" t="s">
        <v>570</v>
      </c>
    </row>
    <row r="194" spans="2:11" x14ac:dyDescent="0.35">
      <c r="B194" s="8" t="s">
        <v>2211</v>
      </c>
      <c r="C194" s="57" t="s">
        <v>1153</v>
      </c>
      <c r="D194" s="54" t="s">
        <v>2212</v>
      </c>
      <c r="E194" s="6" t="s">
        <v>611</v>
      </c>
      <c r="F194" s="19">
        <v>1250</v>
      </c>
      <c r="G194" s="24">
        <v>12453.24</v>
      </c>
      <c r="H194" s="24">
        <v>0.39</v>
      </c>
      <c r="I194" s="31">
        <v>7.6349999999999998</v>
      </c>
      <c r="J194" s="31"/>
      <c r="K194" s="35" t="s">
        <v>570</v>
      </c>
    </row>
    <row r="195" spans="2:11" x14ac:dyDescent="0.35">
      <c r="B195" s="8" t="s">
        <v>2213</v>
      </c>
      <c r="C195" s="57" t="s">
        <v>572</v>
      </c>
      <c r="D195" s="54" t="s">
        <v>2214</v>
      </c>
      <c r="E195" s="6" t="s">
        <v>574</v>
      </c>
      <c r="F195" s="19">
        <v>10000</v>
      </c>
      <c r="G195" s="24">
        <v>10037.030000000001</v>
      </c>
      <c r="H195" s="24">
        <v>0.31</v>
      </c>
      <c r="I195" s="31">
        <v>8.5</v>
      </c>
      <c r="J195" s="31"/>
      <c r="K195" s="35" t="s">
        <v>570</v>
      </c>
    </row>
    <row r="196" spans="2:11" x14ac:dyDescent="0.35">
      <c r="B196" s="8" t="s">
        <v>2215</v>
      </c>
      <c r="C196" s="57" t="s">
        <v>593</v>
      </c>
      <c r="D196" s="54" t="s">
        <v>2216</v>
      </c>
      <c r="E196" s="6" t="s">
        <v>591</v>
      </c>
      <c r="F196" s="19">
        <v>1000</v>
      </c>
      <c r="G196" s="24">
        <v>9965.01</v>
      </c>
      <c r="H196" s="24">
        <v>0.31</v>
      </c>
      <c r="I196" s="31">
        <v>7.5949999999999998</v>
      </c>
      <c r="J196" s="31"/>
      <c r="K196" s="35" t="s">
        <v>570</v>
      </c>
    </row>
    <row r="197" spans="2:11" x14ac:dyDescent="0.35">
      <c r="B197" s="8" t="s">
        <v>2217</v>
      </c>
      <c r="C197" s="57" t="s">
        <v>1467</v>
      </c>
      <c r="D197" s="54" t="s">
        <v>2218</v>
      </c>
      <c r="E197" s="6" t="s">
        <v>712</v>
      </c>
      <c r="F197" s="19">
        <v>850</v>
      </c>
      <c r="G197" s="24">
        <v>8490.57</v>
      </c>
      <c r="H197" s="24">
        <v>0.27</v>
      </c>
      <c r="I197" s="31">
        <v>9.1514000000000006</v>
      </c>
      <c r="J197" s="31"/>
      <c r="K197" s="35" t="s">
        <v>570</v>
      </c>
    </row>
    <row r="198" spans="2:11" x14ac:dyDescent="0.35">
      <c r="B198" s="8" t="s">
        <v>2219</v>
      </c>
      <c r="C198" s="57" t="s">
        <v>1143</v>
      </c>
      <c r="D198" s="54" t="s">
        <v>2220</v>
      </c>
      <c r="E198" s="6" t="s">
        <v>611</v>
      </c>
      <c r="F198" s="19">
        <v>7500</v>
      </c>
      <c r="G198" s="24">
        <v>7535.91</v>
      </c>
      <c r="H198" s="24">
        <v>0.24</v>
      </c>
      <c r="I198" s="31">
        <v>7.42</v>
      </c>
      <c r="J198" s="31"/>
      <c r="K198" s="35" t="s">
        <v>570</v>
      </c>
    </row>
    <row r="199" spans="2:11" x14ac:dyDescent="0.35">
      <c r="B199" s="8" t="s">
        <v>571</v>
      </c>
      <c r="C199" s="57" t="s">
        <v>572</v>
      </c>
      <c r="D199" s="54" t="s">
        <v>573</v>
      </c>
      <c r="E199" s="6" t="s">
        <v>574</v>
      </c>
      <c r="F199" s="19">
        <v>750</v>
      </c>
      <c r="G199" s="24">
        <v>7520.42</v>
      </c>
      <c r="H199" s="24">
        <v>0.24</v>
      </c>
      <c r="I199" s="31">
        <v>8.5</v>
      </c>
      <c r="J199" s="31"/>
      <c r="K199" s="35" t="s">
        <v>570</v>
      </c>
    </row>
    <row r="200" spans="2:11" x14ac:dyDescent="0.35">
      <c r="B200" s="8" t="s">
        <v>1766</v>
      </c>
      <c r="C200" s="57" t="s">
        <v>1146</v>
      </c>
      <c r="D200" s="54" t="s">
        <v>1767</v>
      </c>
      <c r="E200" s="6" t="s">
        <v>591</v>
      </c>
      <c r="F200" s="19">
        <v>750</v>
      </c>
      <c r="G200" s="24">
        <v>7477.28</v>
      </c>
      <c r="H200" s="24">
        <v>0.23</v>
      </c>
      <c r="I200" s="31">
        <v>7.5000999999999998</v>
      </c>
      <c r="J200" s="31"/>
      <c r="K200" s="35"/>
    </row>
    <row r="201" spans="2:11" x14ac:dyDescent="0.35">
      <c r="B201" s="8" t="s">
        <v>1813</v>
      </c>
      <c r="C201" s="57" t="s">
        <v>41</v>
      </c>
      <c r="D201" s="54" t="s">
        <v>1814</v>
      </c>
      <c r="E201" s="6" t="s">
        <v>591</v>
      </c>
      <c r="F201" s="19">
        <v>6500</v>
      </c>
      <c r="G201" s="24">
        <v>6492.68</v>
      </c>
      <c r="H201" s="24">
        <v>0.2</v>
      </c>
      <c r="I201" s="31">
        <v>7.7499000000000002</v>
      </c>
      <c r="J201" s="31"/>
      <c r="K201" s="35" t="s">
        <v>570</v>
      </c>
    </row>
    <row r="202" spans="2:11" x14ac:dyDescent="0.35">
      <c r="B202" s="8" t="s">
        <v>2221</v>
      </c>
      <c r="C202" s="57" t="s">
        <v>1143</v>
      </c>
      <c r="D202" s="54" t="s">
        <v>2222</v>
      </c>
      <c r="E202" s="6" t="s">
        <v>611</v>
      </c>
      <c r="F202" s="19">
        <v>5000</v>
      </c>
      <c r="G202" s="24">
        <v>5009.04</v>
      </c>
      <c r="H202" s="24">
        <v>0.16</v>
      </c>
      <c r="I202" s="31">
        <v>7.59</v>
      </c>
      <c r="J202" s="31"/>
      <c r="K202" s="35" t="s">
        <v>570</v>
      </c>
    </row>
    <row r="203" spans="2:11" x14ac:dyDescent="0.35">
      <c r="B203" s="8" t="s">
        <v>2223</v>
      </c>
      <c r="C203" s="57" t="s">
        <v>1143</v>
      </c>
      <c r="D203" s="54" t="s">
        <v>2224</v>
      </c>
      <c r="E203" s="6" t="s">
        <v>591</v>
      </c>
      <c r="F203" s="19">
        <v>450</v>
      </c>
      <c r="G203" s="24">
        <v>4518.72</v>
      </c>
      <c r="H203" s="24">
        <v>0.14000000000000001</v>
      </c>
      <c r="I203" s="31">
        <v>7.63</v>
      </c>
      <c r="J203" s="31"/>
      <c r="K203" s="35" t="s">
        <v>570</v>
      </c>
    </row>
    <row r="204" spans="2:11" x14ac:dyDescent="0.35">
      <c r="B204" s="8" t="s">
        <v>2225</v>
      </c>
      <c r="C204" s="57" t="s">
        <v>593</v>
      </c>
      <c r="D204" s="54" t="s">
        <v>2226</v>
      </c>
      <c r="E204" s="6" t="s">
        <v>611</v>
      </c>
      <c r="F204" s="19">
        <v>350</v>
      </c>
      <c r="G204" s="24">
        <v>3486.37</v>
      </c>
      <c r="H204" s="24">
        <v>0.11</v>
      </c>
      <c r="I204" s="31">
        <v>7.6383000000000001</v>
      </c>
      <c r="J204" s="31"/>
      <c r="K204" s="35" t="s">
        <v>570</v>
      </c>
    </row>
    <row r="205" spans="2:11" x14ac:dyDescent="0.35">
      <c r="B205" s="8" t="s">
        <v>2227</v>
      </c>
      <c r="C205" s="57" t="s">
        <v>1146</v>
      </c>
      <c r="D205" s="54" t="s">
        <v>2228</v>
      </c>
      <c r="E205" s="6" t="s">
        <v>591</v>
      </c>
      <c r="F205" s="19">
        <v>2500</v>
      </c>
      <c r="G205" s="24">
        <v>2507.54</v>
      </c>
      <c r="H205" s="24">
        <v>0.08</v>
      </c>
      <c r="I205" s="31">
        <v>7.5171000000000001</v>
      </c>
      <c r="J205" s="31"/>
      <c r="K205" s="35" t="s">
        <v>570</v>
      </c>
    </row>
    <row r="206" spans="2:11" x14ac:dyDescent="0.35">
      <c r="C206" s="58" t="s">
        <v>174</v>
      </c>
      <c r="D206" s="54"/>
      <c r="E206" s="6"/>
      <c r="F206" s="19"/>
      <c r="G206" s="25">
        <v>332700.77</v>
      </c>
      <c r="H206" s="25">
        <v>10.43</v>
      </c>
      <c r="I206" s="31"/>
      <c r="J206" s="31"/>
      <c r="K206" s="35"/>
    </row>
    <row r="207" spans="2:11" x14ac:dyDescent="0.35">
      <c r="C207" s="57"/>
      <c r="D207" s="54"/>
      <c r="E207" s="6"/>
      <c r="F207" s="19"/>
      <c r="G207" s="24"/>
      <c r="H207" s="24"/>
      <c r="I207" s="31"/>
      <c r="J207" s="31"/>
      <c r="K207" s="35"/>
    </row>
    <row r="208" spans="2:11" x14ac:dyDescent="0.35">
      <c r="C208" s="58" t="s">
        <v>7</v>
      </c>
      <c r="D208" s="54"/>
      <c r="E208" s="6"/>
      <c r="F208" s="19"/>
      <c r="G208" s="24" t="s">
        <v>2</v>
      </c>
      <c r="H208" s="24" t="s">
        <v>2</v>
      </c>
      <c r="I208" s="31"/>
      <c r="J208" s="31"/>
      <c r="K208" s="35"/>
    </row>
    <row r="209" spans="1:11" x14ac:dyDescent="0.35">
      <c r="C209" s="57"/>
      <c r="D209" s="54"/>
      <c r="E209" s="6"/>
      <c r="F209" s="19"/>
      <c r="G209" s="24"/>
      <c r="H209" s="24"/>
      <c r="I209" s="31"/>
      <c r="J209" s="31"/>
      <c r="K209" s="35"/>
    </row>
    <row r="210" spans="1:11" x14ac:dyDescent="0.35">
      <c r="C210" s="58" t="s">
        <v>8</v>
      </c>
      <c r="D210" s="54"/>
      <c r="E210" s="6"/>
      <c r="F210" s="19"/>
      <c r="G210" s="24" t="s">
        <v>2</v>
      </c>
      <c r="H210" s="24" t="s">
        <v>2</v>
      </c>
      <c r="I210" s="31"/>
      <c r="J210" s="31"/>
      <c r="K210" s="35"/>
    </row>
    <row r="211" spans="1:11" x14ac:dyDescent="0.35">
      <c r="C211" s="57"/>
      <c r="D211" s="54"/>
      <c r="E211" s="6"/>
      <c r="F211" s="19"/>
      <c r="G211" s="24"/>
      <c r="H211" s="24"/>
      <c r="I211" s="31"/>
      <c r="J211" s="31"/>
      <c r="K211" s="35"/>
    </row>
    <row r="212" spans="1:11" x14ac:dyDescent="0.35">
      <c r="C212" s="58" t="s">
        <v>9</v>
      </c>
      <c r="D212" s="54"/>
      <c r="E212" s="6"/>
      <c r="F212" s="19"/>
      <c r="G212" s="24" t="s">
        <v>2</v>
      </c>
      <c r="H212" s="24" t="s">
        <v>2</v>
      </c>
      <c r="I212" s="31"/>
      <c r="J212" s="31"/>
      <c r="K212" s="35"/>
    </row>
    <row r="213" spans="1:11" x14ac:dyDescent="0.35">
      <c r="C213" s="57"/>
      <c r="D213" s="54"/>
      <c r="E213" s="6"/>
      <c r="F213" s="19"/>
      <c r="G213" s="24"/>
      <c r="H213" s="24"/>
      <c r="I213" s="31"/>
      <c r="J213" s="31"/>
      <c r="K213" s="35"/>
    </row>
    <row r="214" spans="1:11" x14ac:dyDescent="0.35">
      <c r="C214" s="58" t="s">
        <v>10</v>
      </c>
      <c r="D214" s="54"/>
      <c r="E214" s="6"/>
      <c r="F214" s="19"/>
      <c r="G214" s="24" t="s">
        <v>2</v>
      </c>
      <c r="H214" s="24" t="s">
        <v>2</v>
      </c>
      <c r="I214" s="31"/>
      <c r="J214" s="31"/>
      <c r="K214" s="35"/>
    </row>
    <row r="215" spans="1:11" x14ac:dyDescent="0.35">
      <c r="C215" s="57"/>
      <c r="D215" s="54"/>
      <c r="E215" s="6"/>
      <c r="F215" s="19"/>
      <c r="G215" s="24"/>
      <c r="H215" s="24"/>
      <c r="I215" s="31"/>
      <c r="J215" s="31"/>
      <c r="K215" s="35"/>
    </row>
    <row r="216" spans="1:11" x14ac:dyDescent="0.35">
      <c r="A216" s="10"/>
      <c r="B216" s="28"/>
      <c r="C216" s="58" t="s">
        <v>11</v>
      </c>
      <c r="D216" s="54"/>
      <c r="E216" s="6"/>
      <c r="F216" s="19"/>
      <c r="G216" s="24"/>
      <c r="H216" s="24"/>
      <c r="I216" s="31"/>
      <c r="J216" s="31"/>
      <c r="K216" s="35"/>
    </row>
    <row r="217" spans="1:11" x14ac:dyDescent="0.35">
      <c r="C217" s="59" t="s">
        <v>13</v>
      </c>
      <c r="D217" s="54"/>
      <c r="E217" s="6"/>
      <c r="F217" s="19"/>
      <c r="G217" s="24"/>
      <c r="H217" s="24"/>
      <c r="I217" s="31"/>
      <c r="J217" s="31"/>
      <c r="K217" s="35"/>
    </row>
    <row r="218" spans="1:11" x14ac:dyDescent="0.35">
      <c r="B218" s="8" t="s">
        <v>2229</v>
      </c>
      <c r="C218" s="57" t="s">
        <v>1106</v>
      </c>
      <c r="D218" s="54" t="s">
        <v>2230</v>
      </c>
      <c r="E218" s="6" t="s">
        <v>1151</v>
      </c>
      <c r="F218" s="19">
        <v>3000</v>
      </c>
      <c r="G218" s="24">
        <v>14420.93</v>
      </c>
      <c r="H218" s="24">
        <v>0.45</v>
      </c>
      <c r="I218" s="31">
        <v>7.5549999999999997</v>
      </c>
      <c r="J218" s="31"/>
      <c r="K218" s="35" t="s">
        <v>570</v>
      </c>
    </row>
    <row r="219" spans="1:11" x14ac:dyDescent="0.35">
      <c r="B219" s="8" t="s">
        <v>1488</v>
      </c>
      <c r="C219" s="57" t="s">
        <v>208</v>
      </c>
      <c r="D219" s="54" t="s">
        <v>1489</v>
      </c>
      <c r="E219" s="6" t="s">
        <v>1151</v>
      </c>
      <c r="F219" s="19">
        <v>1500</v>
      </c>
      <c r="G219" s="24">
        <v>7284.68</v>
      </c>
      <c r="H219" s="24">
        <v>0.23</v>
      </c>
      <c r="I219" s="31">
        <v>7.8750999999999998</v>
      </c>
      <c r="J219" s="31"/>
      <c r="K219" s="35" t="s">
        <v>570</v>
      </c>
    </row>
    <row r="220" spans="1:11" x14ac:dyDescent="0.35">
      <c r="B220" s="8" t="s">
        <v>2231</v>
      </c>
      <c r="C220" s="57" t="s">
        <v>526</v>
      </c>
      <c r="D220" s="54" t="s">
        <v>2232</v>
      </c>
      <c r="E220" s="6" t="s">
        <v>1151</v>
      </c>
      <c r="F220" s="19">
        <v>500</v>
      </c>
      <c r="G220" s="24">
        <v>2433.8000000000002</v>
      </c>
      <c r="H220" s="24">
        <v>0.08</v>
      </c>
      <c r="I220" s="31">
        <v>7.6374000000000004</v>
      </c>
      <c r="J220" s="31"/>
      <c r="K220" s="35" t="s">
        <v>570</v>
      </c>
    </row>
    <row r="221" spans="1:11" x14ac:dyDescent="0.35">
      <c r="C221" s="58" t="s">
        <v>174</v>
      </c>
      <c r="D221" s="54"/>
      <c r="E221" s="6"/>
      <c r="F221" s="19"/>
      <c r="G221" s="25">
        <v>24139.41</v>
      </c>
      <c r="H221" s="25">
        <v>0.76</v>
      </c>
      <c r="I221" s="31"/>
      <c r="J221" s="31"/>
      <c r="K221" s="35"/>
    </row>
    <row r="222" spans="1:11" x14ac:dyDescent="0.35">
      <c r="C222" s="57"/>
      <c r="D222" s="54"/>
      <c r="E222" s="6"/>
      <c r="F222" s="19"/>
      <c r="G222" s="24"/>
      <c r="H222" s="24"/>
      <c r="I222" s="31"/>
      <c r="J222" s="31"/>
      <c r="K222" s="35"/>
    </row>
    <row r="223" spans="1:11" x14ac:dyDescent="0.35">
      <c r="C223" s="59" t="s">
        <v>14</v>
      </c>
      <c r="D223" s="54"/>
      <c r="E223" s="6"/>
      <c r="F223" s="19"/>
      <c r="G223" s="24"/>
      <c r="H223" s="24"/>
      <c r="I223" s="31"/>
      <c r="J223" s="31"/>
      <c r="K223" s="35"/>
    </row>
    <row r="224" spans="1:11" x14ac:dyDescent="0.35">
      <c r="B224" s="8" t="s">
        <v>1512</v>
      </c>
      <c r="C224" s="57" t="s">
        <v>52</v>
      </c>
      <c r="D224" s="54" t="s">
        <v>1513</v>
      </c>
      <c r="E224" s="6" t="s">
        <v>1151</v>
      </c>
      <c r="F224" s="19">
        <v>3000</v>
      </c>
      <c r="G224" s="24">
        <v>14112.71</v>
      </c>
      <c r="H224" s="24">
        <v>0.44</v>
      </c>
      <c r="I224" s="31">
        <v>7.4749999999999996</v>
      </c>
      <c r="J224" s="31"/>
      <c r="K224" s="35" t="s">
        <v>570</v>
      </c>
    </row>
    <row r="225" spans="1:11" x14ac:dyDescent="0.35">
      <c r="B225" s="8" t="s">
        <v>2233</v>
      </c>
      <c r="C225" s="57" t="s">
        <v>1542</v>
      </c>
      <c r="D225" s="54" t="s">
        <v>2234</v>
      </c>
      <c r="E225" s="6" t="s">
        <v>1151</v>
      </c>
      <c r="F225" s="19">
        <v>2000</v>
      </c>
      <c r="G225" s="24">
        <v>9459.59</v>
      </c>
      <c r="H225" s="24">
        <v>0.3</v>
      </c>
      <c r="I225" s="31">
        <v>7.5549999999999997</v>
      </c>
      <c r="J225" s="31"/>
      <c r="K225" s="35" t="s">
        <v>570</v>
      </c>
    </row>
    <row r="226" spans="1:11" x14ac:dyDescent="0.35">
      <c r="B226" s="8" t="s">
        <v>2235</v>
      </c>
      <c r="C226" s="57" t="s">
        <v>52</v>
      </c>
      <c r="D226" s="54" t="s">
        <v>2236</v>
      </c>
      <c r="E226" s="6" t="s">
        <v>1151</v>
      </c>
      <c r="F226" s="19">
        <v>1500</v>
      </c>
      <c r="G226" s="24">
        <v>7183.34</v>
      </c>
      <c r="H226" s="24">
        <v>0.23</v>
      </c>
      <c r="I226" s="31">
        <v>7.415</v>
      </c>
      <c r="J226" s="31"/>
      <c r="K226" s="35" t="s">
        <v>570</v>
      </c>
    </row>
    <row r="227" spans="1:11" x14ac:dyDescent="0.35">
      <c r="C227" s="58" t="s">
        <v>174</v>
      </c>
      <c r="D227" s="54"/>
      <c r="E227" s="6"/>
      <c r="F227" s="19"/>
      <c r="G227" s="25">
        <v>30755.64</v>
      </c>
      <c r="H227" s="25">
        <v>0.97</v>
      </c>
      <c r="I227" s="31"/>
      <c r="J227" s="31"/>
      <c r="K227" s="35"/>
    </row>
    <row r="228" spans="1:11" x14ac:dyDescent="0.35">
      <c r="C228" s="57"/>
      <c r="D228" s="54"/>
      <c r="E228" s="6"/>
      <c r="F228" s="19"/>
      <c r="G228" s="24"/>
      <c r="H228" s="24"/>
      <c r="I228" s="31"/>
      <c r="J228" s="31"/>
      <c r="K228" s="35"/>
    </row>
    <row r="229" spans="1:11" x14ac:dyDescent="0.35">
      <c r="C229" s="59" t="s">
        <v>15</v>
      </c>
      <c r="D229" s="54"/>
      <c r="E229" s="6"/>
      <c r="F229" s="19"/>
      <c r="G229" s="24"/>
      <c r="H229" s="24"/>
      <c r="I229" s="31"/>
      <c r="J229" s="31"/>
      <c r="K229" s="35"/>
    </row>
    <row r="230" spans="1:11" x14ac:dyDescent="0.35">
      <c r="B230" s="8" t="s">
        <v>1297</v>
      </c>
      <c r="C230" s="57" t="s">
        <v>1298</v>
      </c>
      <c r="D230" s="54" t="s">
        <v>1299</v>
      </c>
      <c r="E230" s="6" t="s">
        <v>677</v>
      </c>
      <c r="F230" s="19">
        <v>15000000</v>
      </c>
      <c r="G230" s="24">
        <v>14817.92</v>
      </c>
      <c r="H230" s="24">
        <v>0.46</v>
      </c>
      <c r="I230" s="31">
        <v>6.5003000000000002</v>
      </c>
      <c r="J230" s="31"/>
      <c r="K230" s="35"/>
    </row>
    <row r="231" spans="1:11" x14ac:dyDescent="0.35">
      <c r="B231" s="8" t="s">
        <v>1903</v>
      </c>
      <c r="C231" s="57" t="s">
        <v>1904</v>
      </c>
      <c r="D231" s="54" t="s">
        <v>1905</v>
      </c>
      <c r="E231" s="6" t="s">
        <v>677</v>
      </c>
      <c r="F231" s="19">
        <v>10000000</v>
      </c>
      <c r="G231" s="24">
        <v>9940.2800000000007</v>
      </c>
      <c r="H231" s="24">
        <v>0.31</v>
      </c>
      <c r="I231" s="31">
        <v>6.4496000000000002</v>
      </c>
      <c r="J231" s="31"/>
      <c r="K231" s="35"/>
    </row>
    <row r="232" spans="1:11" x14ac:dyDescent="0.35">
      <c r="B232" s="8" t="s">
        <v>2237</v>
      </c>
      <c r="C232" s="57" t="s">
        <v>2238</v>
      </c>
      <c r="D232" s="54" t="s">
        <v>2239</v>
      </c>
      <c r="E232" s="6" t="s">
        <v>677</v>
      </c>
      <c r="F232" s="19">
        <v>10000000</v>
      </c>
      <c r="G232" s="24">
        <v>9889.0499999999993</v>
      </c>
      <c r="H232" s="24">
        <v>0.31</v>
      </c>
      <c r="I232" s="31">
        <v>6.5002000000000004</v>
      </c>
      <c r="J232" s="31"/>
      <c r="K232" s="35"/>
    </row>
    <row r="233" spans="1:11" x14ac:dyDescent="0.35">
      <c r="B233" s="8" t="s">
        <v>2240</v>
      </c>
      <c r="C233" s="57" t="s">
        <v>2241</v>
      </c>
      <c r="D233" s="54" t="s">
        <v>2242</v>
      </c>
      <c r="E233" s="6" t="s">
        <v>677</v>
      </c>
      <c r="F233" s="19">
        <v>10000000</v>
      </c>
      <c r="G233" s="24">
        <v>9878.61</v>
      </c>
      <c r="H233" s="24">
        <v>0.31</v>
      </c>
      <c r="I233" s="31">
        <v>6.5003000000000002</v>
      </c>
      <c r="J233" s="31"/>
      <c r="K233" s="35"/>
    </row>
    <row r="234" spans="1:11" x14ac:dyDescent="0.35">
      <c r="C234" s="58" t="s">
        <v>174</v>
      </c>
      <c r="D234" s="54"/>
      <c r="E234" s="6"/>
      <c r="F234" s="19"/>
      <c r="G234" s="25">
        <v>44525.86</v>
      </c>
      <c r="H234" s="25">
        <v>1.39</v>
      </c>
      <c r="I234" s="31"/>
      <c r="J234" s="31"/>
      <c r="K234" s="35"/>
    </row>
    <row r="235" spans="1:11" x14ac:dyDescent="0.35">
      <c r="C235" s="57"/>
      <c r="D235" s="54"/>
      <c r="E235" s="6"/>
      <c r="F235" s="19"/>
      <c r="G235" s="24"/>
      <c r="H235" s="24"/>
      <c r="I235" s="31"/>
      <c r="J235" s="31"/>
      <c r="K235" s="35"/>
    </row>
    <row r="236" spans="1:11" x14ac:dyDescent="0.35">
      <c r="C236" s="58" t="s">
        <v>16</v>
      </c>
      <c r="D236" s="54"/>
      <c r="E236" s="6"/>
      <c r="F236" s="19"/>
      <c r="G236" s="24" t="s">
        <v>2</v>
      </c>
      <c r="H236" s="24" t="s">
        <v>2</v>
      </c>
      <c r="I236" s="31"/>
      <c r="J236" s="31"/>
      <c r="K236" s="35"/>
    </row>
    <row r="237" spans="1:11" x14ac:dyDescent="0.35">
      <c r="C237" s="57"/>
      <c r="D237" s="54"/>
      <c r="E237" s="6"/>
      <c r="F237" s="19"/>
      <c r="G237" s="24"/>
      <c r="H237" s="24"/>
      <c r="I237" s="31"/>
      <c r="J237" s="31"/>
      <c r="K237" s="35"/>
    </row>
    <row r="238" spans="1:11" x14ac:dyDescent="0.35">
      <c r="C238" s="58" t="s">
        <v>17</v>
      </c>
      <c r="D238" s="54"/>
      <c r="E238" s="6"/>
      <c r="F238" s="19"/>
      <c r="G238" s="24" t="s">
        <v>2</v>
      </c>
      <c r="H238" s="24" t="s">
        <v>2</v>
      </c>
      <c r="I238" s="31"/>
      <c r="J238" s="31"/>
      <c r="K238" s="35"/>
    </row>
    <row r="239" spans="1:11" x14ac:dyDescent="0.35">
      <c r="C239" s="57"/>
      <c r="D239" s="54"/>
      <c r="E239" s="6"/>
      <c r="F239" s="19"/>
      <c r="G239" s="24"/>
      <c r="H239" s="24"/>
      <c r="I239" s="31"/>
      <c r="J239" s="31"/>
      <c r="K239" s="35"/>
    </row>
    <row r="240" spans="1:11" x14ac:dyDescent="0.35">
      <c r="A240" s="10"/>
      <c r="B240" s="28"/>
      <c r="C240" s="58" t="s">
        <v>18</v>
      </c>
      <c r="D240" s="54"/>
      <c r="E240" s="6"/>
      <c r="F240" s="19"/>
      <c r="G240" s="24"/>
      <c r="H240" s="24"/>
      <c r="I240" s="31"/>
      <c r="J240" s="31"/>
      <c r="K240" s="35"/>
    </row>
    <row r="241" spans="2:11" x14ac:dyDescent="0.35">
      <c r="C241" s="59" t="s">
        <v>19</v>
      </c>
      <c r="D241" s="54"/>
      <c r="E241" s="6"/>
      <c r="F241" s="19"/>
      <c r="G241" s="24"/>
      <c r="H241" s="24"/>
      <c r="I241" s="31"/>
      <c r="J241" s="31"/>
      <c r="K241" s="35"/>
    </row>
    <row r="242" spans="2:11" x14ac:dyDescent="0.35">
      <c r="B242" s="8" t="s">
        <v>2243</v>
      </c>
      <c r="C242" s="57" t="s">
        <v>4843</v>
      </c>
      <c r="D242" s="54" t="s">
        <v>2244</v>
      </c>
      <c r="E242" s="6" t="s">
        <v>173</v>
      </c>
      <c r="F242" s="19">
        <v>726722883.08800006</v>
      </c>
      <c r="G242" s="24">
        <v>306943.03999999998</v>
      </c>
      <c r="H242" s="24">
        <v>9.6300000000000008</v>
      </c>
      <c r="I242" s="31"/>
      <c r="J242" s="31"/>
      <c r="K242" s="35"/>
    </row>
    <row r="243" spans="2:11" x14ac:dyDescent="0.35">
      <c r="B243" s="8" t="s">
        <v>2246</v>
      </c>
      <c r="C243" s="57" t="s">
        <v>4844</v>
      </c>
      <c r="D243" s="54" t="s">
        <v>2247</v>
      </c>
      <c r="E243" s="6" t="s">
        <v>173</v>
      </c>
      <c r="F243" s="19">
        <v>2904125.125</v>
      </c>
      <c r="G243" s="24">
        <v>100175.05</v>
      </c>
      <c r="H243" s="24">
        <v>3.14</v>
      </c>
      <c r="I243" s="31"/>
      <c r="J243" s="31"/>
      <c r="K243" s="35"/>
    </row>
    <row r="244" spans="2:11" x14ac:dyDescent="0.35">
      <c r="C244" s="58" t="s">
        <v>174</v>
      </c>
      <c r="D244" s="54"/>
      <c r="E244" s="6"/>
      <c r="F244" s="19"/>
      <c r="G244" s="25">
        <v>407118.09</v>
      </c>
      <c r="H244" s="25">
        <v>12.77</v>
      </c>
      <c r="I244" s="31"/>
      <c r="J244" s="31"/>
      <c r="K244" s="35"/>
    </row>
    <row r="245" spans="2:11" x14ac:dyDescent="0.35">
      <c r="C245" s="57"/>
      <c r="D245" s="54"/>
      <c r="E245" s="6"/>
      <c r="F245" s="19"/>
      <c r="G245" s="24"/>
      <c r="H245" s="24"/>
      <c r="I245" s="31"/>
      <c r="J245" s="31"/>
      <c r="K245" s="35"/>
    </row>
    <row r="246" spans="2:11" x14ac:dyDescent="0.35">
      <c r="C246" s="58" t="s">
        <v>20</v>
      </c>
      <c r="D246" s="54"/>
      <c r="E246" s="6"/>
      <c r="F246" s="19"/>
      <c r="G246" s="24" t="s">
        <v>2</v>
      </c>
      <c r="H246" s="24" t="s">
        <v>2</v>
      </c>
      <c r="I246" s="31"/>
      <c r="J246" s="31"/>
      <c r="K246" s="35"/>
    </row>
    <row r="247" spans="2:11" x14ac:dyDescent="0.35">
      <c r="C247" s="57"/>
      <c r="D247" s="54"/>
      <c r="E247" s="6"/>
      <c r="F247" s="19"/>
      <c r="G247" s="24"/>
      <c r="H247" s="24"/>
      <c r="I247" s="31"/>
      <c r="J247" s="31"/>
      <c r="K247" s="35"/>
    </row>
    <row r="248" spans="2:11" x14ac:dyDescent="0.35">
      <c r="C248" s="58" t="s">
        <v>21</v>
      </c>
      <c r="D248" s="54"/>
      <c r="E248" s="6"/>
      <c r="F248" s="19"/>
      <c r="G248" s="24" t="s">
        <v>2</v>
      </c>
      <c r="H248" s="24" t="s">
        <v>2</v>
      </c>
      <c r="I248" s="31"/>
      <c r="J248" s="31"/>
      <c r="K248" s="35"/>
    </row>
    <row r="249" spans="2:11" x14ac:dyDescent="0.35">
      <c r="C249" s="57"/>
      <c r="D249" s="54"/>
      <c r="E249" s="6"/>
      <c r="F249" s="19"/>
      <c r="G249" s="24"/>
      <c r="H249" s="24"/>
      <c r="I249" s="31"/>
      <c r="J249" s="31"/>
      <c r="K249" s="35"/>
    </row>
    <row r="250" spans="2:11" x14ac:dyDescent="0.35">
      <c r="C250" s="58" t="s">
        <v>22</v>
      </c>
      <c r="D250" s="54"/>
      <c r="E250" s="6"/>
      <c r="F250" s="19"/>
      <c r="G250" s="24" t="s">
        <v>2</v>
      </c>
      <c r="H250" s="24" t="s">
        <v>2</v>
      </c>
      <c r="I250" s="31"/>
      <c r="J250" s="31"/>
      <c r="K250" s="35"/>
    </row>
    <row r="251" spans="2:11" x14ac:dyDescent="0.35">
      <c r="C251" s="57"/>
      <c r="D251" s="54"/>
      <c r="E251" s="6"/>
      <c r="F251" s="19"/>
      <c r="G251" s="24"/>
      <c r="H251" s="24"/>
      <c r="I251" s="31"/>
      <c r="J251" s="31"/>
      <c r="K251" s="35"/>
    </row>
    <row r="252" spans="2:11" x14ac:dyDescent="0.35">
      <c r="C252" s="58" t="s">
        <v>23</v>
      </c>
      <c r="D252" s="54"/>
      <c r="E252" s="6"/>
      <c r="F252" s="19"/>
      <c r="G252" s="24" t="s">
        <v>2</v>
      </c>
      <c r="H252" s="24" t="s">
        <v>2</v>
      </c>
      <c r="I252" s="31"/>
      <c r="J252" s="31"/>
      <c r="K252" s="35"/>
    </row>
    <row r="253" spans="2:11" x14ac:dyDescent="0.35">
      <c r="C253" s="57"/>
      <c r="D253" s="54"/>
      <c r="E253" s="6"/>
      <c r="F253" s="19"/>
      <c r="G253" s="24"/>
      <c r="H253" s="24"/>
      <c r="I253" s="31"/>
      <c r="J253" s="31"/>
      <c r="K253" s="35"/>
    </row>
    <row r="254" spans="2:11" x14ac:dyDescent="0.35">
      <c r="C254" s="59" t="s">
        <v>24</v>
      </c>
      <c r="D254" s="54"/>
      <c r="E254" s="6"/>
      <c r="F254" s="19"/>
      <c r="G254" s="24"/>
      <c r="H254" s="24"/>
      <c r="I254" s="31"/>
      <c r="J254" s="31"/>
      <c r="K254" s="35"/>
    </row>
    <row r="255" spans="2:11" x14ac:dyDescent="0.35">
      <c r="B255" s="8" t="s">
        <v>185</v>
      </c>
      <c r="C255" s="57" t="s">
        <v>186</v>
      </c>
      <c r="D255" s="54"/>
      <c r="E255" s="6"/>
      <c r="F255" s="19"/>
      <c r="G255" s="24">
        <v>57225.21</v>
      </c>
      <c r="H255" s="24">
        <v>1.79</v>
      </c>
      <c r="I255" s="31"/>
      <c r="J255" s="31"/>
      <c r="K255" s="35"/>
    </row>
    <row r="256" spans="2:11" x14ac:dyDescent="0.35">
      <c r="C256" s="58" t="s">
        <v>174</v>
      </c>
      <c r="D256" s="54"/>
      <c r="E256" s="6"/>
      <c r="F256" s="19"/>
      <c r="G256" s="25">
        <v>57225.21</v>
      </c>
      <c r="H256" s="25">
        <v>1.79</v>
      </c>
      <c r="I256" s="31"/>
      <c r="J256" s="31"/>
      <c r="K256" s="35"/>
    </row>
    <row r="257" spans="1:54" x14ac:dyDescent="0.35">
      <c r="C257" s="57"/>
      <c r="D257" s="54"/>
      <c r="E257" s="6"/>
      <c r="F257" s="19"/>
      <c r="G257" s="24"/>
      <c r="H257" s="24"/>
      <c r="I257" s="31"/>
      <c r="J257" s="31"/>
      <c r="K257" s="35"/>
    </row>
    <row r="258" spans="1:54" x14ac:dyDescent="0.35">
      <c r="A258" s="10"/>
      <c r="B258" s="28"/>
      <c r="C258" s="58" t="s">
        <v>25</v>
      </c>
      <c r="D258" s="54"/>
      <c r="E258" s="6"/>
      <c r="F258" s="19"/>
      <c r="G258" s="24"/>
      <c r="H258" s="24"/>
      <c r="I258" s="31"/>
      <c r="J258" s="31"/>
      <c r="K258" s="35"/>
    </row>
    <row r="259" spans="1:54" s="2" customFormat="1" ht="13.5" x14ac:dyDescent="0.35">
      <c r="A259" s="28"/>
      <c r="B259" s="28"/>
      <c r="C259" s="57" t="s">
        <v>4841</v>
      </c>
      <c r="D259" s="54"/>
      <c r="E259" s="6"/>
      <c r="F259" s="19"/>
      <c r="G259" s="24">
        <v>10</v>
      </c>
      <c r="H259" s="24" t="s">
        <v>4842</v>
      </c>
      <c r="I259" s="31"/>
      <c r="J259" s="31"/>
      <c r="K259" s="35"/>
      <c r="L259" s="3"/>
      <c r="AI259" s="3"/>
      <c r="AV259" s="3"/>
      <c r="AX259" s="3"/>
      <c r="BB259" s="3"/>
    </row>
    <row r="260" spans="1:54" x14ac:dyDescent="0.35">
      <c r="B260" s="8"/>
      <c r="C260" s="57" t="s">
        <v>187</v>
      </c>
      <c r="D260" s="54"/>
      <c r="E260" s="6"/>
      <c r="F260" s="19"/>
      <c r="G260" s="24">
        <v>20151.099999999999</v>
      </c>
      <c r="H260" s="24">
        <v>0.64</v>
      </c>
      <c r="I260" s="31"/>
      <c r="J260" s="31"/>
      <c r="K260" s="35"/>
    </row>
    <row r="261" spans="1:54" x14ac:dyDescent="0.35">
      <c r="C261" s="58" t="s">
        <v>174</v>
      </c>
      <c r="D261" s="54"/>
      <c r="E261" s="6"/>
      <c r="F261" s="19"/>
      <c r="G261" s="25">
        <v>20161.099999999999</v>
      </c>
      <c r="H261" s="25">
        <v>0.64</v>
      </c>
      <c r="I261" s="31"/>
      <c r="J261" s="31"/>
      <c r="K261" s="35"/>
    </row>
    <row r="262" spans="1:54" x14ac:dyDescent="0.35">
      <c r="C262" s="57"/>
      <c r="D262" s="54"/>
      <c r="E262" s="6"/>
      <c r="F262" s="19"/>
      <c r="G262" s="24"/>
      <c r="H262" s="24"/>
      <c r="I262" s="31"/>
      <c r="J262" s="31"/>
      <c r="K262" s="35"/>
    </row>
    <row r="263" spans="1:54" x14ac:dyDescent="0.35">
      <c r="C263" s="60" t="s">
        <v>188</v>
      </c>
      <c r="D263" s="55"/>
      <c r="E263" s="5"/>
      <c r="F263" s="20"/>
      <c r="G263" s="26">
        <v>3188307.35</v>
      </c>
      <c r="H263" s="26">
        <v>100.00000000000001</v>
      </c>
      <c r="I263" s="32"/>
      <c r="J263" s="32"/>
      <c r="K263" s="36"/>
    </row>
    <row r="265" spans="1:54" s="50" customFormat="1" ht="15" x14ac:dyDescent="0.4">
      <c r="C265" s="50" t="s">
        <v>4621</v>
      </c>
      <c r="F265" s="51"/>
      <c r="G265" s="51"/>
      <c r="H265" s="51"/>
    </row>
    <row r="266" spans="1:54" s="42" customFormat="1" ht="27" x14ac:dyDescent="0.35">
      <c r="B266" s="43"/>
      <c r="C266" s="43" t="s">
        <v>4616</v>
      </c>
      <c r="D266" s="43" t="s">
        <v>4617</v>
      </c>
      <c r="E266" s="43" t="s">
        <v>4618</v>
      </c>
      <c r="F266" s="44" t="s">
        <v>34</v>
      </c>
      <c r="G266" s="45" t="s">
        <v>4619</v>
      </c>
      <c r="H266" s="44" t="s">
        <v>36</v>
      </c>
      <c r="I266" s="43" t="s">
        <v>39</v>
      </c>
    </row>
    <row r="267" spans="1:54" s="42" customFormat="1" ht="13.5" x14ac:dyDescent="0.35">
      <c r="B267" s="43"/>
      <c r="C267" s="43" t="s">
        <v>4614</v>
      </c>
      <c r="D267" s="43"/>
      <c r="E267" s="43"/>
      <c r="F267" s="44"/>
      <c r="G267" s="45"/>
      <c r="H267" s="44"/>
      <c r="I267" s="43"/>
    </row>
    <row r="268" spans="1:54" s="2" customFormat="1" ht="13.5" x14ac:dyDescent="0.35">
      <c r="B268" s="46">
        <v>2218274</v>
      </c>
      <c r="C268" s="46" t="s">
        <v>4626</v>
      </c>
      <c r="D268" s="46" t="s">
        <v>4623</v>
      </c>
      <c r="E268" s="46" t="s">
        <v>82</v>
      </c>
      <c r="F268" s="47">
        <v>-11307000</v>
      </c>
      <c r="G268" s="47">
        <v>-151372.46249999999</v>
      </c>
      <c r="H268" s="47">
        <v>-4.75</v>
      </c>
      <c r="I268" s="46"/>
    </row>
    <row r="269" spans="1:54" s="2" customFormat="1" ht="13.5" x14ac:dyDescent="0.35">
      <c r="B269" s="46">
        <v>2218295</v>
      </c>
      <c r="C269" s="46" t="s">
        <v>4627</v>
      </c>
      <c r="D269" s="46" t="s">
        <v>4623</v>
      </c>
      <c r="E269" s="46" t="s">
        <v>43</v>
      </c>
      <c r="F269" s="47">
        <v>-6035700</v>
      </c>
      <c r="G269" s="47">
        <v>-105491.96460000001</v>
      </c>
      <c r="H269" s="47">
        <v>-3.31</v>
      </c>
      <c r="I269" s="46"/>
    </row>
    <row r="270" spans="1:54" s="2" customFormat="1" ht="13.5" x14ac:dyDescent="0.35">
      <c r="B270" s="46">
        <v>2218384</v>
      </c>
      <c r="C270" s="46" t="s">
        <v>4628</v>
      </c>
      <c r="D270" s="46" t="s">
        <v>4623</v>
      </c>
      <c r="E270" s="46" t="s">
        <v>47</v>
      </c>
      <c r="F270" s="47">
        <v>-2284450</v>
      </c>
      <c r="G270" s="47">
        <v>-91237.506324999995</v>
      </c>
      <c r="H270" s="47">
        <v>-2.86</v>
      </c>
      <c r="I270" s="46"/>
    </row>
    <row r="271" spans="1:54" s="2" customFormat="1" ht="13.5" x14ac:dyDescent="0.35">
      <c r="B271" s="46">
        <v>2218413</v>
      </c>
      <c r="C271" s="46" t="s">
        <v>4629</v>
      </c>
      <c r="D271" s="46" t="s">
        <v>4623</v>
      </c>
      <c r="E271" s="46" t="s">
        <v>74</v>
      </c>
      <c r="F271" s="47">
        <v>-9504550</v>
      </c>
      <c r="G271" s="47">
        <v>-79819.210900000005</v>
      </c>
      <c r="H271" s="47">
        <v>-2.5</v>
      </c>
      <c r="I271" s="46"/>
    </row>
    <row r="272" spans="1:54" s="2" customFormat="1" ht="13.5" x14ac:dyDescent="0.35">
      <c r="B272" s="46">
        <v>2218416</v>
      </c>
      <c r="C272" s="46" t="s">
        <v>4630</v>
      </c>
      <c r="D272" s="46" t="s">
        <v>4623</v>
      </c>
      <c r="E272" s="46" t="s">
        <v>47</v>
      </c>
      <c r="F272" s="47">
        <v>-3913200</v>
      </c>
      <c r="G272" s="47">
        <v>-69249.943799999994</v>
      </c>
      <c r="H272" s="47">
        <v>-2.17</v>
      </c>
      <c r="I272" s="46"/>
    </row>
    <row r="273" spans="2:9" s="2" customFormat="1" ht="13.5" x14ac:dyDescent="0.35">
      <c r="B273" s="46">
        <v>2218266</v>
      </c>
      <c r="C273" s="46" t="s">
        <v>4631</v>
      </c>
      <c r="D273" s="46" t="s">
        <v>4623</v>
      </c>
      <c r="E273" s="46" t="s">
        <v>74</v>
      </c>
      <c r="F273" s="47">
        <v>-1916250</v>
      </c>
      <c r="G273" s="47">
        <v>-52712.205000000002</v>
      </c>
      <c r="H273" s="47">
        <v>-1.65</v>
      </c>
      <c r="I273" s="46"/>
    </row>
    <row r="274" spans="2:9" s="2" customFormat="1" ht="13.5" x14ac:dyDescent="0.35">
      <c r="B274" s="46">
        <v>2218245</v>
      </c>
      <c r="C274" s="46" t="s">
        <v>4632</v>
      </c>
      <c r="D274" s="46" t="s">
        <v>4623</v>
      </c>
      <c r="E274" s="46" t="s">
        <v>1919</v>
      </c>
      <c r="F274" s="47">
        <v>-10377600</v>
      </c>
      <c r="G274" s="47">
        <v>-48416.692799999997</v>
      </c>
      <c r="H274" s="47">
        <v>-1.52</v>
      </c>
      <c r="I274" s="46"/>
    </row>
    <row r="275" spans="2:9" s="2" customFormat="1" ht="13.5" x14ac:dyDescent="0.35">
      <c r="B275" s="46">
        <v>2218376</v>
      </c>
      <c r="C275" s="46" t="s">
        <v>4633</v>
      </c>
      <c r="D275" s="46" t="s">
        <v>4623</v>
      </c>
      <c r="E275" s="46" t="s">
        <v>1029</v>
      </c>
      <c r="F275" s="47">
        <v>-1603800</v>
      </c>
      <c r="G275" s="47">
        <v>-47513.376900000003</v>
      </c>
      <c r="H275" s="47">
        <v>-1.49</v>
      </c>
      <c r="I275" s="46"/>
    </row>
    <row r="276" spans="2:9" s="2" customFormat="1" ht="13.5" x14ac:dyDescent="0.35">
      <c r="B276" s="46">
        <v>2218373</v>
      </c>
      <c r="C276" s="46" t="s">
        <v>4634</v>
      </c>
      <c r="D276" s="46" t="s">
        <v>4623</v>
      </c>
      <c r="E276" s="46" t="s">
        <v>1007</v>
      </c>
      <c r="F276" s="47">
        <v>-15310200</v>
      </c>
      <c r="G276" s="47">
        <v>-43917.308700000001</v>
      </c>
      <c r="H276" s="47">
        <v>-1.38</v>
      </c>
      <c r="I276" s="46"/>
    </row>
    <row r="277" spans="2:9" s="2" customFormat="1" ht="13.5" x14ac:dyDescent="0.35">
      <c r="B277" s="46">
        <v>2218422</v>
      </c>
      <c r="C277" s="46" t="s">
        <v>4635</v>
      </c>
      <c r="D277" s="46" t="s">
        <v>4623</v>
      </c>
      <c r="E277" s="46" t="s">
        <v>43</v>
      </c>
      <c r="F277" s="47">
        <v>-3731875</v>
      </c>
      <c r="G277" s="47">
        <v>-43612.557187500002</v>
      </c>
      <c r="H277" s="47">
        <v>-1.37</v>
      </c>
      <c r="I277" s="46"/>
    </row>
    <row r="278" spans="2:9" s="2" customFormat="1" ht="13.5" x14ac:dyDescent="0.35">
      <c r="B278" s="46">
        <v>2218265</v>
      </c>
      <c r="C278" s="46" t="s">
        <v>4637</v>
      </c>
      <c r="D278" s="46" t="s">
        <v>4623</v>
      </c>
      <c r="E278" s="46" t="s">
        <v>1007</v>
      </c>
      <c r="F278" s="47">
        <v>-852600</v>
      </c>
      <c r="G278" s="47">
        <v>-36442.255499999999</v>
      </c>
      <c r="H278" s="47">
        <v>-1.1399999999999999</v>
      </c>
      <c r="I278" s="46"/>
    </row>
    <row r="279" spans="2:9" s="2" customFormat="1" ht="13.5" x14ac:dyDescent="0.35">
      <c r="B279" s="46">
        <v>2218241</v>
      </c>
      <c r="C279" s="46" t="s">
        <v>4636</v>
      </c>
      <c r="D279" s="46" t="s">
        <v>4623</v>
      </c>
      <c r="E279" s="46" t="s">
        <v>104</v>
      </c>
      <c r="F279" s="47">
        <v>-524875</v>
      </c>
      <c r="G279" s="47">
        <v>-36391.158374999999</v>
      </c>
      <c r="H279" s="47">
        <v>-1.1399999999999999</v>
      </c>
      <c r="I279" s="46"/>
    </row>
    <row r="280" spans="2:9" s="2" customFormat="1" ht="13.5" x14ac:dyDescent="0.35">
      <c r="B280" s="46">
        <v>2218328</v>
      </c>
      <c r="C280" s="46" t="s">
        <v>4622</v>
      </c>
      <c r="D280" s="46" t="s">
        <v>4623</v>
      </c>
      <c r="E280" s="46" t="s">
        <v>43</v>
      </c>
      <c r="F280" s="47">
        <v>-4355250</v>
      </c>
      <c r="G280" s="47">
        <v>-35980.897875000002</v>
      </c>
      <c r="H280" s="47">
        <v>-1.1299999999999999</v>
      </c>
      <c r="I280" s="46"/>
    </row>
    <row r="281" spans="2:9" s="2" customFormat="1" ht="13.5" x14ac:dyDescent="0.35">
      <c r="B281" s="46">
        <v>2218393</v>
      </c>
      <c r="C281" s="46" t="s">
        <v>4639</v>
      </c>
      <c r="D281" s="46" t="s">
        <v>4623</v>
      </c>
      <c r="E281" s="46" t="s">
        <v>43</v>
      </c>
      <c r="F281" s="47">
        <v>-3334500</v>
      </c>
      <c r="G281" s="47">
        <v>-35452.404000000002</v>
      </c>
      <c r="H281" s="47">
        <v>-1.1100000000000001</v>
      </c>
      <c r="I281" s="46"/>
    </row>
    <row r="282" spans="2:9" s="2" customFormat="1" ht="13.5" x14ac:dyDescent="0.35">
      <c r="B282" s="46">
        <v>2218291</v>
      </c>
      <c r="C282" s="46" t="s">
        <v>4638</v>
      </c>
      <c r="D282" s="46" t="s">
        <v>4623</v>
      </c>
      <c r="E282" s="46" t="s">
        <v>250</v>
      </c>
      <c r="F282" s="47">
        <v>-2183575</v>
      </c>
      <c r="G282" s="47">
        <v>-35449.248337500001</v>
      </c>
      <c r="H282" s="47">
        <v>-1.1100000000000001</v>
      </c>
      <c r="I282" s="46"/>
    </row>
    <row r="283" spans="2:9" s="2" customFormat="1" ht="13.5" x14ac:dyDescent="0.35">
      <c r="B283" s="46">
        <v>2218348</v>
      </c>
      <c r="C283" s="46" t="s">
        <v>4640</v>
      </c>
      <c r="D283" s="46" t="s">
        <v>4623</v>
      </c>
      <c r="E283" s="46" t="s">
        <v>198</v>
      </c>
      <c r="F283" s="47">
        <v>-3884100</v>
      </c>
      <c r="G283" s="47">
        <v>-32055.477299999999</v>
      </c>
      <c r="H283" s="47">
        <v>-1.01</v>
      </c>
      <c r="I283" s="46"/>
    </row>
    <row r="284" spans="2:9" s="2" customFormat="1" ht="13.5" x14ac:dyDescent="0.35">
      <c r="B284" s="46">
        <v>2218357</v>
      </c>
      <c r="C284" s="46" t="s">
        <v>4641</v>
      </c>
      <c r="D284" s="46" t="s">
        <v>4623</v>
      </c>
      <c r="E284" s="46" t="s">
        <v>116</v>
      </c>
      <c r="F284" s="47">
        <v>-7225200</v>
      </c>
      <c r="G284" s="47">
        <v>-32029.311600000001</v>
      </c>
      <c r="H284" s="47">
        <v>-1</v>
      </c>
      <c r="I284" s="46"/>
    </row>
    <row r="285" spans="2:9" s="2" customFormat="1" ht="13.5" x14ac:dyDescent="0.35">
      <c r="B285" s="46">
        <v>2218315</v>
      </c>
      <c r="C285" s="46" t="s">
        <v>4642</v>
      </c>
      <c r="D285" s="46" t="s">
        <v>4623</v>
      </c>
      <c r="E285" s="46" t="s">
        <v>93</v>
      </c>
      <c r="F285" s="47">
        <v>-6486400</v>
      </c>
      <c r="G285" s="47">
        <v>-31844.980800000001</v>
      </c>
      <c r="H285" s="47">
        <v>-1</v>
      </c>
      <c r="I285" s="46"/>
    </row>
    <row r="286" spans="2:9" s="2" customFormat="1" ht="13.5" x14ac:dyDescent="0.35">
      <c r="B286" s="46">
        <v>2218412</v>
      </c>
      <c r="C286" s="46" t="s">
        <v>4643</v>
      </c>
      <c r="D286" s="46" t="s">
        <v>4623</v>
      </c>
      <c r="E286" s="46" t="s">
        <v>43</v>
      </c>
      <c r="F286" s="47">
        <v>-2109100</v>
      </c>
      <c r="G286" s="47">
        <v>-27450.991050000001</v>
      </c>
      <c r="H286" s="47">
        <v>-0.86</v>
      </c>
      <c r="I286" s="46"/>
    </row>
    <row r="287" spans="2:9" s="2" customFormat="1" ht="13.5" x14ac:dyDescent="0.35">
      <c r="B287" s="46">
        <v>2218394</v>
      </c>
      <c r="C287" s="46" t="s">
        <v>4644</v>
      </c>
      <c r="D287" s="46" t="s">
        <v>4623</v>
      </c>
      <c r="E287" s="46" t="s">
        <v>194</v>
      </c>
      <c r="F287" s="47">
        <v>-2903750</v>
      </c>
      <c r="G287" s="47">
        <v>-26882.9175</v>
      </c>
      <c r="H287" s="47">
        <v>-0.84</v>
      </c>
      <c r="I287" s="46"/>
    </row>
    <row r="288" spans="2:9" s="2" customFormat="1" ht="13.5" x14ac:dyDescent="0.35">
      <c r="B288" s="46">
        <v>2218405</v>
      </c>
      <c r="C288" s="46" t="s">
        <v>4645</v>
      </c>
      <c r="D288" s="46" t="s">
        <v>4623</v>
      </c>
      <c r="E288" s="46" t="s">
        <v>104</v>
      </c>
      <c r="F288" s="47">
        <v>-5136000</v>
      </c>
      <c r="G288" s="47">
        <v>-26830.464</v>
      </c>
      <c r="H288" s="47">
        <v>-0.84</v>
      </c>
      <c r="I288" s="46"/>
    </row>
    <row r="289" spans="2:9" s="2" customFormat="1" ht="13.5" x14ac:dyDescent="0.35">
      <c r="B289" s="46">
        <v>2218391</v>
      </c>
      <c r="C289" s="46" t="s">
        <v>4646</v>
      </c>
      <c r="D289" s="46" t="s">
        <v>4623</v>
      </c>
      <c r="E289" s="46" t="s">
        <v>43</v>
      </c>
      <c r="F289" s="47">
        <v>-10527075</v>
      </c>
      <c r="G289" s="47">
        <v>-26575.600837499998</v>
      </c>
      <c r="H289" s="47">
        <v>-0.83</v>
      </c>
      <c r="I289" s="46"/>
    </row>
    <row r="290" spans="2:9" s="2" customFormat="1" ht="13.5" x14ac:dyDescent="0.35">
      <c r="B290" s="46">
        <v>2218314</v>
      </c>
      <c r="C290" s="46" t="s">
        <v>4647</v>
      </c>
      <c r="D290" s="46" t="s">
        <v>4623</v>
      </c>
      <c r="E290" s="46" t="s">
        <v>57</v>
      </c>
      <c r="F290" s="47">
        <v>-681600</v>
      </c>
      <c r="G290" s="47">
        <v>-24855.907200000001</v>
      </c>
      <c r="H290" s="47">
        <v>-0.78</v>
      </c>
      <c r="I290" s="46"/>
    </row>
    <row r="291" spans="2:9" s="2" customFormat="1" ht="13.5" x14ac:dyDescent="0.35">
      <c r="B291" s="46">
        <v>2218257</v>
      </c>
      <c r="C291" s="46" t="s">
        <v>4648</v>
      </c>
      <c r="D291" s="46" t="s">
        <v>4623</v>
      </c>
      <c r="E291" s="46" t="s">
        <v>47</v>
      </c>
      <c r="F291" s="47">
        <v>-429750</v>
      </c>
      <c r="G291" s="47">
        <v>-24634.344375000001</v>
      </c>
      <c r="H291" s="47">
        <v>-0.77</v>
      </c>
      <c r="I291" s="46"/>
    </row>
    <row r="292" spans="2:9" s="2" customFormat="1" ht="13.5" x14ac:dyDescent="0.35">
      <c r="B292" s="46">
        <v>2218372</v>
      </c>
      <c r="C292" s="46" t="s">
        <v>4649</v>
      </c>
      <c r="D292" s="46" t="s">
        <v>4623</v>
      </c>
      <c r="E292" s="46" t="s">
        <v>104</v>
      </c>
      <c r="F292" s="47">
        <v>-5097300</v>
      </c>
      <c r="G292" s="47">
        <v>-23202.909599999999</v>
      </c>
      <c r="H292" s="47">
        <v>-0.73</v>
      </c>
      <c r="I292" s="46"/>
    </row>
    <row r="293" spans="2:9" s="2" customFormat="1" ht="13.5" x14ac:dyDescent="0.35">
      <c r="B293" s="46">
        <v>2218456</v>
      </c>
      <c r="C293" s="46" t="s">
        <v>4650</v>
      </c>
      <c r="D293" s="46" t="s">
        <v>4623</v>
      </c>
      <c r="E293" s="46" t="s">
        <v>82</v>
      </c>
      <c r="F293" s="47">
        <v>-1641500</v>
      </c>
      <c r="G293" s="47">
        <v>-22123.31625</v>
      </c>
      <c r="H293" s="47">
        <v>-0.69</v>
      </c>
      <c r="I293" s="46"/>
    </row>
    <row r="294" spans="2:9" s="2" customFormat="1" ht="13.5" x14ac:dyDescent="0.35">
      <c r="B294" s="46">
        <v>2218395</v>
      </c>
      <c r="C294" s="46" t="s">
        <v>4651</v>
      </c>
      <c r="D294" s="46" t="s">
        <v>4623</v>
      </c>
      <c r="E294" s="46" t="s">
        <v>173</v>
      </c>
      <c r="F294" s="47">
        <v>-487950</v>
      </c>
      <c r="G294" s="47">
        <v>-21148.240949999999</v>
      </c>
      <c r="H294" s="47">
        <v>-0.66</v>
      </c>
      <c r="I294" s="46"/>
    </row>
    <row r="295" spans="2:9" s="2" customFormat="1" ht="13.5" x14ac:dyDescent="0.35">
      <c r="B295" s="46">
        <v>2218268</v>
      </c>
      <c r="C295" s="46" t="s">
        <v>4652</v>
      </c>
      <c r="D295" s="46" t="s">
        <v>4623</v>
      </c>
      <c r="E295" s="46" t="s">
        <v>198</v>
      </c>
      <c r="F295" s="47">
        <v>-696150</v>
      </c>
      <c r="G295" s="47">
        <v>-20172.33855</v>
      </c>
      <c r="H295" s="47">
        <v>-0.63</v>
      </c>
      <c r="I295" s="46"/>
    </row>
    <row r="296" spans="2:9" s="2" customFormat="1" ht="13.5" x14ac:dyDescent="0.35">
      <c r="B296" s="46">
        <v>2218248</v>
      </c>
      <c r="C296" s="46" t="s">
        <v>4653</v>
      </c>
      <c r="D296" s="46" t="s">
        <v>4623</v>
      </c>
      <c r="E296" s="46" t="s">
        <v>43</v>
      </c>
      <c r="F296" s="47">
        <v>-1146000</v>
      </c>
      <c r="G296" s="47">
        <v>-19981.655999999999</v>
      </c>
      <c r="H296" s="47">
        <v>-0.63</v>
      </c>
      <c r="I296" s="46"/>
    </row>
    <row r="297" spans="2:9" s="2" customFormat="1" ht="13.5" x14ac:dyDescent="0.35">
      <c r="B297" s="46">
        <v>2218370</v>
      </c>
      <c r="C297" s="46" t="s">
        <v>4624</v>
      </c>
      <c r="D297" s="46" t="s">
        <v>4623</v>
      </c>
      <c r="E297" s="46" t="s">
        <v>250</v>
      </c>
      <c r="F297" s="47">
        <v>-5783400</v>
      </c>
      <c r="G297" s="47">
        <v>-19842.845399999998</v>
      </c>
      <c r="H297" s="47">
        <v>-0.62</v>
      </c>
      <c r="I297" s="46"/>
    </row>
    <row r="298" spans="2:9" s="2" customFormat="1" ht="13.5" x14ac:dyDescent="0.35">
      <c r="B298" s="46">
        <v>2218358</v>
      </c>
      <c r="C298" s="46" t="s">
        <v>4655</v>
      </c>
      <c r="D298" s="46" t="s">
        <v>4623</v>
      </c>
      <c r="E298" s="46" t="s">
        <v>250</v>
      </c>
      <c r="F298" s="47">
        <v>-242280000</v>
      </c>
      <c r="G298" s="47">
        <v>-19745.82</v>
      </c>
      <c r="H298" s="47">
        <v>-0.62</v>
      </c>
      <c r="I298" s="46"/>
    </row>
    <row r="299" spans="2:9" s="2" customFormat="1" ht="13.5" x14ac:dyDescent="0.35">
      <c r="B299" s="46">
        <v>2218354</v>
      </c>
      <c r="C299" s="46" t="s">
        <v>4654</v>
      </c>
      <c r="D299" s="46" t="s">
        <v>4623</v>
      </c>
      <c r="E299" s="46" t="s">
        <v>104</v>
      </c>
      <c r="F299" s="47">
        <v>-625800</v>
      </c>
      <c r="G299" s="47">
        <v>-19640.107199999999</v>
      </c>
      <c r="H299" s="47">
        <v>-0.62</v>
      </c>
      <c r="I299" s="46"/>
    </row>
    <row r="300" spans="2:9" s="2" customFormat="1" ht="13.5" x14ac:dyDescent="0.35">
      <c r="B300" s="46">
        <v>2218262</v>
      </c>
      <c r="C300" s="46" t="s">
        <v>4656</v>
      </c>
      <c r="D300" s="46" t="s">
        <v>4623</v>
      </c>
      <c r="E300" s="46" t="s">
        <v>135</v>
      </c>
      <c r="F300" s="47">
        <v>-8158500</v>
      </c>
      <c r="G300" s="47">
        <v>-19600.796249999999</v>
      </c>
      <c r="H300" s="47">
        <v>-0.61</v>
      </c>
      <c r="I300" s="46"/>
    </row>
    <row r="301" spans="2:9" s="2" customFormat="1" ht="13.5" x14ac:dyDescent="0.35">
      <c r="B301" s="46">
        <v>2218278</v>
      </c>
      <c r="C301" s="46" t="s">
        <v>4657</v>
      </c>
      <c r="D301" s="46" t="s">
        <v>4623</v>
      </c>
      <c r="E301" s="46" t="s">
        <v>558</v>
      </c>
      <c r="F301" s="47">
        <v>-24187500</v>
      </c>
      <c r="G301" s="47">
        <v>-19330.650000000001</v>
      </c>
      <c r="H301" s="47">
        <v>-0.61</v>
      </c>
      <c r="I301" s="46"/>
    </row>
    <row r="302" spans="2:9" s="2" customFormat="1" ht="13.5" x14ac:dyDescent="0.35">
      <c r="B302" s="46">
        <v>2218367</v>
      </c>
      <c r="C302" s="46" t="s">
        <v>4658</v>
      </c>
      <c r="D302" s="46" t="s">
        <v>4623</v>
      </c>
      <c r="E302" s="46" t="s">
        <v>406</v>
      </c>
      <c r="F302" s="47">
        <v>-6714400</v>
      </c>
      <c r="G302" s="47">
        <v>-17917.376400000001</v>
      </c>
      <c r="H302" s="47">
        <v>-0.56000000000000005</v>
      </c>
      <c r="I302" s="46"/>
    </row>
    <row r="303" spans="2:9" s="2" customFormat="1" ht="13.5" x14ac:dyDescent="0.35">
      <c r="B303" s="46">
        <v>2218259</v>
      </c>
      <c r="C303" s="46" t="s">
        <v>4659</v>
      </c>
      <c r="D303" s="46" t="s">
        <v>4623</v>
      </c>
      <c r="E303" s="46" t="s">
        <v>925</v>
      </c>
      <c r="F303" s="47">
        <v>-7762500</v>
      </c>
      <c r="G303" s="47">
        <v>-17345.306250000001</v>
      </c>
      <c r="H303" s="47">
        <v>-0.54</v>
      </c>
      <c r="I303" s="46"/>
    </row>
    <row r="304" spans="2:9" s="2" customFormat="1" ht="13.5" x14ac:dyDescent="0.35">
      <c r="B304" s="46">
        <v>2218270</v>
      </c>
      <c r="C304" s="46" t="s">
        <v>4660</v>
      </c>
      <c r="D304" s="46" t="s">
        <v>4623</v>
      </c>
      <c r="E304" s="46" t="s">
        <v>70</v>
      </c>
      <c r="F304" s="47">
        <v>-152400</v>
      </c>
      <c r="G304" s="47">
        <v>-16985.132399999999</v>
      </c>
      <c r="H304" s="47">
        <v>-0.53</v>
      </c>
      <c r="I304" s="46"/>
    </row>
    <row r="305" spans="2:9" s="2" customFormat="1" ht="13.5" x14ac:dyDescent="0.35">
      <c r="B305" s="46">
        <v>2218264</v>
      </c>
      <c r="C305" s="46" t="s">
        <v>4661</v>
      </c>
      <c r="D305" s="46" t="s">
        <v>4623</v>
      </c>
      <c r="E305" s="46" t="s">
        <v>89</v>
      </c>
      <c r="F305" s="47">
        <v>-278200</v>
      </c>
      <c r="G305" s="47">
        <v>-16497.399099999999</v>
      </c>
      <c r="H305" s="47">
        <v>-0.52</v>
      </c>
      <c r="I305" s="46"/>
    </row>
    <row r="306" spans="2:9" s="2" customFormat="1" ht="13.5" x14ac:dyDescent="0.35">
      <c r="B306" s="46">
        <v>2218371</v>
      </c>
      <c r="C306" s="46" t="s">
        <v>4662</v>
      </c>
      <c r="D306" s="46" t="s">
        <v>4623</v>
      </c>
      <c r="E306" s="46" t="s">
        <v>434</v>
      </c>
      <c r="F306" s="47">
        <v>-2945800</v>
      </c>
      <c r="G306" s="47">
        <v>-16427.253700000001</v>
      </c>
      <c r="H306" s="47">
        <v>-0.52</v>
      </c>
      <c r="I306" s="46"/>
    </row>
    <row r="307" spans="2:9" s="2" customFormat="1" ht="13.5" x14ac:dyDescent="0.35">
      <c r="B307" s="46">
        <v>2218351</v>
      </c>
      <c r="C307" s="46" t="s">
        <v>4663</v>
      </c>
      <c r="D307" s="46" t="s">
        <v>4623</v>
      </c>
      <c r="E307" s="46" t="s">
        <v>89</v>
      </c>
      <c r="F307" s="47">
        <v>-702100</v>
      </c>
      <c r="G307" s="47">
        <v>-15463.401449999999</v>
      </c>
      <c r="H307" s="47">
        <v>-0.49</v>
      </c>
      <c r="I307" s="46"/>
    </row>
    <row r="308" spans="2:9" s="2" customFormat="1" ht="13.5" x14ac:dyDescent="0.35">
      <c r="B308" s="46">
        <v>2218369</v>
      </c>
      <c r="C308" s="46" t="s">
        <v>4665</v>
      </c>
      <c r="D308" s="46" t="s">
        <v>4623</v>
      </c>
      <c r="E308" s="46" t="s">
        <v>47</v>
      </c>
      <c r="F308" s="47">
        <v>-949800</v>
      </c>
      <c r="G308" s="47">
        <v>-15389.609399999999</v>
      </c>
      <c r="H308" s="47">
        <v>-0.48</v>
      </c>
      <c r="I308" s="46"/>
    </row>
    <row r="309" spans="2:9" s="2" customFormat="1" ht="13.5" x14ac:dyDescent="0.35">
      <c r="B309" s="46">
        <v>2218329</v>
      </c>
      <c r="C309" s="46" t="s">
        <v>4666</v>
      </c>
      <c r="D309" s="46" t="s">
        <v>4623</v>
      </c>
      <c r="E309" s="46" t="s">
        <v>74</v>
      </c>
      <c r="F309" s="47">
        <v>-155100</v>
      </c>
      <c r="G309" s="47">
        <v>-15335.357400000001</v>
      </c>
      <c r="H309" s="47">
        <v>-0.48</v>
      </c>
      <c r="I309" s="46"/>
    </row>
    <row r="310" spans="2:9" s="2" customFormat="1" ht="13.5" x14ac:dyDescent="0.35">
      <c r="B310" s="46">
        <v>2218267</v>
      </c>
      <c r="C310" s="46" t="s">
        <v>4664</v>
      </c>
      <c r="D310" s="46" t="s">
        <v>4623</v>
      </c>
      <c r="E310" s="46" t="s">
        <v>116</v>
      </c>
      <c r="F310" s="47">
        <v>-4770000</v>
      </c>
      <c r="G310" s="47">
        <v>-15194.834999999999</v>
      </c>
      <c r="H310" s="47">
        <v>-0.48</v>
      </c>
      <c r="I310" s="46"/>
    </row>
    <row r="311" spans="2:9" s="2" customFormat="1" ht="13.5" x14ac:dyDescent="0.35">
      <c r="B311" s="46">
        <v>2218298</v>
      </c>
      <c r="C311" s="46" t="s">
        <v>4670</v>
      </c>
      <c r="D311" s="46" t="s">
        <v>4623</v>
      </c>
      <c r="E311" s="46" t="s">
        <v>279</v>
      </c>
      <c r="F311" s="47">
        <v>-1009400</v>
      </c>
      <c r="G311" s="47">
        <v>-14700.901599999999</v>
      </c>
      <c r="H311" s="47">
        <v>-0.46</v>
      </c>
      <c r="I311" s="46"/>
    </row>
    <row r="312" spans="2:9" s="2" customFormat="1" ht="13.5" x14ac:dyDescent="0.35">
      <c r="B312" s="46">
        <v>2218261</v>
      </c>
      <c r="C312" s="46" t="s">
        <v>4667</v>
      </c>
      <c r="D312" s="46" t="s">
        <v>4623</v>
      </c>
      <c r="E312" s="46" t="s">
        <v>196</v>
      </c>
      <c r="F312" s="47">
        <v>-359400</v>
      </c>
      <c r="G312" s="47">
        <v>-14649.862800000001</v>
      </c>
      <c r="H312" s="47">
        <v>-0.46</v>
      </c>
      <c r="I312" s="46"/>
    </row>
    <row r="313" spans="2:9" s="2" customFormat="1" ht="13.5" x14ac:dyDescent="0.35">
      <c r="B313" s="46">
        <v>2218311</v>
      </c>
      <c r="C313" s="46" t="s">
        <v>4669</v>
      </c>
      <c r="D313" s="46" t="s">
        <v>4623</v>
      </c>
      <c r="E313" s="46" t="s">
        <v>120</v>
      </c>
      <c r="F313" s="47">
        <v>-3196800</v>
      </c>
      <c r="G313" s="47">
        <v>-14628.5568</v>
      </c>
      <c r="H313" s="47">
        <v>-0.46</v>
      </c>
      <c r="I313" s="46"/>
    </row>
    <row r="314" spans="2:9" s="2" customFormat="1" ht="13.5" x14ac:dyDescent="0.35">
      <c r="B314" s="46">
        <v>2218326</v>
      </c>
      <c r="C314" s="46" t="s">
        <v>4668</v>
      </c>
      <c r="D314" s="46" t="s">
        <v>4623</v>
      </c>
      <c r="E314" s="46" t="s">
        <v>43</v>
      </c>
      <c r="F314" s="47">
        <v>-14696000</v>
      </c>
      <c r="G314" s="47">
        <v>-14553.4488</v>
      </c>
      <c r="H314" s="47">
        <v>-0.46</v>
      </c>
      <c r="I314" s="46"/>
    </row>
    <row r="315" spans="2:9" s="2" customFormat="1" ht="13.5" x14ac:dyDescent="0.35">
      <c r="B315" s="46">
        <v>2218301</v>
      </c>
      <c r="C315" s="46" t="s">
        <v>4671</v>
      </c>
      <c r="D315" s="46" t="s">
        <v>4623</v>
      </c>
      <c r="E315" s="46" t="s">
        <v>47</v>
      </c>
      <c r="F315" s="47">
        <v>-806400</v>
      </c>
      <c r="G315" s="47">
        <v>-14320.0512</v>
      </c>
      <c r="H315" s="47">
        <v>-0.45</v>
      </c>
      <c r="I315" s="46"/>
    </row>
    <row r="316" spans="2:9" s="2" customFormat="1" ht="13.5" x14ac:dyDescent="0.35">
      <c r="B316" s="46">
        <v>2218389</v>
      </c>
      <c r="C316" s="46" t="s">
        <v>4672</v>
      </c>
      <c r="D316" s="46" t="s">
        <v>4623</v>
      </c>
      <c r="E316" s="46" t="s">
        <v>43</v>
      </c>
      <c r="F316" s="47">
        <v>-13817250</v>
      </c>
      <c r="G316" s="47">
        <v>-14275.9827</v>
      </c>
      <c r="H316" s="47">
        <v>-0.45</v>
      </c>
      <c r="I316" s="46"/>
    </row>
    <row r="317" spans="2:9" s="2" customFormat="1" ht="13.5" x14ac:dyDescent="0.35">
      <c r="B317" s="46">
        <v>2218380</v>
      </c>
      <c r="C317" s="46" t="s">
        <v>4673</v>
      </c>
      <c r="D317" s="46" t="s">
        <v>4623</v>
      </c>
      <c r="E317" s="46" t="s">
        <v>234</v>
      </c>
      <c r="F317" s="47">
        <v>-1039000</v>
      </c>
      <c r="G317" s="47">
        <v>-13425.4385</v>
      </c>
      <c r="H317" s="47">
        <v>-0.42</v>
      </c>
      <c r="I317" s="46"/>
    </row>
    <row r="318" spans="2:9" s="2" customFormat="1" ht="13.5" x14ac:dyDescent="0.35">
      <c r="B318" s="46">
        <v>2218243</v>
      </c>
      <c r="C318" s="46" t="s">
        <v>4674</v>
      </c>
      <c r="D318" s="46" t="s">
        <v>4623</v>
      </c>
      <c r="E318" s="46" t="s">
        <v>104</v>
      </c>
      <c r="F318" s="47">
        <v>-2079000</v>
      </c>
      <c r="G318" s="47">
        <v>-13199.571</v>
      </c>
      <c r="H318" s="47">
        <v>-0.41</v>
      </c>
      <c r="I318" s="46"/>
    </row>
    <row r="319" spans="2:9" s="2" customFormat="1" ht="13.5" x14ac:dyDescent="0.35">
      <c r="B319" s="46">
        <v>2218340</v>
      </c>
      <c r="C319" s="46" t="s">
        <v>4675</v>
      </c>
      <c r="D319" s="46" t="s">
        <v>4623</v>
      </c>
      <c r="E319" s="46" t="s">
        <v>104</v>
      </c>
      <c r="F319" s="47">
        <v>-6409800</v>
      </c>
      <c r="G319" s="47">
        <v>-13086.888660000001</v>
      </c>
      <c r="H319" s="47">
        <v>-0.41</v>
      </c>
      <c r="I319" s="46"/>
    </row>
    <row r="320" spans="2:9" s="2" customFormat="1" ht="13.5" x14ac:dyDescent="0.35">
      <c r="B320" s="46">
        <v>2218244</v>
      </c>
      <c r="C320" s="46" t="s">
        <v>4676</v>
      </c>
      <c r="D320" s="46" t="s">
        <v>4623</v>
      </c>
      <c r="E320" s="46" t="s">
        <v>70</v>
      </c>
      <c r="F320" s="47">
        <v>-2230200</v>
      </c>
      <c r="G320" s="47">
        <v>-13041.094499999999</v>
      </c>
      <c r="H320" s="47">
        <v>-0.41</v>
      </c>
      <c r="I320" s="46"/>
    </row>
    <row r="321" spans="2:9" s="2" customFormat="1" ht="13.5" x14ac:dyDescent="0.35">
      <c r="B321" s="46">
        <v>2218302</v>
      </c>
      <c r="C321" s="46" t="s">
        <v>4677</v>
      </c>
      <c r="D321" s="46" t="s">
        <v>4623</v>
      </c>
      <c r="E321" s="46" t="s">
        <v>196</v>
      </c>
      <c r="F321" s="47">
        <v>-1513000</v>
      </c>
      <c r="G321" s="47">
        <v>-12846.1265</v>
      </c>
      <c r="H321" s="47">
        <v>-0.4</v>
      </c>
      <c r="I321" s="46"/>
    </row>
    <row r="322" spans="2:9" s="2" customFormat="1" ht="13.5" x14ac:dyDescent="0.35">
      <c r="B322" s="46">
        <v>2218246</v>
      </c>
      <c r="C322" s="46" t="s">
        <v>4678</v>
      </c>
      <c r="D322" s="46" t="s">
        <v>4623</v>
      </c>
      <c r="E322" s="46" t="s">
        <v>131</v>
      </c>
      <c r="F322" s="47">
        <v>-171600</v>
      </c>
      <c r="G322" s="47">
        <v>-12321.6522</v>
      </c>
      <c r="H322" s="47">
        <v>-0.39</v>
      </c>
      <c r="I322" s="46"/>
    </row>
    <row r="323" spans="2:9" s="2" customFormat="1" ht="13.5" x14ac:dyDescent="0.35">
      <c r="B323" s="46">
        <v>2218325</v>
      </c>
      <c r="C323" s="46" t="s">
        <v>4682</v>
      </c>
      <c r="D323" s="46" t="s">
        <v>4623</v>
      </c>
      <c r="E323" s="46" t="s">
        <v>198</v>
      </c>
      <c r="F323" s="47">
        <v>-623000</v>
      </c>
      <c r="G323" s="47">
        <v>-12272.165499999999</v>
      </c>
      <c r="H323" s="47">
        <v>-0.38</v>
      </c>
      <c r="I323" s="46"/>
    </row>
    <row r="324" spans="2:9" s="2" customFormat="1" ht="13.5" x14ac:dyDescent="0.35">
      <c r="B324" s="46">
        <v>2218336</v>
      </c>
      <c r="C324" s="46" t="s">
        <v>4681</v>
      </c>
      <c r="D324" s="46" t="s">
        <v>4623</v>
      </c>
      <c r="E324" s="46" t="s">
        <v>100</v>
      </c>
      <c r="F324" s="47">
        <v>-1769600</v>
      </c>
      <c r="G324" s="47">
        <v>-12219.9728</v>
      </c>
      <c r="H324" s="47">
        <v>-0.38</v>
      </c>
      <c r="I324" s="46"/>
    </row>
    <row r="325" spans="2:9" s="2" customFormat="1" ht="13.5" x14ac:dyDescent="0.35">
      <c r="B325" s="46">
        <v>2218317</v>
      </c>
      <c r="C325" s="46" t="s">
        <v>4680</v>
      </c>
      <c r="D325" s="46" t="s">
        <v>4623</v>
      </c>
      <c r="E325" s="46" t="s">
        <v>139</v>
      </c>
      <c r="F325" s="47">
        <v>-368725</v>
      </c>
      <c r="G325" s="47">
        <v>-12112.616249999999</v>
      </c>
      <c r="H325" s="47">
        <v>-0.38</v>
      </c>
      <c r="I325" s="46"/>
    </row>
    <row r="326" spans="2:9" s="2" customFormat="1" ht="13.5" x14ac:dyDescent="0.35">
      <c r="B326" s="46">
        <v>2218323</v>
      </c>
      <c r="C326" s="46" t="s">
        <v>4683</v>
      </c>
      <c r="D326" s="46" t="s">
        <v>4623</v>
      </c>
      <c r="E326" s="46" t="s">
        <v>89</v>
      </c>
      <c r="F326" s="47">
        <v>-860200</v>
      </c>
      <c r="G326" s="47">
        <v>-12089.680899999999</v>
      </c>
      <c r="H326" s="47">
        <v>-0.38</v>
      </c>
      <c r="I326" s="46"/>
    </row>
    <row r="327" spans="2:9" s="2" customFormat="1" ht="13.5" x14ac:dyDescent="0.35">
      <c r="B327" s="46">
        <v>2218374</v>
      </c>
      <c r="C327" s="46" t="s">
        <v>4679</v>
      </c>
      <c r="D327" s="46" t="s">
        <v>4623</v>
      </c>
      <c r="E327" s="46" t="s">
        <v>47</v>
      </c>
      <c r="F327" s="47">
        <v>-156150</v>
      </c>
      <c r="G327" s="47">
        <v>-11969.912474999999</v>
      </c>
      <c r="H327" s="47">
        <v>-0.38</v>
      </c>
      <c r="I327" s="46"/>
    </row>
    <row r="328" spans="2:9" s="2" customFormat="1" ht="13.5" x14ac:dyDescent="0.35">
      <c r="B328" s="46">
        <v>2218283</v>
      </c>
      <c r="C328" s="46" t="s">
        <v>4686</v>
      </c>
      <c r="D328" s="46" t="s">
        <v>4623</v>
      </c>
      <c r="E328" s="46" t="s">
        <v>558</v>
      </c>
      <c r="F328" s="47">
        <v>-860000</v>
      </c>
      <c r="G328" s="47">
        <v>-11917.02</v>
      </c>
      <c r="H328" s="47">
        <v>-0.37</v>
      </c>
      <c r="I328" s="46"/>
    </row>
    <row r="329" spans="2:9" s="2" customFormat="1" ht="13.5" x14ac:dyDescent="0.35">
      <c r="B329" s="46">
        <v>2218272</v>
      </c>
      <c r="C329" s="46" t="s">
        <v>4684</v>
      </c>
      <c r="D329" s="46" t="s">
        <v>4623</v>
      </c>
      <c r="E329" s="46" t="s">
        <v>194</v>
      </c>
      <c r="F329" s="47">
        <v>-1221075</v>
      </c>
      <c r="G329" s="47">
        <v>-11829.1640625</v>
      </c>
      <c r="H329" s="47">
        <v>-0.37</v>
      </c>
      <c r="I329" s="46"/>
    </row>
    <row r="330" spans="2:9" s="2" customFormat="1" ht="13.5" x14ac:dyDescent="0.35">
      <c r="B330" s="46">
        <v>2218349</v>
      </c>
      <c r="C330" s="46" t="s">
        <v>4685</v>
      </c>
      <c r="D330" s="46" t="s">
        <v>4623</v>
      </c>
      <c r="E330" s="46" t="s">
        <v>89</v>
      </c>
      <c r="F330" s="47">
        <v>-361500</v>
      </c>
      <c r="G330" s="47">
        <v>-11661.80925</v>
      </c>
      <c r="H330" s="47">
        <v>-0.37</v>
      </c>
      <c r="I330" s="46"/>
    </row>
    <row r="331" spans="2:9" s="2" customFormat="1" ht="13.5" x14ac:dyDescent="0.35">
      <c r="B331" s="46">
        <v>2218359</v>
      </c>
      <c r="C331" s="46" t="s">
        <v>4687</v>
      </c>
      <c r="D331" s="46" t="s">
        <v>4623</v>
      </c>
      <c r="E331" s="46" t="s">
        <v>135</v>
      </c>
      <c r="F331" s="47">
        <v>-164400</v>
      </c>
      <c r="G331" s="47">
        <v>-11526.6594</v>
      </c>
      <c r="H331" s="47">
        <v>-0.36</v>
      </c>
      <c r="I331" s="46"/>
    </row>
    <row r="332" spans="2:9" s="2" customFormat="1" ht="13.5" x14ac:dyDescent="0.35">
      <c r="B332" s="46">
        <v>2218263</v>
      </c>
      <c r="C332" s="46" t="s">
        <v>4688</v>
      </c>
      <c r="D332" s="46" t="s">
        <v>4623</v>
      </c>
      <c r="E332" s="46" t="s">
        <v>116</v>
      </c>
      <c r="F332" s="47">
        <v>-2752500</v>
      </c>
      <c r="G332" s="47">
        <v>-11297.63625</v>
      </c>
      <c r="H332" s="47">
        <v>-0.35</v>
      </c>
      <c r="I332" s="46"/>
    </row>
    <row r="333" spans="2:9" s="2" customFormat="1" ht="13.5" x14ac:dyDescent="0.35">
      <c r="B333" s="46">
        <v>2218353</v>
      </c>
      <c r="C333" s="46" t="s">
        <v>4689</v>
      </c>
      <c r="D333" s="46" t="s">
        <v>4623</v>
      </c>
      <c r="E333" s="46" t="s">
        <v>139</v>
      </c>
      <c r="F333" s="47">
        <v>-665500</v>
      </c>
      <c r="G333" s="47">
        <v>-10984.077499999999</v>
      </c>
      <c r="H333" s="47">
        <v>-0.34</v>
      </c>
      <c r="I333" s="46"/>
    </row>
    <row r="334" spans="2:9" s="2" customFormat="1" ht="13.5" x14ac:dyDescent="0.35">
      <c r="B334" s="46">
        <v>2218399</v>
      </c>
      <c r="C334" s="46" t="s">
        <v>4690</v>
      </c>
      <c r="D334" s="46" t="s">
        <v>4623</v>
      </c>
      <c r="E334" s="46" t="s">
        <v>1003</v>
      </c>
      <c r="F334" s="47">
        <v>-2270100</v>
      </c>
      <c r="G334" s="47">
        <v>-10314.199350000001</v>
      </c>
      <c r="H334" s="47">
        <v>-0.32</v>
      </c>
      <c r="I334" s="46"/>
    </row>
    <row r="335" spans="2:9" s="2" customFormat="1" ht="13.5" x14ac:dyDescent="0.35">
      <c r="B335" s="46">
        <v>2218299</v>
      </c>
      <c r="C335" s="46" t="s">
        <v>4691</v>
      </c>
      <c r="D335" s="46" t="s">
        <v>4623</v>
      </c>
      <c r="E335" s="46" t="s">
        <v>326</v>
      </c>
      <c r="F335" s="47">
        <v>-438800</v>
      </c>
      <c r="G335" s="47">
        <v>-10000.4714</v>
      </c>
      <c r="H335" s="47">
        <v>-0.31</v>
      </c>
      <c r="I335" s="46"/>
    </row>
    <row r="336" spans="2:9" s="2" customFormat="1" ht="13.5" x14ac:dyDescent="0.35">
      <c r="B336" s="46">
        <v>2218398</v>
      </c>
      <c r="C336" s="46" t="s">
        <v>4692</v>
      </c>
      <c r="D336" s="46" t="s">
        <v>4623</v>
      </c>
      <c r="E336" s="46" t="s">
        <v>473</v>
      </c>
      <c r="F336" s="47">
        <v>-985416</v>
      </c>
      <c r="G336" s="47">
        <v>-9920.6755799999992</v>
      </c>
      <c r="H336" s="47">
        <v>-0.31</v>
      </c>
      <c r="I336" s="46"/>
    </row>
    <row r="337" spans="2:9" s="2" customFormat="1" ht="13.5" x14ac:dyDescent="0.35">
      <c r="B337" s="46">
        <v>2218282</v>
      </c>
      <c r="C337" s="46" t="s">
        <v>4693</v>
      </c>
      <c r="D337" s="46" t="s">
        <v>4623</v>
      </c>
      <c r="E337" s="46" t="s">
        <v>43</v>
      </c>
      <c r="F337" s="47">
        <v>-4745000</v>
      </c>
      <c r="G337" s="47">
        <v>-9717.2855</v>
      </c>
      <c r="H337" s="47">
        <v>-0.3</v>
      </c>
      <c r="I337" s="46"/>
    </row>
    <row r="338" spans="2:9" s="2" customFormat="1" ht="13.5" x14ac:dyDescent="0.35">
      <c r="B338" s="46">
        <v>2218253</v>
      </c>
      <c r="C338" s="46" t="s">
        <v>4694</v>
      </c>
      <c r="D338" s="46" t="s">
        <v>4623</v>
      </c>
      <c r="E338" s="46" t="s">
        <v>250</v>
      </c>
      <c r="F338" s="47">
        <v>-487500</v>
      </c>
      <c r="G338" s="47">
        <v>-8691.8812500000004</v>
      </c>
      <c r="H338" s="47">
        <v>-0.27</v>
      </c>
      <c r="I338" s="46"/>
    </row>
    <row r="339" spans="2:9" s="2" customFormat="1" ht="13.5" x14ac:dyDescent="0.35">
      <c r="B339" s="46">
        <v>2218305</v>
      </c>
      <c r="C339" s="46" t="s">
        <v>4696</v>
      </c>
      <c r="D339" s="46" t="s">
        <v>4623</v>
      </c>
      <c r="E339" s="46" t="s">
        <v>74</v>
      </c>
      <c r="F339" s="47">
        <v>-343350</v>
      </c>
      <c r="G339" s="47">
        <v>-8594.2221750000008</v>
      </c>
      <c r="H339" s="47">
        <v>-0.27</v>
      </c>
      <c r="I339" s="46"/>
    </row>
    <row r="340" spans="2:9" s="2" customFormat="1" ht="13.5" x14ac:dyDescent="0.35">
      <c r="B340" s="46">
        <v>2218350</v>
      </c>
      <c r="C340" s="46" t="s">
        <v>4695</v>
      </c>
      <c r="D340" s="46" t="s">
        <v>4623</v>
      </c>
      <c r="E340" s="46" t="s">
        <v>93</v>
      </c>
      <c r="F340" s="47">
        <v>-340800</v>
      </c>
      <c r="G340" s="47">
        <v>-8579.1288000000004</v>
      </c>
      <c r="H340" s="47">
        <v>-0.27</v>
      </c>
      <c r="I340" s="46"/>
    </row>
    <row r="341" spans="2:9" s="2" customFormat="1" ht="13.5" x14ac:dyDescent="0.35">
      <c r="B341" s="46">
        <v>2218275</v>
      </c>
      <c r="C341" s="46" t="s">
        <v>4697</v>
      </c>
      <c r="D341" s="46" t="s">
        <v>4623</v>
      </c>
      <c r="E341" s="46" t="s">
        <v>82</v>
      </c>
      <c r="F341" s="47">
        <v>-5898750</v>
      </c>
      <c r="G341" s="47">
        <v>-8460.5771249999998</v>
      </c>
      <c r="H341" s="47">
        <v>-0.27</v>
      </c>
      <c r="I341" s="46"/>
    </row>
    <row r="342" spans="2:9" s="2" customFormat="1" ht="13.5" x14ac:dyDescent="0.35">
      <c r="B342" s="46">
        <v>2218242</v>
      </c>
      <c r="C342" s="46" t="s">
        <v>4615</v>
      </c>
      <c r="D342" s="46" t="s">
        <v>4623</v>
      </c>
      <c r="E342" s="46" t="s">
        <v>82</v>
      </c>
      <c r="F342" s="47">
        <v>-2701800</v>
      </c>
      <c r="G342" s="47">
        <v>-8455.2831000000006</v>
      </c>
      <c r="H342" s="47">
        <v>-0.27</v>
      </c>
      <c r="I342" s="46"/>
    </row>
    <row r="343" spans="2:9" s="2" customFormat="1" ht="13.5" x14ac:dyDescent="0.35">
      <c r="B343" s="46">
        <v>2218303</v>
      </c>
      <c r="C343" s="46" t="s">
        <v>4698</v>
      </c>
      <c r="D343" s="46" t="s">
        <v>4623</v>
      </c>
      <c r="E343" s="46" t="s">
        <v>139</v>
      </c>
      <c r="F343" s="47">
        <v>-58800</v>
      </c>
      <c r="G343" s="47">
        <v>-8303.7065999999995</v>
      </c>
      <c r="H343" s="47">
        <v>-0.26</v>
      </c>
      <c r="I343" s="46"/>
    </row>
    <row r="344" spans="2:9" s="2" customFormat="1" ht="13.5" x14ac:dyDescent="0.35">
      <c r="B344" s="46">
        <v>2218362</v>
      </c>
      <c r="C344" s="46" t="s">
        <v>4700</v>
      </c>
      <c r="D344" s="46" t="s">
        <v>4623</v>
      </c>
      <c r="E344" s="46" t="s">
        <v>194</v>
      </c>
      <c r="F344" s="47">
        <v>-5412000</v>
      </c>
      <c r="G344" s="47">
        <v>-8095.2695999999996</v>
      </c>
      <c r="H344" s="47">
        <v>-0.25</v>
      </c>
      <c r="I344" s="46"/>
    </row>
    <row r="345" spans="2:9" s="2" customFormat="1" ht="13.5" x14ac:dyDescent="0.35">
      <c r="B345" s="46">
        <v>2218249</v>
      </c>
      <c r="C345" s="46" t="s">
        <v>4701</v>
      </c>
      <c r="D345" s="46" t="s">
        <v>4623</v>
      </c>
      <c r="E345" s="46" t="s">
        <v>108</v>
      </c>
      <c r="F345" s="47">
        <v>-162600</v>
      </c>
      <c r="G345" s="47">
        <v>-8069.4314999999997</v>
      </c>
      <c r="H345" s="47">
        <v>-0.25</v>
      </c>
      <c r="I345" s="46"/>
    </row>
    <row r="346" spans="2:9" s="2" customFormat="1" ht="13.5" x14ac:dyDescent="0.35">
      <c r="B346" s="46">
        <v>2218392</v>
      </c>
      <c r="C346" s="46" t="s">
        <v>4699</v>
      </c>
      <c r="D346" s="46" t="s">
        <v>4623</v>
      </c>
      <c r="E346" s="46" t="s">
        <v>120</v>
      </c>
      <c r="F346" s="47">
        <v>-4309700</v>
      </c>
      <c r="G346" s="47">
        <v>-7839.3442999999997</v>
      </c>
      <c r="H346" s="47">
        <v>-0.25</v>
      </c>
      <c r="I346" s="46"/>
    </row>
    <row r="347" spans="2:9" s="2" customFormat="1" ht="13.5" x14ac:dyDescent="0.35">
      <c r="B347" s="46">
        <v>2218382</v>
      </c>
      <c r="C347" s="46" t="s">
        <v>4703</v>
      </c>
      <c r="D347" s="46" t="s">
        <v>4623</v>
      </c>
      <c r="E347" s="46" t="s">
        <v>89</v>
      </c>
      <c r="F347" s="47">
        <v>-414750</v>
      </c>
      <c r="G347" s="47">
        <v>-7715.3868750000001</v>
      </c>
      <c r="H347" s="47">
        <v>-0.24</v>
      </c>
      <c r="I347" s="46"/>
    </row>
    <row r="348" spans="2:9" s="2" customFormat="1" ht="13.5" x14ac:dyDescent="0.35">
      <c r="B348" s="46">
        <v>2218400</v>
      </c>
      <c r="C348" s="46" t="s">
        <v>4702</v>
      </c>
      <c r="D348" s="46" t="s">
        <v>4623</v>
      </c>
      <c r="E348" s="46" t="s">
        <v>156</v>
      </c>
      <c r="F348" s="47">
        <v>-931875</v>
      </c>
      <c r="G348" s="47">
        <v>-7674.9224999999997</v>
      </c>
      <c r="H348" s="47">
        <v>-0.24</v>
      </c>
      <c r="I348" s="46"/>
    </row>
    <row r="349" spans="2:9" s="2" customFormat="1" ht="13.5" x14ac:dyDescent="0.35">
      <c r="B349" s="46">
        <v>2218281</v>
      </c>
      <c r="C349" s="46" t="s">
        <v>4705</v>
      </c>
      <c r="D349" s="46" t="s">
        <v>4623</v>
      </c>
      <c r="E349" s="46" t="s">
        <v>89</v>
      </c>
      <c r="F349" s="47">
        <v>-479700</v>
      </c>
      <c r="G349" s="47">
        <v>-7484.5192500000003</v>
      </c>
      <c r="H349" s="47">
        <v>-0.23</v>
      </c>
      <c r="I349" s="46"/>
    </row>
    <row r="350" spans="2:9" s="2" customFormat="1" ht="13.5" x14ac:dyDescent="0.35">
      <c r="B350" s="46">
        <v>2218321</v>
      </c>
      <c r="C350" s="46" t="s">
        <v>4704</v>
      </c>
      <c r="D350" s="46" t="s">
        <v>4623</v>
      </c>
      <c r="E350" s="46" t="s">
        <v>326</v>
      </c>
      <c r="F350" s="47">
        <v>-128400</v>
      </c>
      <c r="G350" s="47">
        <v>-7383.3209999999999</v>
      </c>
      <c r="H350" s="47">
        <v>-0.23</v>
      </c>
      <c r="I350" s="46"/>
    </row>
    <row r="351" spans="2:9" s="2" customFormat="1" ht="13.5" x14ac:dyDescent="0.35">
      <c r="B351" s="46">
        <v>2218255</v>
      </c>
      <c r="C351" s="46" t="s">
        <v>4706</v>
      </c>
      <c r="D351" s="46" t="s">
        <v>4623</v>
      </c>
      <c r="E351" s="46" t="s">
        <v>43</v>
      </c>
      <c r="F351" s="47">
        <v>-3875200</v>
      </c>
      <c r="G351" s="47">
        <v>-7102.0790399999996</v>
      </c>
      <c r="H351" s="47">
        <v>-0.22</v>
      </c>
      <c r="I351" s="46"/>
    </row>
    <row r="352" spans="2:9" s="2" customFormat="1" ht="13.5" x14ac:dyDescent="0.35">
      <c r="B352" s="46">
        <v>2218477</v>
      </c>
      <c r="C352" s="46" t="s">
        <v>4709</v>
      </c>
      <c r="D352" s="46" t="s">
        <v>4623</v>
      </c>
      <c r="E352" s="46" t="s">
        <v>43</v>
      </c>
      <c r="F352" s="47">
        <v>-386100</v>
      </c>
      <c r="G352" s="47">
        <v>-6789.9546</v>
      </c>
      <c r="H352" s="47">
        <v>-0.21</v>
      </c>
      <c r="I352" s="46"/>
    </row>
    <row r="353" spans="2:9" s="2" customFormat="1" ht="13.5" x14ac:dyDescent="0.35">
      <c r="B353" s="46">
        <v>2218408</v>
      </c>
      <c r="C353" s="46" t="s">
        <v>4707</v>
      </c>
      <c r="D353" s="46" t="s">
        <v>4623</v>
      </c>
      <c r="E353" s="46" t="s">
        <v>89</v>
      </c>
      <c r="F353" s="47">
        <v>-672300</v>
      </c>
      <c r="G353" s="47">
        <v>-6778.4647500000001</v>
      </c>
      <c r="H353" s="47">
        <v>-0.21</v>
      </c>
      <c r="I353" s="46"/>
    </row>
    <row r="354" spans="2:9" s="2" customFormat="1" ht="13.5" x14ac:dyDescent="0.35">
      <c r="B354" s="46">
        <v>2218307</v>
      </c>
      <c r="C354" s="46" t="s">
        <v>4708</v>
      </c>
      <c r="D354" s="46" t="s">
        <v>4623</v>
      </c>
      <c r="E354" s="46" t="s">
        <v>89</v>
      </c>
      <c r="F354" s="47">
        <v>-2097500</v>
      </c>
      <c r="G354" s="47">
        <v>-6661.66</v>
      </c>
      <c r="H354" s="47">
        <v>-0.21</v>
      </c>
      <c r="I354" s="46"/>
    </row>
    <row r="355" spans="2:9" s="2" customFormat="1" ht="13.5" x14ac:dyDescent="0.35">
      <c r="B355" s="46">
        <v>2218294</v>
      </c>
      <c r="C355" s="46" t="s">
        <v>4713</v>
      </c>
      <c r="D355" s="46" t="s">
        <v>4623</v>
      </c>
      <c r="E355" s="46" t="s">
        <v>104</v>
      </c>
      <c r="F355" s="47">
        <v>-371000</v>
      </c>
      <c r="G355" s="47">
        <v>-6528.3014999999996</v>
      </c>
      <c r="H355" s="47">
        <v>-0.2</v>
      </c>
      <c r="I355" s="46"/>
    </row>
    <row r="356" spans="2:9" s="2" customFormat="1" ht="13.5" x14ac:dyDescent="0.35">
      <c r="B356" s="46">
        <v>2218360</v>
      </c>
      <c r="C356" s="46" t="s">
        <v>4712</v>
      </c>
      <c r="D356" s="46" t="s">
        <v>4623</v>
      </c>
      <c r="E356" s="46" t="s">
        <v>89</v>
      </c>
      <c r="F356" s="47">
        <v>-508125</v>
      </c>
      <c r="G356" s="47">
        <v>-6521.0221874999997</v>
      </c>
      <c r="H356" s="47">
        <v>-0.2</v>
      </c>
      <c r="I356" s="46"/>
    </row>
    <row r="357" spans="2:9" s="2" customFormat="1" ht="13.5" x14ac:dyDescent="0.35">
      <c r="B357" s="46">
        <v>2218388</v>
      </c>
      <c r="C357" s="46" t="s">
        <v>4711</v>
      </c>
      <c r="D357" s="46" t="s">
        <v>4623</v>
      </c>
      <c r="E357" s="46" t="s">
        <v>47</v>
      </c>
      <c r="F357" s="47">
        <v>-1173000</v>
      </c>
      <c r="G357" s="47">
        <v>-6513.6689999999999</v>
      </c>
      <c r="H357" s="47">
        <v>-0.2</v>
      </c>
      <c r="I357" s="46"/>
    </row>
    <row r="358" spans="2:9" s="2" customFormat="1" ht="13.5" x14ac:dyDescent="0.35">
      <c r="B358" s="46">
        <v>2218558</v>
      </c>
      <c r="C358" s="46" t="s">
        <v>4714</v>
      </c>
      <c r="D358" s="46" t="s">
        <v>4623</v>
      </c>
      <c r="E358" s="46" t="s">
        <v>1029</v>
      </c>
      <c r="F358" s="47">
        <v>-215100</v>
      </c>
      <c r="G358" s="47">
        <v>-6415.5726000000004</v>
      </c>
      <c r="H358" s="47">
        <v>-0.2</v>
      </c>
      <c r="I358" s="46"/>
    </row>
    <row r="359" spans="2:9" s="2" customFormat="1" ht="13.5" x14ac:dyDescent="0.35">
      <c r="B359" s="46">
        <v>2218375</v>
      </c>
      <c r="C359" s="46" t="s">
        <v>4710</v>
      </c>
      <c r="D359" s="46" t="s">
        <v>4623</v>
      </c>
      <c r="E359" s="46" t="s">
        <v>104</v>
      </c>
      <c r="F359" s="47">
        <v>-3990000</v>
      </c>
      <c r="G359" s="47">
        <v>-6277.4669999999996</v>
      </c>
      <c r="H359" s="47">
        <v>-0.2</v>
      </c>
      <c r="I359" s="46"/>
    </row>
    <row r="360" spans="2:9" s="2" customFormat="1" ht="13.5" x14ac:dyDescent="0.35">
      <c r="B360" s="46">
        <v>2218447</v>
      </c>
      <c r="C360" s="46" t="s">
        <v>4715</v>
      </c>
      <c r="D360" s="46" t="s">
        <v>4623</v>
      </c>
      <c r="E360" s="46" t="s">
        <v>1007</v>
      </c>
      <c r="F360" s="47">
        <v>-144000</v>
      </c>
      <c r="G360" s="47">
        <v>-6192.7920000000004</v>
      </c>
      <c r="H360" s="47">
        <v>-0.19</v>
      </c>
      <c r="I360" s="46"/>
    </row>
    <row r="361" spans="2:9" s="2" customFormat="1" ht="13.5" x14ac:dyDescent="0.35">
      <c r="B361" s="46">
        <v>2218366</v>
      </c>
      <c r="C361" s="46" t="s">
        <v>4716</v>
      </c>
      <c r="D361" s="46" t="s">
        <v>4623</v>
      </c>
      <c r="E361" s="46" t="s">
        <v>139</v>
      </c>
      <c r="F361" s="47">
        <v>-1488600</v>
      </c>
      <c r="G361" s="47">
        <v>-5863.5954000000002</v>
      </c>
      <c r="H361" s="47">
        <v>-0.18</v>
      </c>
      <c r="I361" s="46"/>
    </row>
    <row r="362" spans="2:9" s="2" customFormat="1" ht="13.5" x14ac:dyDescent="0.35">
      <c r="B362" s="46">
        <v>2218407</v>
      </c>
      <c r="C362" s="46" t="s">
        <v>4717</v>
      </c>
      <c r="D362" s="46" t="s">
        <v>4623</v>
      </c>
      <c r="E362" s="46" t="s">
        <v>120</v>
      </c>
      <c r="F362" s="47">
        <v>-4545</v>
      </c>
      <c r="G362" s="47">
        <v>-5592.8020274999999</v>
      </c>
      <c r="H362" s="47">
        <v>-0.18</v>
      </c>
      <c r="I362" s="46"/>
    </row>
    <row r="363" spans="2:9" s="2" customFormat="1" ht="13.5" x14ac:dyDescent="0.35">
      <c r="B363" s="46">
        <v>2218345</v>
      </c>
      <c r="C363" s="46" t="s">
        <v>4719</v>
      </c>
      <c r="D363" s="46" t="s">
        <v>4623</v>
      </c>
      <c r="E363" s="46" t="s">
        <v>100</v>
      </c>
      <c r="F363" s="47">
        <v>-1868250</v>
      </c>
      <c r="G363" s="47">
        <v>-5536.5588749999997</v>
      </c>
      <c r="H363" s="47">
        <v>-0.17</v>
      </c>
      <c r="I363" s="46"/>
    </row>
    <row r="364" spans="2:9" s="2" customFormat="1" ht="13.5" x14ac:dyDescent="0.35">
      <c r="B364" s="46">
        <v>2218309</v>
      </c>
      <c r="C364" s="46" t="s">
        <v>4720</v>
      </c>
      <c r="D364" s="46" t="s">
        <v>4623</v>
      </c>
      <c r="E364" s="46" t="s">
        <v>135</v>
      </c>
      <c r="F364" s="47">
        <v>-72750</v>
      </c>
      <c r="G364" s="47">
        <v>-5442.6457499999997</v>
      </c>
      <c r="H364" s="47">
        <v>-0.17</v>
      </c>
      <c r="I364" s="46"/>
    </row>
    <row r="365" spans="2:9" s="2" customFormat="1" ht="13.5" x14ac:dyDescent="0.35">
      <c r="B365" s="46">
        <v>2218297</v>
      </c>
      <c r="C365" s="46" t="s">
        <v>4718</v>
      </c>
      <c r="D365" s="46" t="s">
        <v>4623</v>
      </c>
      <c r="E365" s="46" t="s">
        <v>143</v>
      </c>
      <c r="F365" s="47">
        <v>-75750</v>
      </c>
      <c r="G365" s="47">
        <v>-5345.2608749999999</v>
      </c>
      <c r="H365" s="47">
        <v>-0.17</v>
      </c>
      <c r="I365" s="46"/>
    </row>
    <row r="366" spans="2:9" s="2" customFormat="1" ht="13.5" x14ac:dyDescent="0.35">
      <c r="B366" s="46">
        <v>2218304</v>
      </c>
      <c r="C366" s="46" t="s">
        <v>4725</v>
      </c>
      <c r="D366" s="46" t="s">
        <v>4623</v>
      </c>
      <c r="E366" s="46" t="s">
        <v>194</v>
      </c>
      <c r="F366" s="47">
        <v>-4480000</v>
      </c>
      <c r="G366" s="47">
        <v>-5217.4080000000004</v>
      </c>
      <c r="H366" s="47">
        <v>-0.16</v>
      </c>
      <c r="I366" s="46"/>
    </row>
    <row r="367" spans="2:9" s="2" customFormat="1" ht="13.5" x14ac:dyDescent="0.35">
      <c r="B367" s="46">
        <v>2218290</v>
      </c>
      <c r="C367" s="46" t="s">
        <v>4726</v>
      </c>
      <c r="D367" s="46" t="s">
        <v>4623</v>
      </c>
      <c r="E367" s="46" t="s">
        <v>313</v>
      </c>
      <c r="F367" s="47">
        <v>-228375</v>
      </c>
      <c r="G367" s="47">
        <v>-5155.6798124999996</v>
      </c>
      <c r="H367" s="47">
        <v>-0.16</v>
      </c>
      <c r="I367" s="46"/>
    </row>
    <row r="368" spans="2:9" s="2" customFormat="1" ht="13.5" x14ac:dyDescent="0.35">
      <c r="B368" s="46">
        <v>2218286</v>
      </c>
      <c r="C368" s="46" t="s">
        <v>4722</v>
      </c>
      <c r="D368" s="46" t="s">
        <v>4623</v>
      </c>
      <c r="E368" s="46" t="s">
        <v>82</v>
      </c>
      <c r="F368" s="47">
        <v>-1328400</v>
      </c>
      <c r="G368" s="47">
        <v>-5093.0856000000003</v>
      </c>
      <c r="H368" s="47">
        <v>-0.16</v>
      </c>
      <c r="I368" s="46"/>
    </row>
    <row r="369" spans="2:9" s="2" customFormat="1" ht="13.5" x14ac:dyDescent="0.35">
      <c r="B369" s="46">
        <v>2218296</v>
      </c>
      <c r="C369" s="46" t="s">
        <v>4724</v>
      </c>
      <c r="D369" s="46" t="s">
        <v>4623</v>
      </c>
      <c r="E369" s="46" t="s">
        <v>89</v>
      </c>
      <c r="F369" s="47">
        <v>-878000</v>
      </c>
      <c r="G369" s="47">
        <v>-5042.7929999999997</v>
      </c>
      <c r="H369" s="47">
        <v>-0.16</v>
      </c>
      <c r="I369" s="46"/>
    </row>
    <row r="370" spans="2:9" s="2" customFormat="1" ht="13.5" x14ac:dyDescent="0.35">
      <c r="B370" s="46">
        <v>2218397</v>
      </c>
      <c r="C370" s="46" t="s">
        <v>4721</v>
      </c>
      <c r="D370" s="46" t="s">
        <v>4623</v>
      </c>
      <c r="E370" s="46" t="s">
        <v>473</v>
      </c>
      <c r="F370" s="47">
        <v>-770400</v>
      </c>
      <c r="G370" s="47">
        <v>-4967.9243999999999</v>
      </c>
      <c r="H370" s="47">
        <v>-0.16</v>
      </c>
      <c r="I370" s="46"/>
    </row>
    <row r="371" spans="2:9" s="2" customFormat="1" ht="13.5" x14ac:dyDescent="0.35">
      <c r="B371" s="46">
        <v>2218342</v>
      </c>
      <c r="C371" s="46" t="s">
        <v>4723</v>
      </c>
      <c r="D371" s="46" t="s">
        <v>4623</v>
      </c>
      <c r="E371" s="46" t="s">
        <v>313</v>
      </c>
      <c r="F371" s="47">
        <v>-62900</v>
      </c>
      <c r="G371" s="47">
        <v>-4952.7774499999996</v>
      </c>
      <c r="H371" s="47">
        <v>-0.16</v>
      </c>
      <c r="I371" s="46"/>
    </row>
    <row r="372" spans="2:9" s="2" customFormat="1" ht="13.5" x14ac:dyDescent="0.35">
      <c r="B372" s="46">
        <v>2218390</v>
      </c>
      <c r="C372" s="46" t="s">
        <v>4727</v>
      </c>
      <c r="D372" s="46" t="s">
        <v>4623</v>
      </c>
      <c r="E372" s="46" t="s">
        <v>124</v>
      </c>
      <c r="F372" s="47">
        <v>-139500</v>
      </c>
      <c r="G372" s="47">
        <v>-4920.9322499999998</v>
      </c>
      <c r="H372" s="47">
        <v>-0.15</v>
      </c>
      <c r="I372" s="46"/>
    </row>
    <row r="373" spans="2:9" s="2" customFormat="1" ht="13.5" x14ac:dyDescent="0.35">
      <c r="B373" s="46">
        <v>2218331</v>
      </c>
      <c r="C373" s="46" t="s">
        <v>4728</v>
      </c>
      <c r="D373" s="46" t="s">
        <v>4623</v>
      </c>
      <c r="E373" s="46" t="s">
        <v>47</v>
      </c>
      <c r="F373" s="47">
        <v>-164450</v>
      </c>
      <c r="G373" s="47">
        <v>-4756.38735</v>
      </c>
      <c r="H373" s="47">
        <v>-0.15</v>
      </c>
      <c r="I373" s="46"/>
    </row>
    <row r="374" spans="2:9" s="2" customFormat="1" ht="13.5" x14ac:dyDescent="0.35">
      <c r="B374" s="46">
        <v>2218313</v>
      </c>
      <c r="C374" s="46" t="s">
        <v>4729</v>
      </c>
      <c r="D374" s="46" t="s">
        <v>4623</v>
      </c>
      <c r="E374" s="46" t="s">
        <v>313</v>
      </c>
      <c r="F374" s="47">
        <v>-149250</v>
      </c>
      <c r="G374" s="47">
        <v>-4725.7773749999997</v>
      </c>
      <c r="H374" s="47">
        <v>-0.15</v>
      </c>
      <c r="I374" s="46"/>
    </row>
    <row r="375" spans="2:9" s="2" customFormat="1" ht="13.5" x14ac:dyDescent="0.35">
      <c r="B375" s="46">
        <v>2218423</v>
      </c>
      <c r="C375" s="46" t="s">
        <v>4730</v>
      </c>
      <c r="D375" s="46" t="s">
        <v>4623</v>
      </c>
      <c r="E375" s="46" t="s">
        <v>104</v>
      </c>
      <c r="F375" s="47">
        <v>-66500</v>
      </c>
      <c r="G375" s="47">
        <v>-4645.0249999999996</v>
      </c>
      <c r="H375" s="47">
        <v>-0.15</v>
      </c>
      <c r="I375" s="46"/>
    </row>
    <row r="376" spans="2:9" s="2" customFormat="1" ht="13.5" x14ac:dyDescent="0.35">
      <c r="B376" s="46">
        <v>2218300</v>
      </c>
      <c r="C376" s="46" t="s">
        <v>4733</v>
      </c>
      <c r="D376" s="46" t="s">
        <v>4623</v>
      </c>
      <c r="E376" s="46" t="s">
        <v>131</v>
      </c>
      <c r="F376" s="47">
        <v>-59850</v>
      </c>
      <c r="G376" s="47">
        <v>-4480.1315999999997</v>
      </c>
      <c r="H376" s="47">
        <v>-0.14000000000000001</v>
      </c>
      <c r="I376" s="46"/>
    </row>
    <row r="377" spans="2:9" s="2" customFormat="1" ht="13.5" x14ac:dyDescent="0.35">
      <c r="B377" s="46">
        <v>2218273</v>
      </c>
      <c r="C377" s="46" t="s">
        <v>4732</v>
      </c>
      <c r="D377" s="46" t="s">
        <v>4623</v>
      </c>
      <c r="E377" s="46" t="s">
        <v>139</v>
      </c>
      <c r="F377" s="47">
        <v>-269400</v>
      </c>
      <c r="G377" s="47">
        <v>-4471.3665000000001</v>
      </c>
      <c r="H377" s="47">
        <v>-0.14000000000000001</v>
      </c>
      <c r="I377" s="46"/>
    </row>
    <row r="378" spans="2:9" s="2" customFormat="1" ht="13.5" x14ac:dyDescent="0.35">
      <c r="B378" s="46">
        <v>2218343</v>
      </c>
      <c r="C378" s="46" t="s">
        <v>4736</v>
      </c>
      <c r="D378" s="46" t="s">
        <v>4623</v>
      </c>
      <c r="E378" s="46" t="s">
        <v>100</v>
      </c>
      <c r="F378" s="47">
        <v>-1953750</v>
      </c>
      <c r="G378" s="47">
        <v>-4442.8275000000003</v>
      </c>
      <c r="H378" s="47">
        <v>-0.14000000000000001</v>
      </c>
      <c r="I378" s="46"/>
    </row>
    <row r="379" spans="2:9" s="2" customFormat="1" ht="13.5" x14ac:dyDescent="0.35">
      <c r="B379" s="46">
        <v>2218310</v>
      </c>
      <c r="C379" s="46" t="s">
        <v>4734</v>
      </c>
      <c r="D379" s="46" t="s">
        <v>4623</v>
      </c>
      <c r="E379" s="46" t="s">
        <v>89</v>
      </c>
      <c r="F379" s="47">
        <v>-76100</v>
      </c>
      <c r="G379" s="47">
        <v>-4426.6608999999999</v>
      </c>
      <c r="H379" s="47">
        <v>-0.14000000000000001</v>
      </c>
      <c r="I379" s="46"/>
    </row>
    <row r="380" spans="2:9" s="2" customFormat="1" ht="13.5" x14ac:dyDescent="0.35">
      <c r="B380" s="46">
        <v>2218254</v>
      </c>
      <c r="C380" s="46" t="s">
        <v>4731</v>
      </c>
      <c r="D380" s="46" t="s">
        <v>4623</v>
      </c>
      <c r="E380" s="46" t="s">
        <v>43</v>
      </c>
      <c r="F380" s="47">
        <v>-6630000</v>
      </c>
      <c r="G380" s="47">
        <v>-4383.0929999999998</v>
      </c>
      <c r="H380" s="47">
        <v>-0.14000000000000001</v>
      </c>
      <c r="I380" s="46"/>
    </row>
    <row r="381" spans="2:9" s="2" customFormat="1" ht="13.5" x14ac:dyDescent="0.35">
      <c r="B381" s="46">
        <v>2218319</v>
      </c>
      <c r="C381" s="46" t="s">
        <v>4735</v>
      </c>
      <c r="D381" s="46" t="s">
        <v>4623</v>
      </c>
      <c r="E381" s="46" t="s">
        <v>78</v>
      </c>
      <c r="F381" s="47">
        <v>-266625</v>
      </c>
      <c r="G381" s="47">
        <v>-4350.520125</v>
      </c>
      <c r="H381" s="47">
        <v>-0.14000000000000001</v>
      </c>
      <c r="I381" s="46"/>
    </row>
    <row r="382" spans="2:9" s="2" customFormat="1" ht="13.5" x14ac:dyDescent="0.35">
      <c r="B382" s="46">
        <v>2218417</v>
      </c>
      <c r="C382" s="46" t="s">
        <v>4737</v>
      </c>
      <c r="D382" s="46" t="s">
        <v>4623</v>
      </c>
      <c r="E382" s="46" t="s">
        <v>169</v>
      </c>
      <c r="F382" s="47">
        <v>-2070000</v>
      </c>
      <c r="G382" s="47">
        <v>-4314.915</v>
      </c>
      <c r="H382" s="47">
        <v>-0.14000000000000001</v>
      </c>
      <c r="I382" s="46"/>
    </row>
    <row r="383" spans="2:9" s="2" customFormat="1" ht="13.5" x14ac:dyDescent="0.35">
      <c r="B383" s="46">
        <v>2218324</v>
      </c>
      <c r="C383" s="46" t="s">
        <v>4738</v>
      </c>
      <c r="D383" s="46" t="s">
        <v>4623</v>
      </c>
      <c r="E383" s="46" t="s">
        <v>43</v>
      </c>
      <c r="F383" s="47">
        <v>-2320000</v>
      </c>
      <c r="G383" s="47">
        <v>-4100.8320000000003</v>
      </c>
      <c r="H383" s="47">
        <v>-0.13</v>
      </c>
      <c r="I383" s="46"/>
    </row>
    <row r="384" spans="2:9" s="2" customFormat="1" ht="13.5" x14ac:dyDescent="0.35">
      <c r="B384" s="46">
        <v>2218289</v>
      </c>
      <c r="C384" s="46" t="s">
        <v>4739</v>
      </c>
      <c r="D384" s="46" t="s">
        <v>4623</v>
      </c>
      <c r="E384" s="46" t="s">
        <v>104</v>
      </c>
      <c r="F384" s="47">
        <v>-208450</v>
      </c>
      <c r="G384" s="47">
        <v>-4046.4313999999999</v>
      </c>
      <c r="H384" s="47">
        <v>-0.13</v>
      </c>
      <c r="I384" s="46"/>
    </row>
    <row r="385" spans="2:9" s="2" customFormat="1" ht="13.5" x14ac:dyDescent="0.35">
      <c r="B385" s="46">
        <v>2218365</v>
      </c>
      <c r="C385" s="46" t="s">
        <v>4740</v>
      </c>
      <c r="D385" s="46" t="s">
        <v>4623</v>
      </c>
      <c r="E385" s="46" t="s">
        <v>143</v>
      </c>
      <c r="F385" s="47">
        <v>-448000</v>
      </c>
      <c r="G385" s="47">
        <v>-3880.3519999999999</v>
      </c>
      <c r="H385" s="47">
        <v>-0.12</v>
      </c>
      <c r="I385" s="46"/>
    </row>
    <row r="386" spans="2:9" s="2" customFormat="1" ht="13.5" x14ac:dyDescent="0.35">
      <c r="B386" s="46">
        <v>2218320</v>
      </c>
      <c r="C386" s="46" t="s">
        <v>4741</v>
      </c>
      <c r="D386" s="46" t="s">
        <v>4623</v>
      </c>
      <c r="E386" s="46" t="s">
        <v>124</v>
      </c>
      <c r="F386" s="47">
        <v>-59250</v>
      </c>
      <c r="G386" s="47">
        <v>-3854.419875</v>
      </c>
      <c r="H386" s="47">
        <v>-0.12</v>
      </c>
      <c r="I386" s="46"/>
    </row>
    <row r="387" spans="2:9" s="2" customFormat="1" ht="13.5" x14ac:dyDescent="0.35">
      <c r="B387" s="46">
        <v>2218352</v>
      </c>
      <c r="C387" s="46" t="s">
        <v>4742</v>
      </c>
      <c r="D387" s="46" t="s">
        <v>4623</v>
      </c>
      <c r="E387" s="46" t="s">
        <v>89</v>
      </c>
      <c r="F387" s="47">
        <v>-12220</v>
      </c>
      <c r="G387" s="47">
        <v>-3567.6900999999998</v>
      </c>
      <c r="H387" s="47">
        <v>-0.11</v>
      </c>
      <c r="I387" s="46"/>
    </row>
    <row r="388" spans="2:9" s="2" customFormat="1" ht="13.5" x14ac:dyDescent="0.35">
      <c r="B388" s="46">
        <v>2218379</v>
      </c>
      <c r="C388" s="46" t="s">
        <v>4613</v>
      </c>
      <c r="D388" s="46" t="s">
        <v>4623</v>
      </c>
      <c r="E388" s="46" t="s">
        <v>139</v>
      </c>
      <c r="F388" s="47">
        <v>-652080</v>
      </c>
      <c r="G388" s="47">
        <v>-3505.2560400000002</v>
      </c>
      <c r="H388" s="47">
        <v>-0.11</v>
      </c>
      <c r="I388" s="46"/>
    </row>
    <row r="389" spans="2:9" s="2" customFormat="1" ht="13.5" x14ac:dyDescent="0.35">
      <c r="B389" s="46">
        <v>2218418</v>
      </c>
      <c r="C389" s="46" t="s">
        <v>4743</v>
      </c>
      <c r="D389" s="46" t="s">
        <v>4623</v>
      </c>
      <c r="E389" s="46" t="s">
        <v>342</v>
      </c>
      <c r="F389" s="47">
        <v>-1026000</v>
      </c>
      <c r="G389" s="47">
        <v>-3434.0219999999999</v>
      </c>
      <c r="H389" s="47">
        <v>-0.11</v>
      </c>
      <c r="I389" s="46"/>
    </row>
    <row r="390" spans="2:9" s="2" customFormat="1" ht="13.5" x14ac:dyDescent="0.35">
      <c r="B390" s="46">
        <v>2218396</v>
      </c>
      <c r="C390" s="46" t="s">
        <v>4745</v>
      </c>
      <c r="D390" s="46" t="s">
        <v>4623</v>
      </c>
      <c r="E390" s="46" t="s">
        <v>434</v>
      </c>
      <c r="F390" s="47">
        <v>-75750</v>
      </c>
      <c r="G390" s="47">
        <v>-3419.8852499999998</v>
      </c>
      <c r="H390" s="47">
        <v>-0.11</v>
      </c>
      <c r="I390" s="46"/>
    </row>
    <row r="391" spans="2:9" s="2" customFormat="1" ht="13.5" x14ac:dyDescent="0.35">
      <c r="B391" s="46">
        <v>2218404</v>
      </c>
      <c r="C391" s="46" t="s">
        <v>4744</v>
      </c>
      <c r="D391" s="46" t="s">
        <v>4623</v>
      </c>
      <c r="E391" s="46" t="s">
        <v>78</v>
      </c>
      <c r="F391" s="47">
        <v>-264800</v>
      </c>
      <c r="G391" s="47">
        <v>-3407.5787999999998</v>
      </c>
      <c r="H391" s="47">
        <v>-0.11</v>
      </c>
      <c r="I391" s="46"/>
    </row>
    <row r="392" spans="2:9" s="2" customFormat="1" ht="13.5" x14ac:dyDescent="0.35">
      <c r="B392" s="46">
        <v>2218252</v>
      </c>
      <c r="C392" s="46" t="s">
        <v>4747</v>
      </c>
      <c r="D392" s="46" t="s">
        <v>4623</v>
      </c>
      <c r="E392" s="46" t="s">
        <v>104</v>
      </c>
      <c r="F392" s="47">
        <v>-2262234</v>
      </c>
      <c r="G392" s="47">
        <v>-3328.6511076000002</v>
      </c>
      <c r="H392" s="47">
        <v>-0.1</v>
      </c>
      <c r="I392" s="46"/>
    </row>
    <row r="393" spans="2:9" s="2" customFormat="1" ht="13.5" x14ac:dyDescent="0.35">
      <c r="B393" s="46">
        <v>2218322</v>
      </c>
      <c r="C393" s="46" t="s">
        <v>4749</v>
      </c>
      <c r="D393" s="46" t="s">
        <v>4623</v>
      </c>
      <c r="E393" s="46" t="s">
        <v>70</v>
      </c>
      <c r="F393" s="47">
        <v>-373150</v>
      </c>
      <c r="G393" s="47">
        <v>-3324.2067750000001</v>
      </c>
      <c r="H393" s="47">
        <v>-0.1</v>
      </c>
      <c r="I393" s="46"/>
    </row>
    <row r="394" spans="2:9" s="2" customFormat="1" ht="13.5" x14ac:dyDescent="0.35">
      <c r="B394" s="46">
        <v>2218571</v>
      </c>
      <c r="C394" s="46" t="s">
        <v>4746</v>
      </c>
      <c r="D394" s="46" t="s">
        <v>4623</v>
      </c>
      <c r="E394" s="46" t="s">
        <v>43</v>
      </c>
      <c r="F394" s="47">
        <v>-3172500</v>
      </c>
      <c r="G394" s="47">
        <v>-3304.4760000000001</v>
      </c>
      <c r="H394" s="47">
        <v>-0.1</v>
      </c>
      <c r="I394" s="46"/>
    </row>
    <row r="395" spans="2:9" s="2" customFormat="1" ht="13.5" x14ac:dyDescent="0.35">
      <c r="B395" s="46">
        <v>2218280</v>
      </c>
      <c r="C395" s="46" t="s">
        <v>4751</v>
      </c>
      <c r="D395" s="46" t="s">
        <v>4623</v>
      </c>
      <c r="E395" s="46" t="s">
        <v>169</v>
      </c>
      <c r="F395" s="47">
        <v>-83050</v>
      </c>
      <c r="G395" s="47">
        <v>-3136.7984999999999</v>
      </c>
      <c r="H395" s="47">
        <v>-0.1</v>
      </c>
      <c r="I395" s="46"/>
    </row>
    <row r="396" spans="2:9" s="2" customFormat="1" ht="13.5" x14ac:dyDescent="0.35">
      <c r="B396" s="46">
        <v>2218368</v>
      </c>
      <c r="C396" s="46" t="s">
        <v>4750</v>
      </c>
      <c r="D396" s="46" t="s">
        <v>4623</v>
      </c>
      <c r="E396" s="46" t="s">
        <v>156</v>
      </c>
      <c r="F396" s="47">
        <v>-454000</v>
      </c>
      <c r="G396" s="47">
        <v>-3095.145</v>
      </c>
      <c r="H396" s="47">
        <v>-0.1</v>
      </c>
      <c r="I396" s="46"/>
    </row>
    <row r="397" spans="2:9" s="2" customFormat="1" ht="13.5" x14ac:dyDescent="0.35">
      <c r="B397" s="46">
        <v>2218414</v>
      </c>
      <c r="C397" s="46" t="s">
        <v>4748</v>
      </c>
      <c r="D397" s="46" t="s">
        <v>4623</v>
      </c>
      <c r="E397" s="46" t="s">
        <v>342</v>
      </c>
      <c r="F397" s="47">
        <v>-1532625</v>
      </c>
      <c r="G397" s="47">
        <v>-3085.9404374999999</v>
      </c>
      <c r="H397" s="47">
        <v>-0.1</v>
      </c>
      <c r="I397" s="46"/>
    </row>
    <row r="398" spans="2:9" s="2" customFormat="1" ht="13.5" x14ac:dyDescent="0.35">
      <c r="B398" s="46">
        <v>2218383</v>
      </c>
      <c r="C398" s="46" t="s">
        <v>4754</v>
      </c>
      <c r="D398" s="46" t="s">
        <v>4623</v>
      </c>
      <c r="E398" s="46" t="s">
        <v>74</v>
      </c>
      <c r="F398" s="47">
        <v>-61075</v>
      </c>
      <c r="G398" s="47">
        <v>-3001.5614125000002</v>
      </c>
      <c r="H398" s="47">
        <v>-0.09</v>
      </c>
      <c r="I398" s="46"/>
    </row>
    <row r="399" spans="2:9" s="2" customFormat="1" ht="13.5" x14ac:dyDescent="0.35">
      <c r="B399" s="46">
        <v>2218575</v>
      </c>
      <c r="C399" s="46" t="s">
        <v>4755</v>
      </c>
      <c r="D399" s="46" t="s">
        <v>4623</v>
      </c>
      <c r="E399" s="46" t="s">
        <v>43</v>
      </c>
      <c r="F399" s="47">
        <v>-270500</v>
      </c>
      <c r="G399" s="47">
        <v>-2893.6737499999999</v>
      </c>
      <c r="H399" s="47">
        <v>-0.09</v>
      </c>
      <c r="I399" s="46"/>
    </row>
    <row r="400" spans="2:9" s="2" customFormat="1" ht="13.5" x14ac:dyDescent="0.35">
      <c r="B400" s="46">
        <v>2218410</v>
      </c>
      <c r="C400" s="46" t="s">
        <v>4753</v>
      </c>
      <c r="D400" s="46" t="s">
        <v>4623</v>
      </c>
      <c r="E400" s="46" t="s">
        <v>70</v>
      </c>
      <c r="F400" s="47">
        <v>-123600</v>
      </c>
      <c r="G400" s="47">
        <v>-2888.0994000000001</v>
      </c>
      <c r="H400" s="47">
        <v>-0.09</v>
      </c>
      <c r="I400" s="46"/>
    </row>
    <row r="401" spans="2:9" s="2" customFormat="1" ht="13.5" x14ac:dyDescent="0.35">
      <c r="B401" s="46">
        <v>2218573</v>
      </c>
      <c r="C401" s="46" t="s">
        <v>4752</v>
      </c>
      <c r="D401" s="46" t="s">
        <v>4623</v>
      </c>
      <c r="E401" s="46" t="s">
        <v>43</v>
      </c>
      <c r="F401" s="47">
        <v>-1099800</v>
      </c>
      <c r="G401" s="47">
        <v>-2796.2415000000001</v>
      </c>
      <c r="H401" s="47">
        <v>-0.09</v>
      </c>
      <c r="I401" s="46"/>
    </row>
    <row r="402" spans="2:9" s="2" customFormat="1" ht="13.5" x14ac:dyDescent="0.35">
      <c r="B402" s="46">
        <v>2218555</v>
      </c>
      <c r="C402" s="46" t="s">
        <v>4756</v>
      </c>
      <c r="D402" s="46" t="s">
        <v>4623</v>
      </c>
      <c r="E402" s="46" t="s">
        <v>1007</v>
      </c>
      <c r="F402" s="47">
        <v>-937650</v>
      </c>
      <c r="G402" s="47">
        <v>-2707.9331999999999</v>
      </c>
      <c r="H402" s="47">
        <v>-0.08</v>
      </c>
      <c r="I402" s="46"/>
    </row>
    <row r="403" spans="2:9" s="2" customFormat="1" ht="13.5" x14ac:dyDescent="0.35">
      <c r="B403" s="46">
        <v>2218377</v>
      </c>
      <c r="C403" s="46" t="s">
        <v>4760</v>
      </c>
      <c r="D403" s="46" t="s">
        <v>4623</v>
      </c>
      <c r="E403" s="46" t="s">
        <v>78</v>
      </c>
      <c r="F403" s="47">
        <v>-370700</v>
      </c>
      <c r="G403" s="47">
        <v>-2684.6093999999998</v>
      </c>
      <c r="H403" s="47">
        <v>-0.08</v>
      </c>
      <c r="I403" s="46"/>
    </row>
    <row r="404" spans="2:9" s="2" customFormat="1" ht="13.5" x14ac:dyDescent="0.35">
      <c r="B404" s="46">
        <v>2218595</v>
      </c>
      <c r="C404" s="46" t="s">
        <v>4757</v>
      </c>
      <c r="D404" s="46" t="s">
        <v>4623</v>
      </c>
      <c r="E404" s="46" t="s">
        <v>74</v>
      </c>
      <c r="F404" s="47">
        <v>-315700</v>
      </c>
      <c r="G404" s="47">
        <v>-2668.7699499999999</v>
      </c>
      <c r="H404" s="47">
        <v>-0.08</v>
      </c>
      <c r="I404" s="46"/>
    </row>
    <row r="405" spans="2:9" s="2" customFormat="1" ht="13.5" x14ac:dyDescent="0.35">
      <c r="B405" s="46">
        <v>2218406</v>
      </c>
      <c r="C405" s="46" t="s">
        <v>4759</v>
      </c>
      <c r="D405" s="46" t="s">
        <v>4623</v>
      </c>
      <c r="E405" s="46" t="s">
        <v>47</v>
      </c>
      <c r="F405" s="47">
        <v>-47200</v>
      </c>
      <c r="G405" s="47">
        <v>-2548.7528000000002</v>
      </c>
      <c r="H405" s="47">
        <v>-0.08</v>
      </c>
      <c r="I405" s="46"/>
    </row>
    <row r="406" spans="2:9" s="2" customFormat="1" ht="13.5" x14ac:dyDescent="0.35">
      <c r="B406" s="46">
        <v>2218387</v>
      </c>
      <c r="C406" s="46" t="s">
        <v>4761</v>
      </c>
      <c r="D406" s="46" t="s">
        <v>4623</v>
      </c>
      <c r="E406" s="46" t="s">
        <v>173</v>
      </c>
      <c r="F406" s="47">
        <v>-38000</v>
      </c>
      <c r="G406" s="47">
        <v>-2475.0920000000001</v>
      </c>
      <c r="H406" s="47">
        <v>-0.08</v>
      </c>
      <c r="I406" s="46"/>
    </row>
    <row r="407" spans="2:9" s="2" customFormat="1" ht="13.5" x14ac:dyDescent="0.35">
      <c r="B407" s="46">
        <v>2218316</v>
      </c>
      <c r="C407" s="46" t="s">
        <v>4758</v>
      </c>
      <c r="D407" s="46" t="s">
        <v>4623</v>
      </c>
      <c r="E407" s="46" t="s">
        <v>234</v>
      </c>
      <c r="F407" s="47">
        <v>-457500</v>
      </c>
      <c r="G407" s="47">
        <v>-2471.415</v>
      </c>
      <c r="H407" s="47">
        <v>-0.08</v>
      </c>
      <c r="I407" s="46"/>
    </row>
    <row r="408" spans="2:9" s="2" customFormat="1" ht="13.5" x14ac:dyDescent="0.35">
      <c r="B408" s="46">
        <v>2218344</v>
      </c>
      <c r="C408" s="46" t="s">
        <v>4762</v>
      </c>
      <c r="D408" s="46" t="s">
        <v>4623</v>
      </c>
      <c r="E408" s="46" t="s">
        <v>434</v>
      </c>
      <c r="F408" s="47">
        <v>-143500</v>
      </c>
      <c r="G408" s="47">
        <v>-2405.13175</v>
      </c>
      <c r="H408" s="47">
        <v>-0.08</v>
      </c>
      <c r="I408" s="46"/>
    </row>
    <row r="409" spans="2:9" s="2" customFormat="1" ht="13.5" x14ac:dyDescent="0.35">
      <c r="B409" s="46">
        <v>2218284</v>
      </c>
      <c r="C409" s="46" t="s">
        <v>4769</v>
      </c>
      <c r="D409" s="46" t="s">
        <v>4623</v>
      </c>
      <c r="E409" s="46" t="s">
        <v>313</v>
      </c>
      <c r="F409" s="47">
        <v>-449000</v>
      </c>
      <c r="G409" s="47">
        <v>-2305.8395</v>
      </c>
      <c r="H409" s="47">
        <v>-7.0000000000000007E-2</v>
      </c>
      <c r="I409" s="46"/>
    </row>
    <row r="410" spans="2:9" s="2" customFormat="1" ht="13.5" x14ac:dyDescent="0.35">
      <c r="B410" s="46">
        <v>2218276</v>
      </c>
      <c r="C410" s="46" t="s">
        <v>4765</v>
      </c>
      <c r="D410" s="46" t="s">
        <v>4623</v>
      </c>
      <c r="E410" s="46" t="s">
        <v>313</v>
      </c>
      <c r="F410" s="47">
        <v>-366600</v>
      </c>
      <c r="G410" s="47">
        <v>-2304.2642999999998</v>
      </c>
      <c r="H410" s="47">
        <v>-7.0000000000000007E-2</v>
      </c>
      <c r="I410" s="46"/>
    </row>
    <row r="411" spans="2:9" s="2" customFormat="1" ht="13.5" x14ac:dyDescent="0.35">
      <c r="B411" s="46">
        <v>2218333</v>
      </c>
      <c r="C411" s="46" t="s">
        <v>4767</v>
      </c>
      <c r="D411" s="46" t="s">
        <v>4623</v>
      </c>
      <c r="E411" s="46" t="s">
        <v>104</v>
      </c>
      <c r="F411" s="47">
        <v>-178125</v>
      </c>
      <c r="G411" s="47">
        <v>-2285.9671874999999</v>
      </c>
      <c r="H411" s="47">
        <v>-7.0000000000000007E-2</v>
      </c>
      <c r="I411" s="46"/>
    </row>
    <row r="412" spans="2:9" s="2" customFormat="1" ht="13.5" x14ac:dyDescent="0.35">
      <c r="B412" s="46">
        <v>2218339</v>
      </c>
      <c r="C412" s="46" t="s">
        <v>4768</v>
      </c>
      <c r="D412" s="46" t="s">
        <v>4623</v>
      </c>
      <c r="E412" s="46" t="s">
        <v>74</v>
      </c>
      <c r="F412" s="47">
        <v>-19900</v>
      </c>
      <c r="G412" s="47">
        <v>-2218.6410500000002</v>
      </c>
      <c r="H412" s="47">
        <v>-7.0000000000000007E-2</v>
      </c>
      <c r="I412" s="46"/>
    </row>
    <row r="413" spans="2:9" s="2" customFormat="1" ht="13.5" x14ac:dyDescent="0.35">
      <c r="B413" s="46">
        <v>2218499</v>
      </c>
      <c r="C413" s="46" t="s">
        <v>4764</v>
      </c>
      <c r="D413" s="46" t="s">
        <v>4623</v>
      </c>
      <c r="E413" s="46" t="s">
        <v>139</v>
      </c>
      <c r="F413" s="47">
        <v>-65450</v>
      </c>
      <c r="G413" s="47">
        <v>-2164.4642250000002</v>
      </c>
      <c r="H413" s="47">
        <v>-7.0000000000000007E-2</v>
      </c>
      <c r="I413" s="46"/>
    </row>
    <row r="414" spans="2:9" s="2" customFormat="1" ht="13.5" x14ac:dyDescent="0.35">
      <c r="B414" s="46">
        <v>2218355</v>
      </c>
      <c r="C414" s="46" t="s">
        <v>4766</v>
      </c>
      <c r="D414" s="46" t="s">
        <v>4623</v>
      </c>
      <c r="E414" s="46" t="s">
        <v>78</v>
      </c>
      <c r="F414" s="47">
        <v>-289500</v>
      </c>
      <c r="G414" s="47">
        <v>-2161.2622500000002</v>
      </c>
      <c r="H414" s="47">
        <v>-7.0000000000000007E-2</v>
      </c>
      <c r="I414" s="46"/>
    </row>
    <row r="415" spans="2:9" s="2" customFormat="1" ht="13.5" x14ac:dyDescent="0.35">
      <c r="B415" s="46">
        <v>2218496</v>
      </c>
      <c r="C415" s="46" t="s">
        <v>4763</v>
      </c>
      <c r="D415" s="46" t="s">
        <v>4623</v>
      </c>
      <c r="E415" s="46" t="s">
        <v>57</v>
      </c>
      <c r="F415" s="47">
        <v>-58800</v>
      </c>
      <c r="G415" s="47">
        <v>-2156.1666</v>
      </c>
      <c r="H415" s="47">
        <v>-7.0000000000000007E-2</v>
      </c>
      <c r="I415" s="46"/>
    </row>
    <row r="416" spans="2:9" s="2" customFormat="1" ht="13.5" x14ac:dyDescent="0.35">
      <c r="B416" s="46">
        <v>2218271</v>
      </c>
      <c r="C416" s="46" t="s">
        <v>4771</v>
      </c>
      <c r="D416" s="46" t="s">
        <v>4623</v>
      </c>
      <c r="E416" s="46" t="s">
        <v>143</v>
      </c>
      <c r="F416" s="47">
        <v>-95600</v>
      </c>
      <c r="G416" s="47">
        <v>-2065.0077999999999</v>
      </c>
      <c r="H416" s="47">
        <v>-0.06</v>
      </c>
      <c r="I416" s="46"/>
    </row>
    <row r="417" spans="2:9" s="2" customFormat="1" ht="13.5" x14ac:dyDescent="0.35">
      <c r="B417" s="46">
        <v>2218363</v>
      </c>
      <c r="C417" s="46" t="s">
        <v>4773</v>
      </c>
      <c r="D417" s="46" t="s">
        <v>4623</v>
      </c>
      <c r="E417" s="46" t="s">
        <v>313</v>
      </c>
      <c r="F417" s="47">
        <v>-59850</v>
      </c>
      <c r="G417" s="47">
        <v>-2002.2518250000001</v>
      </c>
      <c r="H417" s="47">
        <v>-0.06</v>
      </c>
      <c r="I417" s="46"/>
    </row>
    <row r="418" spans="2:9" s="2" customFormat="1" ht="13.5" x14ac:dyDescent="0.35">
      <c r="B418" s="46">
        <v>2218430</v>
      </c>
      <c r="C418" s="46" t="s">
        <v>4774</v>
      </c>
      <c r="D418" s="46" t="s">
        <v>4623</v>
      </c>
      <c r="E418" s="46" t="s">
        <v>43</v>
      </c>
      <c r="F418" s="47">
        <v>-109200</v>
      </c>
      <c r="G418" s="47">
        <v>-1916.5146</v>
      </c>
      <c r="H418" s="47">
        <v>-0.06</v>
      </c>
      <c r="I418" s="46"/>
    </row>
    <row r="419" spans="2:9" s="2" customFormat="1" ht="13.5" x14ac:dyDescent="0.35">
      <c r="B419" s="46">
        <v>2218361</v>
      </c>
      <c r="C419" s="46" t="s">
        <v>4775</v>
      </c>
      <c r="D419" s="46" t="s">
        <v>4623</v>
      </c>
      <c r="E419" s="46" t="s">
        <v>47</v>
      </c>
      <c r="F419" s="47">
        <v>-17300</v>
      </c>
      <c r="G419" s="47">
        <v>-1895.9416000000001</v>
      </c>
      <c r="H419" s="47">
        <v>-0.06</v>
      </c>
      <c r="I419" s="46"/>
    </row>
    <row r="420" spans="2:9" s="2" customFormat="1" ht="13.5" x14ac:dyDescent="0.35">
      <c r="B420" s="46">
        <v>2218604</v>
      </c>
      <c r="C420" s="46" t="s">
        <v>4770</v>
      </c>
      <c r="D420" s="46" t="s">
        <v>4623</v>
      </c>
      <c r="E420" s="46" t="s">
        <v>43</v>
      </c>
      <c r="F420" s="47">
        <v>-160000</v>
      </c>
      <c r="G420" s="47">
        <v>-1883.12</v>
      </c>
      <c r="H420" s="47">
        <v>-0.06</v>
      </c>
      <c r="I420" s="46"/>
    </row>
    <row r="421" spans="2:9" s="2" customFormat="1" ht="13.5" x14ac:dyDescent="0.35">
      <c r="B421" s="46">
        <v>2218444</v>
      </c>
      <c r="C421" s="46" t="s">
        <v>4772</v>
      </c>
      <c r="D421" s="46" t="s">
        <v>4623</v>
      </c>
      <c r="E421" s="46" t="s">
        <v>135</v>
      </c>
      <c r="F421" s="47">
        <v>-727125</v>
      </c>
      <c r="G421" s="47">
        <v>-1759.2789375</v>
      </c>
      <c r="H421" s="47">
        <v>-0.06</v>
      </c>
      <c r="I421" s="46"/>
    </row>
    <row r="422" spans="2:9" s="2" customFormat="1" ht="13.5" x14ac:dyDescent="0.35">
      <c r="B422" s="46">
        <v>2218476</v>
      </c>
      <c r="C422" s="46" t="s">
        <v>4776</v>
      </c>
      <c r="D422" s="46" t="s">
        <v>4623</v>
      </c>
      <c r="E422" s="46" t="s">
        <v>104</v>
      </c>
      <c r="F422" s="47">
        <v>-98000</v>
      </c>
      <c r="G422" s="47">
        <v>-1734.992</v>
      </c>
      <c r="H422" s="47">
        <v>-0.05</v>
      </c>
      <c r="I422" s="46"/>
    </row>
    <row r="423" spans="2:9" s="2" customFormat="1" ht="13.5" x14ac:dyDescent="0.35">
      <c r="B423" s="46">
        <v>2218539</v>
      </c>
      <c r="C423" s="46" t="s">
        <v>4778</v>
      </c>
      <c r="D423" s="46" t="s">
        <v>4623</v>
      </c>
      <c r="E423" s="46" t="s">
        <v>116</v>
      </c>
      <c r="F423" s="47">
        <v>-382050</v>
      </c>
      <c r="G423" s="47">
        <v>-1704.3250499999999</v>
      </c>
      <c r="H423" s="47">
        <v>-0.05</v>
      </c>
      <c r="I423" s="46"/>
    </row>
    <row r="424" spans="2:9" s="2" customFormat="1" ht="13.5" x14ac:dyDescent="0.35">
      <c r="B424" s="46">
        <v>2218521</v>
      </c>
      <c r="C424" s="46" t="s">
        <v>4777</v>
      </c>
      <c r="D424" s="46" t="s">
        <v>4623</v>
      </c>
      <c r="E424" s="46" t="s">
        <v>74</v>
      </c>
      <c r="F424" s="47">
        <v>-14600</v>
      </c>
      <c r="G424" s="47">
        <v>-1639.4048</v>
      </c>
      <c r="H424" s="47">
        <v>-0.05</v>
      </c>
      <c r="I424" s="46"/>
    </row>
    <row r="425" spans="2:9" s="2" customFormat="1" ht="13.5" x14ac:dyDescent="0.35">
      <c r="B425" s="46">
        <v>2218285</v>
      </c>
      <c r="C425" s="46" t="s">
        <v>4779</v>
      </c>
      <c r="D425" s="46" t="s">
        <v>4623</v>
      </c>
      <c r="E425" s="46" t="s">
        <v>234</v>
      </c>
      <c r="F425" s="47">
        <v>-52850</v>
      </c>
      <c r="G425" s="47">
        <v>-1618.9540500000001</v>
      </c>
      <c r="H425" s="47">
        <v>-0.05</v>
      </c>
      <c r="I425" s="46"/>
    </row>
    <row r="426" spans="2:9" s="2" customFormat="1" ht="13.5" x14ac:dyDescent="0.35">
      <c r="B426" s="46">
        <v>2218318</v>
      </c>
      <c r="C426" s="46" t="s">
        <v>4784</v>
      </c>
      <c r="D426" s="46" t="s">
        <v>4623</v>
      </c>
      <c r="E426" s="46" t="s">
        <v>173</v>
      </c>
      <c r="F426" s="47">
        <v>-900000</v>
      </c>
      <c r="G426" s="47">
        <v>-1609.02</v>
      </c>
      <c r="H426" s="47">
        <v>-0.05</v>
      </c>
      <c r="I426" s="46"/>
    </row>
    <row r="427" spans="2:9" s="2" customFormat="1" ht="13.5" x14ac:dyDescent="0.35">
      <c r="B427" s="46">
        <v>2218460</v>
      </c>
      <c r="C427" s="46" t="s">
        <v>4780</v>
      </c>
      <c r="D427" s="46" t="s">
        <v>4623</v>
      </c>
      <c r="E427" s="46" t="s">
        <v>558</v>
      </c>
      <c r="F427" s="47">
        <v>-1968750</v>
      </c>
      <c r="G427" s="47">
        <v>-1584.45</v>
      </c>
      <c r="H427" s="47">
        <v>-0.05</v>
      </c>
      <c r="I427" s="46"/>
    </row>
    <row r="428" spans="2:9" s="2" customFormat="1" ht="13.5" x14ac:dyDescent="0.35">
      <c r="B428" s="46">
        <v>2218411</v>
      </c>
      <c r="C428" s="46" t="s">
        <v>4783</v>
      </c>
      <c r="D428" s="46" t="s">
        <v>4623</v>
      </c>
      <c r="E428" s="46" t="s">
        <v>342</v>
      </c>
      <c r="F428" s="47">
        <v>-371250</v>
      </c>
      <c r="G428" s="47">
        <v>-1550.525625</v>
      </c>
      <c r="H428" s="47">
        <v>-0.05</v>
      </c>
      <c r="I428" s="46"/>
    </row>
    <row r="429" spans="2:9" s="2" customFormat="1" ht="13.5" x14ac:dyDescent="0.35">
      <c r="B429" s="46">
        <v>2218335</v>
      </c>
      <c r="C429" s="46" t="s">
        <v>4781</v>
      </c>
      <c r="D429" s="46" t="s">
        <v>4623</v>
      </c>
      <c r="E429" s="46" t="s">
        <v>131</v>
      </c>
      <c r="F429" s="47">
        <v>-499200</v>
      </c>
      <c r="G429" s="47">
        <v>-1548.768</v>
      </c>
      <c r="H429" s="47">
        <v>-0.05</v>
      </c>
      <c r="I429" s="46"/>
    </row>
    <row r="430" spans="2:9" s="2" customFormat="1" ht="13.5" x14ac:dyDescent="0.35">
      <c r="B430" s="46">
        <v>2218347</v>
      </c>
      <c r="C430" s="46" t="s">
        <v>4782</v>
      </c>
      <c r="D430" s="46" t="s">
        <v>4623</v>
      </c>
      <c r="E430" s="46" t="s">
        <v>342</v>
      </c>
      <c r="F430" s="47">
        <v>-290000</v>
      </c>
      <c r="G430" s="47">
        <v>-1515.105</v>
      </c>
      <c r="H430" s="47">
        <v>-0.05</v>
      </c>
      <c r="I430" s="46"/>
    </row>
    <row r="431" spans="2:9" s="2" customFormat="1" ht="13.5" x14ac:dyDescent="0.35">
      <c r="B431" s="46">
        <v>2218538</v>
      </c>
      <c r="C431" s="46" t="s">
        <v>4786</v>
      </c>
      <c r="D431" s="46" t="s">
        <v>4623</v>
      </c>
      <c r="E431" s="46" t="s">
        <v>74</v>
      </c>
      <c r="F431" s="47">
        <v>-27750</v>
      </c>
      <c r="G431" s="47">
        <v>-1398.7665</v>
      </c>
      <c r="H431" s="47">
        <v>-0.04</v>
      </c>
      <c r="I431" s="46"/>
    </row>
    <row r="432" spans="2:9" s="2" customFormat="1" ht="13.5" x14ac:dyDescent="0.35">
      <c r="B432" s="46">
        <v>2218356</v>
      </c>
      <c r="C432" s="46" t="s">
        <v>4795</v>
      </c>
      <c r="D432" s="46" t="s">
        <v>4623</v>
      </c>
      <c r="E432" s="46" t="s">
        <v>74</v>
      </c>
      <c r="F432" s="47">
        <v>-27150</v>
      </c>
      <c r="G432" s="47">
        <v>-1360.4593500000001</v>
      </c>
      <c r="H432" s="47">
        <v>-0.04</v>
      </c>
      <c r="I432" s="46"/>
    </row>
    <row r="433" spans="2:9" s="2" customFormat="1" ht="13.5" x14ac:dyDescent="0.35">
      <c r="B433" s="46">
        <v>2218437</v>
      </c>
      <c r="C433" s="46" t="s">
        <v>4794</v>
      </c>
      <c r="D433" s="46" t="s">
        <v>4623</v>
      </c>
      <c r="E433" s="46" t="s">
        <v>43</v>
      </c>
      <c r="F433" s="47">
        <v>-722400</v>
      </c>
      <c r="G433" s="47">
        <v>-1333.69488</v>
      </c>
      <c r="H433" s="47">
        <v>-0.04</v>
      </c>
      <c r="I433" s="46"/>
    </row>
    <row r="434" spans="2:9" s="2" customFormat="1" ht="13.5" x14ac:dyDescent="0.35">
      <c r="B434" s="46">
        <v>2218403</v>
      </c>
      <c r="C434" s="46" t="s">
        <v>4792</v>
      </c>
      <c r="D434" s="46" t="s">
        <v>4623</v>
      </c>
      <c r="E434" s="46" t="s">
        <v>434</v>
      </c>
      <c r="F434" s="47">
        <v>-275500</v>
      </c>
      <c r="G434" s="47">
        <v>-1328.7365</v>
      </c>
      <c r="H434" s="47">
        <v>-0.04</v>
      </c>
      <c r="I434" s="46"/>
    </row>
    <row r="435" spans="2:9" s="2" customFormat="1" ht="13.5" x14ac:dyDescent="0.35">
      <c r="B435" s="46">
        <v>2218346</v>
      </c>
      <c r="C435" s="46" t="s">
        <v>4789</v>
      </c>
      <c r="D435" s="46" t="s">
        <v>4623</v>
      </c>
      <c r="E435" s="46" t="s">
        <v>313</v>
      </c>
      <c r="F435" s="47">
        <v>-112200</v>
      </c>
      <c r="G435" s="47">
        <v>-1296.9758999999999</v>
      </c>
      <c r="H435" s="47">
        <v>-0.04</v>
      </c>
      <c r="I435" s="46"/>
    </row>
    <row r="436" spans="2:9" s="2" customFormat="1" ht="13.5" x14ac:dyDescent="0.35">
      <c r="B436" s="46">
        <v>2218445</v>
      </c>
      <c r="C436" s="46" t="s">
        <v>4790</v>
      </c>
      <c r="D436" s="46" t="s">
        <v>4623</v>
      </c>
      <c r="E436" s="46" t="s">
        <v>116</v>
      </c>
      <c r="F436" s="47">
        <v>-309000</v>
      </c>
      <c r="G436" s="47">
        <v>-1276.9425000000001</v>
      </c>
      <c r="H436" s="47">
        <v>-0.04</v>
      </c>
      <c r="I436" s="46"/>
    </row>
    <row r="437" spans="2:9" s="2" customFormat="1" ht="13.5" x14ac:dyDescent="0.35">
      <c r="B437" s="46">
        <v>2218250</v>
      </c>
      <c r="C437" s="46" t="s">
        <v>4787</v>
      </c>
      <c r="D437" s="46" t="s">
        <v>4623</v>
      </c>
      <c r="E437" s="46" t="s">
        <v>279</v>
      </c>
      <c r="F437" s="47">
        <v>-65600</v>
      </c>
      <c r="G437" s="47">
        <v>-1269.8191999999999</v>
      </c>
      <c r="H437" s="47">
        <v>-0.04</v>
      </c>
      <c r="I437" s="46"/>
    </row>
    <row r="438" spans="2:9" s="2" customFormat="1" ht="13.5" x14ac:dyDescent="0.35">
      <c r="B438" s="46">
        <v>2218337</v>
      </c>
      <c r="C438" s="46" t="s">
        <v>4788</v>
      </c>
      <c r="D438" s="46" t="s">
        <v>4623</v>
      </c>
      <c r="E438" s="46" t="s">
        <v>104</v>
      </c>
      <c r="F438" s="47">
        <v>-118500</v>
      </c>
      <c r="G438" s="47">
        <v>-1265.75775</v>
      </c>
      <c r="H438" s="47">
        <v>-0.04</v>
      </c>
      <c r="I438" s="46"/>
    </row>
    <row r="439" spans="2:9" s="2" customFormat="1" ht="13.5" x14ac:dyDescent="0.35">
      <c r="B439" s="46">
        <v>2218434</v>
      </c>
      <c r="C439" s="46" t="s">
        <v>4793</v>
      </c>
      <c r="D439" s="46" t="s">
        <v>4623</v>
      </c>
      <c r="E439" s="46" t="s">
        <v>104</v>
      </c>
      <c r="F439" s="47">
        <v>-825470</v>
      </c>
      <c r="G439" s="47">
        <v>-1222.1083349999999</v>
      </c>
      <c r="H439" s="47">
        <v>-0.04</v>
      </c>
      <c r="I439" s="46"/>
    </row>
    <row r="440" spans="2:9" s="2" customFormat="1" ht="13.5" x14ac:dyDescent="0.35">
      <c r="B440" s="46">
        <v>2218385</v>
      </c>
      <c r="C440" s="46" t="s">
        <v>4791</v>
      </c>
      <c r="D440" s="46" t="s">
        <v>4623</v>
      </c>
      <c r="E440" s="46" t="s">
        <v>43</v>
      </c>
      <c r="F440" s="47">
        <v>-680000</v>
      </c>
      <c r="G440" s="47">
        <v>-1168.5119999999999</v>
      </c>
      <c r="H440" s="47">
        <v>-0.04</v>
      </c>
      <c r="I440" s="46"/>
    </row>
    <row r="441" spans="2:9" s="2" customFormat="1" ht="13.5" x14ac:dyDescent="0.35">
      <c r="B441" s="46">
        <v>2218532</v>
      </c>
      <c r="C441" s="46" t="s">
        <v>4785</v>
      </c>
      <c r="D441" s="46" t="s">
        <v>4623</v>
      </c>
      <c r="E441" s="46" t="s">
        <v>93</v>
      </c>
      <c r="F441" s="47">
        <v>-44400</v>
      </c>
      <c r="G441" s="47">
        <v>-1125.6732</v>
      </c>
      <c r="H441" s="47">
        <v>-0.04</v>
      </c>
      <c r="I441" s="46"/>
    </row>
    <row r="442" spans="2:9" s="2" customFormat="1" ht="13.5" x14ac:dyDescent="0.35">
      <c r="B442" s="46">
        <v>2218468</v>
      </c>
      <c r="C442" s="46" t="s">
        <v>4797</v>
      </c>
      <c r="D442" s="46" t="s">
        <v>4623</v>
      </c>
      <c r="E442" s="46" t="s">
        <v>82</v>
      </c>
      <c r="F442" s="47">
        <v>-285525</v>
      </c>
      <c r="G442" s="47">
        <v>-1102.9830750000001</v>
      </c>
      <c r="H442" s="47">
        <v>-0.03</v>
      </c>
      <c r="I442" s="46"/>
    </row>
    <row r="443" spans="2:9" s="2" customFormat="1" ht="13.5" x14ac:dyDescent="0.35">
      <c r="B443" s="46">
        <v>2218269</v>
      </c>
      <c r="C443" s="46" t="s">
        <v>4801</v>
      </c>
      <c r="D443" s="46" t="s">
        <v>4623</v>
      </c>
      <c r="E443" s="46" t="s">
        <v>70</v>
      </c>
      <c r="F443" s="47">
        <v>-58300</v>
      </c>
      <c r="G443" s="47">
        <v>-1076.3929000000001</v>
      </c>
      <c r="H443" s="47">
        <v>-0.03</v>
      </c>
      <c r="I443" s="46"/>
    </row>
    <row r="444" spans="2:9" s="2" customFormat="1" ht="13.5" x14ac:dyDescent="0.35">
      <c r="B444" s="46">
        <v>2218530</v>
      </c>
      <c r="C444" s="46" t="s">
        <v>4798</v>
      </c>
      <c r="D444" s="46" t="s">
        <v>4623</v>
      </c>
      <c r="E444" s="46" t="s">
        <v>198</v>
      </c>
      <c r="F444" s="47">
        <v>-122925</v>
      </c>
      <c r="G444" s="47">
        <v>-1020.5233500000001</v>
      </c>
      <c r="H444" s="47">
        <v>-0.03</v>
      </c>
      <c r="I444" s="46"/>
    </row>
    <row r="445" spans="2:9" s="2" customFormat="1" ht="13.5" x14ac:dyDescent="0.35">
      <c r="B445" s="46">
        <v>2218279</v>
      </c>
      <c r="C445" s="46" t="s">
        <v>4802</v>
      </c>
      <c r="D445" s="46" t="s">
        <v>4623</v>
      </c>
      <c r="E445" s="46" t="s">
        <v>47</v>
      </c>
      <c r="F445" s="47">
        <v>-177000</v>
      </c>
      <c r="G445" s="47">
        <v>-978.19050000000004</v>
      </c>
      <c r="H445" s="47">
        <v>-0.03</v>
      </c>
      <c r="I445" s="46"/>
    </row>
    <row r="446" spans="2:9" s="2" customFormat="1" ht="13.5" x14ac:dyDescent="0.35">
      <c r="B446" s="46">
        <v>2218544</v>
      </c>
      <c r="C446" s="46" t="s">
        <v>4803</v>
      </c>
      <c r="D446" s="46" t="s">
        <v>4623</v>
      </c>
      <c r="E446" s="46" t="s">
        <v>194</v>
      </c>
      <c r="F446" s="47">
        <v>-566500</v>
      </c>
      <c r="G446" s="47">
        <v>-853.03570000000002</v>
      </c>
      <c r="H446" s="47">
        <v>-0.03</v>
      </c>
      <c r="I446" s="46"/>
    </row>
    <row r="447" spans="2:9" s="2" customFormat="1" ht="13.5" x14ac:dyDescent="0.35">
      <c r="B447" s="46">
        <v>2218465</v>
      </c>
      <c r="C447" s="46" t="s">
        <v>4796</v>
      </c>
      <c r="D447" s="46" t="s">
        <v>4623</v>
      </c>
      <c r="E447" s="46" t="s">
        <v>558</v>
      </c>
      <c r="F447" s="47">
        <v>-60800</v>
      </c>
      <c r="G447" s="47">
        <v>-848.25120000000004</v>
      </c>
      <c r="H447" s="47">
        <v>-0.03</v>
      </c>
      <c r="I447" s="46"/>
    </row>
    <row r="448" spans="2:9" s="2" customFormat="1" ht="13.5" x14ac:dyDescent="0.35">
      <c r="B448" s="46">
        <v>2218308</v>
      </c>
      <c r="C448" s="46" t="s">
        <v>4799</v>
      </c>
      <c r="D448" s="46" t="s">
        <v>4623</v>
      </c>
      <c r="E448" s="46" t="s">
        <v>89</v>
      </c>
      <c r="F448" s="47">
        <v>-49300</v>
      </c>
      <c r="G448" s="47">
        <v>-838.76554999999996</v>
      </c>
      <c r="H448" s="47">
        <v>-0.03</v>
      </c>
      <c r="I448" s="46"/>
    </row>
    <row r="449" spans="2:9" s="2" customFormat="1" ht="13.5" x14ac:dyDescent="0.35">
      <c r="B449" s="46">
        <v>2218566</v>
      </c>
      <c r="C449" s="46" t="s">
        <v>4800</v>
      </c>
      <c r="D449" s="46" t="s">
        <v>4623</v>
      </c>
      <c r="E449" s="46" t="s">
        <v>47</v>
      </c>
      <c r="F449" s="47">
        <v>-19950</v>
      </c>
      <c r="G449" s="47">
        <v>-801.95010000000002</v>
      </c>
      <c r="H449" s="47">
        <v>-0.03</v>
      </c>
      <c r="I449" s="46"/>
    </row>
    <row r="450" spans="2:9" s="2" customFormat="1" ht="13.5" x14ac:dyDescent="0.35">
      <c r="B450" s="46">
        <v>2218332</v>
      </c>
      <c r="C450" s="46" t="s">
        <v>4805</v>
      </c>
      <c r="D450" s="46" t="s">
        <v>4623</v>
      </c>
      <c r="E450" s="46" t="s">
        <v>70</v>
      </c>
      <c r="F450" s="47">
        <v>-16750</v>
      </c>
      <c r="G450" s="47">
        <v>-728.13087499999995</v>
      </c>
      <c r="H450" s="47">
        <v>-0.02</v>
      </c>
      <c r="I450" s="46"/>
    </row>
    <row r="451" spans="2:9" s="2" customFormat="1" ht="13.5" x14ac:dyDescent="0.35">
      <c r="B451" s="46">
        <v>2218443</v>
      </c>
      <c r="C451" s="46" t="s">
        <v>4807</v>
      </c>
      <c r="D451" s="46" t="s">
        <v>4623</v>
      </c>
      <c r="E451" s="46" t="s">
        <v>196</v>
      </c>
      <c r="F451" s="47">
        <v>-13500</v>
      </c>
      <c r="G451" s="47">
        <v>-553.67550000000006</v>
      </c>
      <c r="H451" s="47">
        <v>-0.02</v>
      </c>
      <c r="I451" s="46"/>
    </row>
    <row r="452" spans="2:9" s="2" customFormat="1" ht="13.5" x14ac:dyDescent="0.35">
      <c r="B452" s="46">
        <v>2218464</v>
      </c>
      <c r="C452" s="46" t="s">
        <v>4804</v>
      </c>
      <c r="D452" s="46" t="s">
        <v>4623</v>
      </c>
      <c r="E452" s="46" t="s">
        <v>43</v>
      </c>
      <c r="F452" s="47">
        <v>-255000</v>
      </c>
      <c r="G452" s="47">
        <v>-525.9375</v>
      </c>
      <c r="H452" s="47">
        <v>-0.02</v>
      </c>
      <c r="I452" s="46"/>
    </row>
    <row r="453" spans="2:9" s="2" customFormat="1" ht="13.5" x14ac:dyDescent="0.35">
      <c r="B453" s="46">
        <v>2218426</v>
      </c>
      <c r="C453" s="46" t="s">
        <v>4806</v>
      </c>
      <c r="D453" s="46" t="s">
        <v>4623</v>
      </c>
      <c r="E453" s="46" t="s">
        <v>70</v>
      </c>
      <c r="F453" s="47">
        <v>-86400</v>
      </c>
      <c r="G453" s="47">
        <v>-508.16160000000002</v>
      </c>
      <c r="H453" s="47">
        <v>-0.02</v>
      </c>
      <c r="I453" s="46"/>
    </row>
    <row r="454" spans="2:9" s="2" customFormat="1" ht="13.5" x14ac:dyDescent="0.35">
      <c r="B454" s="46">
        <v>2218484</v>
      </c>
      <c r="C454" s="46" t="s">
        <v>4827</v>
      </c>
      <c r="D454" s="46" t="s">
        <v>4623</v>
      </c>
      <c r="E454" s="46" t="s">
        <v>196</v>
      </c>
      <c r="F454" s="47">
        <v>-50000</v>
      </c>
      <c r="G454" s="47">
        <v>-426.57499999999999</v>
      </c>
      <c r="H454" s="47">
        <v>-0.01</v>
      </c>
      <c r="I454" s="46"/>
    </row>
    <row r="455" spans="2:9" s="2" customFormat="1" ht="13.5" x14ac:dyDescent="0.35">
      <c r="B455" s="46">
        <v>2218540</v>
      </c>
      <c r="C455" s="46" t="s">
        <v>4813</v>
      </c>
      <c r="D455" s="46" t="s">
        <v>4623</v>
      </c>
      <c r="E455" s="46" t="s">
        <v>250</v>
      </c>
      <c r="F455" s="47">
        <v>-5000000</v>
      </c>
      <c r="G455" s="47">
        <v>-410.5</v>
      </c>
      <c r="H455" s="47">
        <v>-0.01</v>
      </c>
      <c r="I455" s="46"/>
    </row>
    <row r="456" spans="2:9" s="2" customFormat="1" ht="13.5" x14ac:dyDescent="0.35">
      <c r="B456" s="46">
        <v>2218386</v>
      </c>
      <c r="C456" s="46" t="s">
        <v>4822</v>
      </c>
      <c r="D456" s="46" t="s">
        <v>4623</v>
      </c>
      <c r="E456" s="46" t="s">
        <v>313</v>
      </c>
      <c r="F456" s="47">
        <v>-15000</v>
      </c>
      <c r="G456" s="47">
        <v>-398.19749999999999</v>
      </c>
      <c r="H456" s="47">
        <v>-0.01</v>
      </c>
      <c r="I456" s="46"/>
    </row>
    <row r="457" spans="2:9" s="2" customFormat="1" ht="13.5" x14ac:dyDescent="0.35">
      <c r="B457" s="46">
        <v>2218596</v>
      </c>
      <c r="C457" s="46" t="s">
        <v>4815</v>
      </c>
      <c r="D457" s="46" t="s">
        <v>4623</v>
      </c>
      <c r="E457" s="46" t="s">
        <v>342</v>
      </c>
      <c r="F457" s="47">
        <v>-187575</v>
      </c>
      <c r="G457" s="47">
        <v>-380.19576749999999</v>
      </c>
      <c r="H457" s="47">
        <v>-0.01</v>
      </c>
      <c r="I457" s="46"/>
    </row>
    <row r="458" spans="2:9" s="2" customFormat="1" ht="13.5" x14ac:dyDescent="0.35">
      <c r="B458" s="46">
        <v>2218425</v>
      </c>
      <c r="C458" s="46" t="s">
        <v>4825</v>
      </c>
      <c r="D458" s="46" t="s">
        <v>4623</v>
      </c>
      <c r="E458" s="46" t="s">
        <v>104</v>
      </c>
      <c r="F458" s="47">
        <v>-58000</v>
      </c>
      <c r="G458" s="47">
        <v>-371.25799999999998</v>
      </c>
      <c r="H458" s="47">
        <v>-0.01</v>
      </c>
      <c r="I458" s="46"/>
    </row>
    <row r="459" spans="2:9" s="2" customFormat="1" ht="13.5" x14ac:dyDescent="0.35">
      <c r="B459" s="46">
        <v>2218493</v>
      </c>
      <c r="C459" s="46" t="s">
        <v>4811</v>
      </c>
      <c r="D459" s="46" t="s">
        <v>4623</v>
      </c>
      <c r="E459" s="46" t="s">
        <v>120</v>
      </c>
      <c r="F459" s="47">
        <v>-75600</v>
      </c>
      <c r="G459" s="47">
        <v>-348.21359999999999</v>
      </c>
      <c r="H459" s="47">
        <v>-0.01</v>
      </c>
      <c r="I459" s="46"/>
    </row>
    <row r="460" spans="2:9" s="2" customFormat="1" ht="13.5" x14ac:dyDescent="0.35">
      <c r="B460" s="46">
        <v>2218338</v>
      </c>
      <c r="C460" s="46" t="s">
        <v>4821</v>
      </c>
      <c r="D460" s="46" t="s">
        <v>4623</v>
      </c>
      <c r="E460" s="46" t="s">
        <v>139</v>
      </c>
      <c r="F460" s="47">
        <v>-11200</v>
      </c>
      <c r="G460" s="47">
        <v>-329.77839999999998</v>
      </c>
      <c r="H460" s="47">
        <v>-0.01</v>
      </c>
      <c r="I460" s="46"/>
    </row>
    <row r="461" spans="2:9" s="2" customFormat="1" ht="13.5" x14ac:dyDescent="0.35">
      <c r="B461" s="46">
        <v>2218334</v>
      </c>
      <c r="C461" s="46" t="s">
        <v>4820</v>
      </c>
      <c r="D461" s="46" t="s">
        <v>4623</v>
      </c>
      <c r="E461" s="46" t="s">
        <v>120</v>
      </c>
      <c r="F461" s="47">
        <v>-22000</v>
      </c>
      <c r="G461" s="47">
        <v>-312.22399999999999</v>
      </c>
      <c r="H461" s="47">
        <v>-0.01</v>
      </c>
      <c r="I461" s="46"/>
    </row>
    <row r="462" spans="2:9" s="2" customFormat="1" ht="13.5" x14ac:dyDescent="0.35">
      <c r="B462" s="46">
        <v>2218293</v>
      </c>
      <c r="C462" s="46" t="s">
        <v>4819</v>
      </c>
      <c r="D462" s="46" t="s">
        <v>4623</v>
      </c>
      <c r="E462" s="46" t="s">
        <v>89</v>
      </c>
      <c r="F462" s="47">
        <v>-62900</v>
      </c>
      <c r="G462" s="47">
        <v>-310.31715000000003</v>
      </c>
      <c r="H462" s="47">
        <v>-0.01</v>
      </c>
      <c r="I462" s="46"/>
    </row>
    <row r="463" spans="2:9" s="2" customFormat="1" ht="13.5" x14ac:dyDescent="0.35">
      <c r="B463" s="46">
        <v>2218463</v>
      </c>
      <c r="C463" s="46" t="s">
        <v>4809</v>
      </c>
      <c r="D463" s="46" t="s">
        <v>4623</v>
      </c>
      <c r="E463" s="46" t="s">
        <v>89</v>
      </c>
      <c r="F463" s="47">
        <v>-19500</v>
      </c>
      <c r="G463" s="47">
        <v>-306.20850000000002</v>
      </c>
      <c r="H463" s="47">
        <v>-0.01</v>
      </c>
      <c r="I463" s="46"/>
    </row>
    <row r="464" spans="2:9" s="2" customFormat="1" ht="13.5" x14ac:dyDescent="0.35">
      <c r="B464" s="46">
        <v>2218420</v>
      </c>
      <c r="C464" s="46" t="s">
        <v>4824</v>
      </c>
      <c r="D464" s="46" t="s">
        <v>4623</v>
      </c>
      <c r="E464" s="46" t="s">
        <v>89</v>
      </c>
      <c r="F464" s="47">
        <v>-18850</v>
      </c>
      <c r="G464" s="47">
        <v>-300.22395</v>
      </c>
      <c r="H464" s="47">
        <v>-0.01</v>
      </c>
      <c r="I464" s="46"/>
    </row>
    <row r="465" spans="2:9" s="2" customFormat="1" ht="13.5" x14ac:dyDescent="0.35">
      <c r="B465" s="46">
        <v>2218510</v>
      </c>
      <c r="C465" s="46" t="s">
        <v>4812</v>
      </c>
      <c r="D465" s="46" t="s">
        <v>4623</v>
      </c>
      <c r="E465" s="46" t="s">
        <v>43</v>
      </c>
      <c r="F465" s="47">
        <v>-33750</v>
      </c>
      <c r="G465" s="47">
        <v>-280.580625</v>
      </c>
      <c r="H465" s="47">
        <v>-0.01</v>
      </c>
      <c r="I465" s="46"/>
    </row>
    <row r="466" spans="2:9" s="2" customFormat="1" ht="13.5" x14ac:dyDescent="0.35">
      <c r="B466" s="46">
        <v>2218288</v>
      </c>
      <c r="C466" s="46" t="s">
        <v>4818</v>
      </c>
      <c r="D466" s="46" t="s">
        <v>4623</v>
      </c>
      <c r="E466" s="46" t="s">
        <v>43</v>
      </c>
      <c r="F466" s="47">
        <v>-41000</v>
      </c>
      <c r="G466" s="47">
        <v>-252.74449999999999</v>
      </c>
      <c r="H466" s="47">
        <v>-0.01</v>
      </c>
      <c r="I466" s="46"/>
    </row>
    <row r="467" spans="2:9" s="2" customFormat="1" ht="13.5" x14ac:dyDescent="0.35">
      <c r="B467" s="46">
        <v>2218402</v>
      </c>
      <c r="C467" s="46" t="s">
        <v>4823</v>
      </c>
      <c r="D467" s="46" t="s">
        <v>4623</v>
      </c>
      <c r="E467" s="46" t="s">
        <v>70</v>
      </c>
      <c r="F467" s="47">
        <v>-9250</v>
      </c>
      <c r="G467" s="47">
        <v>-250.70737500000001</v>
      </c>
      <c r="H467" s="47">
        <v>-0.01</v>
      </c>
      <c r="I467" s="46"/>
    </row>
    <row r="468" spans="2:9" s="2" customFormat="1" ht="13.5" x14ac:dyDescent="0.35">
      <c r="B468" s="46">
        <v>2218258</v>
      </c>
      <c r="C468" s="46" t="s">
        <v>4816</v>
      </c>
      <c r="D468" s="46" t="s">
        <v>4623</v>
      </c>
      <c r="E468" s="46" t="s">
        <v>78</v>
      </c>
      <c r="F468" s="47">
        <v>-12000</v>
      </c>
      <c r="G468" s="47">
        <v>-231.89400000000001</v>
      </c>
      <c r="H468" s="47">
        <v>-0.01</v>
      </c>
      <c r="I468" s="46"/>
    </row>
    <row r="469" spans="2:9" s="2" customFormat="1" ht="13.5" x14ac:dyDescent="0.35">
      <c r="B469" s="46">
        <v>2218260</v>
      </c>
      <c r="C469" s="46" t="s">
        <v>4817</v>
      </c>
      <c r="D469" s="46" t="s">
        <v>4623</v>
      </c>
      <c r="E469" s="46" t="s">
        <v>120</v>
      </c>
      <c r="F469" s="47">
        <v>-8100</v>
      </c>
      <c r="G469" s="47">
        <v>-231.30765</v>
      </c>
      <c r="H469" s="47">
        <v>-0.01</v>
      </c>
      <c r="I469" s="46"/>
    </row>
    <row r="470" spans="2:9" s="2" customFormat="1" ht="13.5" x14ac:dyDescent="0.35">
      <c r="B470" s="46">
        <v>2218454</v>
      </c>
      <c r="C470" s="46" t="s">
        <v>4826</v>
      </c>
      <c r="D470" s="46" t="s">
        <v>4623</v>
      </c>
      <c r="E470" s="46" t="s">
        <v>194</v>
      </c>
      <c r="F470" s="47">
        <v>-22950</v>
      </c>
      <c r="G470" s="47">
        <v>-223.88872499999999</v>
      </c>
      <c r="H470" s="47">
        <v>-0.01</v>
      </c>
      <c r="I470" s="46"/>
    </row>
    <row r="471" spans="2:9" s="2" customFormat="1" ht="13.5" x14ac:dyDescent="0.35">
      <c r="B471" s="46">
        <v>2218557</v>
      </c>
      <c r="C471" s="46" t="s">
        <v>4814</v>
      </c>
      <c r="D471" s="46" t="s">
        <v>4623</v>
      </c>
      <c r="E471" s="46" t="s">
        <v>104</v>
      </c>
      <c r="F471" s="47">
        <v>-138000</v>
      </c>
      <c r="G471" s="47">
        <v>-218.4264</v>
      </c>
      <c r="H471" s="47">
        <v>-0.01</v>
      </c>
      <c r="I471" s="46"/>
    </row>
    <row r="472" spans="2:9" s="2" customFormat="1" ht="13.5" x14ac:dyDescent="0.35">
      <c r="B472" s="46">
        <v>2218473</v>
      </c>
      <c r="C472" s="46" t="s">
        <v>4808</v>
      </c>
      <c r="D472" s="46" t="s">
        <v>4623</v>
      </c>
      <c r="E472" s="46" t="s">
        <v>250</v>
      </c>
      <c r="F472" s="47">
        <v>-10925</v>
      </c>
      <c r="G472" s="47">
        <v>-178.56912500000001</v>
      </c>
      <c r="H472" s="47">
        <v>-0.01</v>
      </c>
      <c r="I472" s="46"/>
    </row>
    <row r="473" spans="2:9" s="2" customFormat="1" ht="13.5" x14ac:dyDescent="0.35">
      <c r="B473" s="46">
        <v>2218489</v>
      </c>
      <c r="C473" s="46" t="s">
        <v>4810</v>
      </c>
      <c r="D473" s="46" t="s">
        <v>4623</v>
      </c>
      <c r="E473" s="46" t="s">
        <v>89</v>
      </c>
      <c r="F473" s="47">
        <v>-50000</v>
      </c>
      <c r="G473" s="47">
        <v>-159.9</v>
      </c>
      <c r="H473" s="47">
        <v>-0.01</v>
      </c>
      <c r="I473" s="46"/>
    </row>
    <row r="474" spans="2:9" s="2" customFormat="1" ht="13.5" x14ac:dyDescent="0.35">
      <c r="B474" s="46">
        <v>2218435</v>
      </c>
      <c r="C474" s="46" t="s">
        <v>4832</v>
      </c>
      <c r="D474" s="46" t="s">
        <v>4623</v>
      </c>
      <c r="E474" s="46" t="s">
        <v>250</v>
      </c>
      <c r="F474" s="47">
        <v>-6500</v>
      </c>
      <c r="G474" s="47">
        <v>-116.792</v>
      </c>
      <c r="H474" s="47" t="s">
        <v>4842</v>
      </c>
      <c r="I474" s="46"/>
    </row>
    <row r="475" spans="2:9" s="2" customFormat="1" ht="13.5" x14ac:dyDescent="0.35">
      <c r="B475" s="46">
        <v>2218495</v>
      </c>
      <c r="C475" s="46" t="s">
        <v>4833</v>
      </c>
      <c r="D475" s="46" t="s">
        <v>4623</v>
      </c>
      <c r="E475" s="46" t="s">
        <v>313</v>
      </c>
      <c r="F475" s="47">
        <v>-2250</v>
      </c>
      <c r="G475" s="47">
        <v>-71.518500000000003</v>
      </c>
      <c r="H475" s="47" t="s">
        <v>4842</v>
      </c>
      <c r="I475" s="46"/>
    </row>
    <row r="476" spans="2:9" s="2" customFormat="1" ht="13.5" x14ac:dyDescent="0.35">
      <c r="B476" s="46">
        <v>2218381</v>
      </c>
      <c r="C476" s="46" t="s">
        <v>4830</v>
      </c>
      <c r="D476" s="46" t="s">
        <v>4623</v>
      </c>
      <c r="E476" s="46" t="s">
        <v>124</v>
      </c>
      <c r="F476" s="47">
        <v>-3303</v>
      </c>
      <c r="G476" s="47">
        <v>-58.831384499999999</v>
      </c>
      <c r="H476" s="47" t="s">
        <v>4842</v>
      </c>
      <c r="I476" s="46"/>
    </row>
    <row r="477" spans="2:9" s="2" customFormat="1" ht="13.5" x14ac:dyDescent="0.35">
      <c r="B477" s="46">
        <v>2218548</v>
      </c>
      <c r="C477" s="46" t="s">
        <v>4835</v>
      </c>
      <c r="D477" s="46" t="s">
        <v>4623</v>
      </c>
      <c r="E477" s="46" t="s">
        <v>139</v>
      </c>
      <c r="F477" s="47">
        <v>-9000</v>
      </c>
      <c r="G477" s="47">
        <v>-35.712000000000003</v>
      </c>
      <c r="H477" s="47" t="s">
        <v>4842</v>
      </c>
      <c r="I477" s="46"/>
    </row>
    <row r="478" spans="2:9" s="2" customFormat="1" ht="13.5" x14ac:dyDescent="0.35">
      <c r="B478" s="46">
        <v>2218306</v>
      </c>
      <c r="C478" s="46" t="s">
        <v>4828</v>
      </c>
      <c r="D478" s="46" t="s">
        <v>4623</v>
      </c>
      <c r="E478" s="46" t="s">
        <v>143</v>
      </c>
      <c r="F478" s="47">
        <v>-600</v>
      </c>
      <c r="G478" s="47">
        <v>-18.721800000000002</v>
      </c>
      <c r="H478" s="47" t="s">
        <v>4842</v>
      </c>
      <c r="I478" s="46"/>
    </row>
    <row r="479" spans="2:9" s="2" customFormat="1" ht="13.5" x14ac:dyDescent="0.35">
      <c r="B479" s="46">
        <v>2218515</v>
      </c>
      <c r="C479" s="46" t="s">
        <v>4834</v>
      </c>
      <c r="D479" s="46" t="s">
        <v>4623</v>
      </c>
      <c r="E479" s="46" t="s">
        <v>104</v>
      </c>
      <c r="F479" s="47">
        <v>-1250</v>
      </c>
      <c r="G479" s="47">
        <v>-16.135625000000001</v>
      </c>
      <c r="H479" s="47" t="s">
        <v>4842</v>
      </c>
      <c r="I479" s="46"/>
    </row>
    <row r="480" spans="2:9" s="2" customFormat="1" ht="13.5" x14ac:dyDescent="0.35">
      <c r="B480" s="46">
        <v>2218401</v>
      </c>
      <c r="C480" s="46" t="s">
        <v>4831</v>
      </c>
      <c r="D480" s="46" t="s">
        <v>4623</v>
      </c>
      <c r="E480" s="46" t="s">
        <v>342</v>
      </c>
      <c r="F480" s="47">
        <v>-800</v>
      </c>
      <c r="G480" s="47">
        <v>-11.597200000000001</v>
      </c>
      <c r="H480" s="47" t="s">
        <v>4842</v>
      </c>
      <c r="I480" s="46"/>
    </row>
    <row r="481" spans="2:11" s="2" customFormat="1" ht="13.5" x14ac:dyDescent="0.35">
      <c r="B481" s="46">
        <v>2218327</v>
      </c>
      <c r="C481" s="46" t="s">
        <v>4829</v>
      </c>
      <c r="D481" s="46" t="s">
        <v>4623</v>
      </c>
      <c r="E481" s="46" t="s">
        <v>120</v>
      </c>
      <c r="F481" s="47">
        <v>-25</v>
      </c>
      <c r="G481" s="47">
        <v>-8.8343124999999993</v>
      </c>
      <c r="H481" s="47" t="s">
        <v>4842</v>
      </c>
      <c r="I481" s="46"/>
    </row>
    <row r="482" spans="2:11" s="2" customFormat="1" ht="13.5" x14ac:dyDescent="0.35">
      <c r="B482" s="46">
        <v>2218580</v>
      </c>
      <c r="C482" s="46" t="s">
        <v>4836</v>
      </c>
      <c r="D482" s="46" t="s">
        <v>4623</v>
      </c>
      <c r="E482" s="46" t="s">
        <v>473</v>
      </c>
      <c r="F482" s="47">
        <v>-456</v>
      </c>
      <c r="G482" s="47">
        <v>-4.6206480000000001</v>
      </c>
      <c r="H482" s="47" t="s">
        <v>4842</v>
      </c>
      <c r="I482" s="46"/>
    </row>
    <row r="483" spans="2:11" s="1" customFormat="1" ht="13.5" x14ac:dyDescent="0.35">
      <c r="B483" s="48"/>
      <c r="C483" s="48" t="s">
        <v>4620</v>
      </c>
      <c r="D483" s="48"/>
      <c r="E483" s="48"/>
      <c r="F483" s="49"/>
      <c r="G483" s="49">
        <v>-2285507.752332598</v>
      </c>
      <c r="H483" s="49">
        <v>-71.640000000000114</v>
      </c>
      <c r="I483" s="48"/>
    </row>
    <row r="485" spans="2:11" x14ac:dyDescent="0.35">
      <c r="C485" s="1" t="s">
        <v>189</v>
      </c>
    </row>
    <row r="486" spans="2:11" x14ac:dyDescent="0.35">
      <c r="C486" s="37" t="s">
        <v>190</v>
      </c>
      <c r="D486" s="37"/>
      <c r="E486" s="37"/>
      <c r="F486" s="37"/>
      <c r="G486" s="37"/>
      <c r="H486" s="37"/>
      <c r="I486" s="37"/>
      <c r="J486" s="37"/>
      <c r="K486" s="37"/>
    </row>
    <row r="487" spans="2:11" x14ac:dyDescent="0.35">
      <c r="C487" s="2" t="s">
        <v>191</v>
      </c>
    </row>
    <row r="488" spans="2:11" x14ac:dyDescent="0.35">
      <c r="C488" s="2" t="s">
        <v>192</v>
      </c>
    </row>
    <row r="489" spans="2:11" ht="30" customHeight="1" x14ac:dyDescent="0.35">
      <c r="C489" s="78" t="s">
        <v>4878</v>
      </c>
      <c r="D489" s="78"/>
      <c r="E489" s="78"/>
      <c r="F489" s="78"/>
      <c r="G489" s="78"/>
      <c r="H489" s="78"/>
      <c r="I489" s="78"/>
      <c r="J489" s="78"/>
      <c r="K489" s="78"/>
    </row>
    <row r="490" spans="2:11" x14ac:dyDescent="0.35">
      <c r="C490" s="2" t="s">
        <v>193</v>
      </c>
    </row>
    <row r="491" spans="2:11" ht="39" customHeight="1" x14ac:dyDescent="0.35">
      <c r="C491" s="79" t="s">
        <v>4874</v>
      </c>
      <c r="D491" s="79"/>
      <c r="E491" s="79"/>
      <c r="F491" s="79"/>
      <c r="G491" s="79"/>
      <c r="H491" s="79"/>
      <c r="I491" s="79"/>
      <c r="J491" s="79"/>
      <c r="K491" s="79"/>
    </row>
    <row r="493" spans="2:11" x14ac:dyDescent="0.35">
      <c r="C493" s="75" t="s">
        <v>4922</v>
      </c>
      <c r="E493" s="75" t="s">
        <v>4923</v>
      </c>
      <c r="F493" s="76"/>
    </row>
    <row r="494" spans="2:11" x14ac:dyDescent="0.35">
      <c r="E494" s="2" t="s">
        <v>4948</v>
      </c>
    </row>
  </sheetData>
  <mergeCells count="2">
    <mergeCell ref="C491:K491"/>
    <mergeCell ref="C489:K489"/>
  </mergeCells>
  <hyperlinks>
    <hyperlink ref="J2" location="'Index'!A1" display="'Index'!A1" xr:uid="{E72B61DF-6083-4400-A027-A8FBFC04C534}"/>
  </hyperlinks>
  <pageMargins left="0.7" right="0.7" top="0.75" bottom="0.75" header="0.3" footer="0.3"/>
  <pageSetup orientation="portrait" horizontalDpi="4294967293"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664E-210B-443E-BD64-2F78B3F0B030}">
  <sheetPr codeName="Sheet138"/>
  <dimension ref="A1:IV120"/>
  <sheetViews>
    <sheetView showGridLines="0" zoomScale="90" zoomScaleNormal="90" workbookViewId="0">
      <pane ySplit="6" topLeftCell="A113"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2248</v>
      </c>
      <c r="J2" s="38" t="s">
        <v>4607</v>
      </c>
    </row>
    <row r="3" spans="1:54" ht="16" x14ac:dyDescent="0.4">
      <c r="C3" s="1" t="s">
        <v>28</v>
      </c>
      <c r="D3" s="21" t="s">
        <v>2249</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79</v>
      </c>
      <c r="C10" s="57" t="s">
        <v>80</v>
      </c>
      <c r="D10" s="54" t="s">
        <v>81</v>
      </c>
      <c r="E10" s="6" t="s">
        <v>82</v>
      </c>
      <c r="F10" s="19">
        <v>3400000</v>
      </c>
      <c r="G10" s="24">
        <v>45289.7</v>
      </c>
      <c r="H10" s="24">
        <v>9.1300000000000008</v>
      </c>
      <c r="I10" s="31"/>
      <c r="J10" s="31"/>
      <c r="K10" s="35"/>
    </row>
    <row r="11" spans="1:54" x14ac:dyDescent="0.35">
      <c r="B11" s="8" t="s">
        <v>54</v>
      </c>
      <c r="C11" s="57" t="s">
        <v>55</v>
      </c>
      <c r="D11" s="54" t="s">
        <v>56</v>
      </c>
      <c r="E11" s="6" t="s">
        <v>57</v>
      </c>
      <c r="F11" s="19">
        <v>900000</v>
      </c>
      <c r="G11" s="24">
        <v>32600.7</v>
      </c>
      <c r="H11" s="24">
        <v>6.57</v>
      </c>
      <c r="I11" s="31"/>
      <c r="J11" s="31"/>
      <c r="K11" s="35"/>
    </row>
    <row r="12" spans="1:54" x14ac:dyDescent="0.35">
      <c r="B12" s="8" t="s">
        <v>263</v>
      </c>
      <c r="C12" s="57" t="s">
        <v>264</v>
      </c>
      <c r="D12" s="54" t="s">
        <v>265</v>
      </c>
      <c r="E12" s="6" t="s">
        <v>250</v>
      </c>
      <c r="F12" s="19">
        <v>1500000</v>
      </c>
      <c r="G12" s="24">
        <v>24189</v>
      </c>
      <c r="H12" s="24">
        <v>4.87</v>
      </c>
      <c r="I12" s="31"/>
      <c r="J12" s="31"/>
      <c r="K12" s="35"/>
    </row>
    <row r="13" spans="1:54" x14ac:dyDescent="0.35">
      <c r="B13" s="8" t="s">
        <v>216</v>
      </c>
      <c r="C13" s="57" t="s">
        <v>217</v>
      </c>
      <c r="D13" s="54" t="s">
        <v>218</v>
      </c>
      <c r="E13" s="6" t="s">
        <v>70</v>
      </c>
      <c r="F13" s="19">
        <v>81000</v>
      </c>
      <c r="G13" s="24">
        <v>20308.439999999999</v>
      </c>
      <c r="H13" s="24">
        <v>4.09</v>
      </c>
      <c r="I13" s="31"/>
      <c r="J13" s="31"/>
      <c r="K13" s="35"/>
    </row>
    <row r="14" spans="1:54" x14ac:dyDescent="0.35">
      <c r="B14" s="8" t="s">
        <v>929</v>
      </c>
      <c r="C14" s="57" t="s">
        <v>930</v>
      </c>
      <c r="D14" s="54" t="s">
        <v>931</v>
      </c>
      <c r="E14" s="6" t="s">
        <v>173</v>
      </c>
      <c r="F14" s="19">
        <v>10000000</v>
      </c>
      <c r="G14" s="24">
        <v>17776</v>
      </c>
      <c r="H14" s="24">
        <v>3.58</v>
      </c>
      <c r="I14" s="31"/>
      <c r="J14" s="31"/>
      <c r="K14" s="35"/>
    </row>
    <row r="15" spans="1:54" x14ac:dyDescent="0.35">
      <c r="B15" s="8" t="s">
        <v>247</v>
      </c>
      <c r="C15" s="57" t="s">
        <v>248</v>
      </c>
      <c r="D15" s="54" t="s">
        <v>249</v>
      </c>
      <c r="E15" s="6" t="s">
        <v>250</v>
      </c>
      <c r="F15" s="19">
        <v>5000000</v>
      </c>
      <c r="G15" s="24">
        <v>17027.5</v>
      </c>
      <c r="H15" s="24">
        <v>3.43</v>
      </c>
      <c r="I15" s="31"/>
      <c r="J15" s="31"/>
      <c r="K15" s="35"/>
    </row>
    <row r="16" spans="1:54" x14ac:dyDescent="0.35">
      <c r="B16" s="8" t="s">
        <v>40</v>
      </c>
      <c r="C16" s="57" t="s">
        <v>41</v>
      </c>
      <c r="D16" s="54" t="s">
        <v>42</v>
      </c>
      <c r="E16" s="6" t="s">
        <v>43</v>
      </c>
      <c r="F16" s="19">
        <v>860000</v>
      </c>
      <c r="G16" s="24">
        <v>14927.02</v>
      </c>
      <c r="H16" s="24">
        <v>3.01</v>
      </c>
      <c r="I16" s="31"/>
      <c r="J16" s="31"/>
      <c r="K16" s="35"/>
    </row>
    <row r="17" spans="2:11" x14ac:dyDescent="0.35">
      <c r="B17" s="8" t="s">
        <v>428</v>
      </c>
      <c r="C17" s="57" t="s">
        <v>429</v>
      </c>
      <c r="D17" s="54" t="s">
        <v>430</v>
      </c>
      <c r="E17" s="6" t="s">
        <v>124</v>
      </c>
      <c r="F17" s="19">
        <v>641316</v>
      </c>
      <c r="G17" s="24">
        <v>14195.85</v>
      </c>
      <c r="H17" s="24">
        <v>2.86</v>
      </c>
      <c r="I17" s="31"/>
      <c r="J17" s="31"/>
      <c r="K17" s="35"/>
    </row>
    <row r="18" spans="2:11" x14ac:dyDescent="0.35">
      <c r="B18" s="8" t="s">
        <v>244</v>
      </c>
      <c r="C18" s="57" t="s">
        <v>245</v>
      </c>
      <c r="D18" s="54" t="s">
        <v>246</v>
      </c>
      <c r="E18" s="6" t="s">
        <v>116</v>
      </c>
      <c r="F18" s="19">
        <v>700000</v>
      </c>
      <c r="G18" s="24">
        <v>12752.25</v>
      </c>
      <c r="H18" s="24">
        <v>2.57</v>
      </c>
      <c r="I18" s="31"/>
      <c r="J18" s="31"/>
      <c r="K18" s="35"/>
    </row>
    <row r="19" spans="2:11" x14ac:dyDescent="0.35">
      <c r="B19" s="8" t="s">
        <v>269</v>
      </c>
      <c r="C19" s="57" t="s">
        <v>270</v>
      </c>
      <c r="D19" s="54" t="s">
        <v>271</v>
      </c>
      <c r="E19" s="6" t="s">
        <v>272</v>
      </c>
      <c r="F19" s="19">
        <v>600000</v>
      </c>
      <c r="G19" s="24">
        <v>11516.4</v>
      </c>
      <c r="H19" s="24">
        <v>2.3199999999999998</v>
      </c>
      <c r="I19" s="31"/>
      <c r="J19" s="31"/>
      <c r="K19" s="35"/>
    </row>
    <row r="20" spans="2:11" x14ac:dyDescent="0.35">
      <c r="B20" s="8" t="s">
        <v>67</v>
      </c>
      <c r="C20" s="57" t="s">
        <v>68</v>
      </c>
      <c r="D20" s="54" t="s">
        <v>69</v>
      </c>
      <c r="E20" s="6" t="s">
        <v>70</v>
      </c>
      <c r="F20" s="19">
        <v>100000</v>
      </c>
      <c r="G20" s="24">
        <v>11065.65</v>
      </c>
      <c r="H20" s="24">
        <v>2.23</v>
      </c>
      <c r="I20" s="31"/>
      <c r="J20" s="31"/>
      <c r="K20" s="35"/>
    </row>
    <row r="21" spans="2:11" x14ac:dyDescent="0.35">
      <c r="B21" s="8" t="s">
        <v>1859</v>
      </c>
      <c r="C21" s="57" t="s">
        <v>1860</v>
      </c>
      <c r="D21" s="54" t="s">
        <v>1861</v>
      </c>
      <c r="E21" s="6" t="s">
        <v>104</v>
      </c>
      <c r="F21" s="19">
        <v>200000</v>
      </c>
      <c r="G21" s="24">
        <v>10949.5</v>
      </c>
      <c r="H21" s="24">
        <v>2.21</v>
      </c>
      <c r="I21" s="31"/>
      <c r="J21" s="31"/>
      <c r="K21" s="35"/>
    </row>
    <row r="22" spans="2:11" x14ac:dyDescent="0.35">
      <c r="B22" s="8" t="s">
        <v>1997</v>
      </c>
      <c r="C22" s="57" t="s">
        <v>1998</v>
      </c>
      <c r="D22" s="54" t="s">
        <v>1999</v>
      </c>
      <c r="E22" s="6" t="s">
        <v>57</v>
      </c>
      <c r="F22" s="19">
        <v>4500000</v>
      </c>
      <c r="G22" s="24">
        <v>10781.55</v>
      </c>
      <c r="H22" s="24">
        <v>2.17</v>
      </c>
      <c r="I22" s="31"/>
      <c r="J22" s="31"/>
      <c r="K22" s="35"/>
    </row>
    <row r="23" spans="2:11" x14ac:dyDescent="0.35">
      <c r="B23" s="8" t="s">
        <v>1038</v>
      </c>
      <c r="C23" s="57" t="s">
        <v>1039</v>
      </c>
      <c r="D23" s="54" t="s">
        <v>1040</v>
      </c>
      <c r="E23" s="6" t="s">
        <v>272</v>
      </c>
      <c r="F23" s="19">
        <v>782931</v>
      </c>
      <c r="G23" s="24">
        <v>10254.44</v>
      </c>
      <c r="H23" s="24">
        <v>2.0699999999999998</v>
      </c>
      <c r="I23" s="31"/>
      <c r="J23" s="31"/>
      <c r="K23" s="35"/>
    </row>
    <row r="24" spans="2:11" x14ac:dyDescent="0.35">
      <c r="B24" s="8" t="s">
        <v>228</v>
      </c>
      <c r="C24" s="57" t="s">
        <v>229</v>
      </c>
      <c r="D24" s="54" t="s">
        <v>230</v>
      </c>
      <c r="E24" s="6" t="s">
        <v>116</v>
      </c>
      <c r="F24" s="19">
        <v>1024590</v>
      </c>
      <c r="G24" s="24">
        <v>10002.049999999999</v>
      </c>
      <c r="H24" s="24">
        <v>2.02</v>
      </c>
      <c r="I24" s="31"/>
      <c r="J24" s="31"/>
      <c r="K24" s="35"/>
    </row>
    <row r="25" spans="2:11" x14ac:dyDescent="0.35">
      <c r="B25" s="8" t="s">
        <v>947</v>
      </c>
      <c r="C25" s="57" t="s">
        <v>948</v>
      </c>
      <c r="D25" s="54" t="s">
        <v>949</v>
      </c>
      <c r="E25" s="6" t="s">
        <v>124</v>
      </c>
      <c r="F25" s="19">
        <v>700000</v>
      </c>
      <c r="G25" s="24">
        <v>9652.65</v>
      </c>
      <c r="H25" s="24">
        <v>1.95</v>
      </c>
      <c r="I25" s="31"/>
      <c r="J25" s="31"/>
      <c r="K25" s="35"/>
    </row>
    <row r="26" spans="2:11" x14ac:dyDescent="0.35">
      <c r="B26" s="8" t="s">
        <v>438</v>
      </c>
      <c r="C26" s="57" t="s">
        <v>439</v>
      </c>
      <c r="D26" s="54" t="s">
        <v>440</v>
      </c>
      <c r="E26" s="6" t="s">
        <v>70</v>
      </c>
      <c r="F26" s="19">
        <v>5000000</v>
      </c>
      <c r="G26" s="24">
        <v>9641.5</v>
      </c>
      <c r="H26" s="24">
        <v>1.94</v>
      </c>
      <c r="I26" s="31"/>
      <c r="J26" s="31"/>
      <c r="K26" s="35"/>
    </row>
    <row r="27" spans="2:11" x14ac:dyDescent="0.35">
      <c r="B27" s="8" t="s">
        <v>416</v>
      </c>
      <c r="C27" s="57" t="s">
        <v>417</v>
      </c>
      <c r="D27" s="54" t="s">
        <v>418</v>
      </c>
      <c r="E27" s="6" t="s">
        <v>124</v>
      </c>
      <c r="F27" s="19">
        <v>250000</v>
      </c>
      <c r="G27" s="24">
        <v>9549.3799999999992</v>
      </c>
      <c r="H27" s="24">
        <v>1.92</v>
      </c>
      <c r="I27" s="31"/>
      <c r="J27" s="31"/>
      <c r="K27" s="35"/>
    </row>
    <row r="28" spans="2:11" x14ac:dyDescent="0.35">
      <c r="B28" s="8" t="s">
        <v>2250</v>
      </c>
      <c r="C28" s="57" t="s">
        <v>2251</v>
      </c>
      <c r="D28" s="54" t="s">
        <v>2252</v>
      </c>
      <c r="E28" s="6" t="s">
        <v>57</v>
      </c>
      <c r="F28" s="19">
        <v>900000</v>
      </c>
      <c r="G28" s="24">
        <v>9526.9500000000007</v>
      </c>
      <c r="H28" s="24">
        <v>1.92</v>
      </c>
      <c r="I28" s="31"/>
      <c r="J28" s="31"/>
      <c r="K28" s="35"/>
    </row>
    <row r="29" spans="2:11" x14ac:dyDescent="0.35">
      <c r="B29" s="8" t="s">
        <v>410</v>
      </c>
      <c r="C29" s="57" t="s">
        <v>411</v>
      </c>
      <c r="D29" s="54" t="s">
        <v>412</v>
      </c>
      <c r="E29" s="6" t="s">
        <v>82</v>
      </c>
      <c r="F29" s="19">
        <v>3000000</v>
      </c>
      <c r="G29" s="24">
        <v>9322.5</v>
      </c>
      <c r="H29" s="24">
        <v>1.88</v>
      </c>
      <c r="I29" s="31"/>
      <c r="J29" s="31"/>
      <c r="K29" s="35"/>
    </row>
    <row r="30" spans="2:11" x14ac:dyDescent="0.35">
      <c r="B30" s="8" t="s">
        <v>320</v>
      </c>
      <c r="C30" s="57" t="s">
        <v>321</v>
      </c>
      <c r="D30" s="54" t="s">
        <v>322</v>
      </c>
      <c r="E30" s="6" t="s">
        <v>70</v>
      </c>
      <c r="F30" s="19">
        <v>2600000</v>
      </c>
      <c r="G30" s="24">
        <v>9170.2000000000007</v>
      </c>
      <c r="H30" s="24">
        <v>1.85</v>
      </c>
      <c r="I30" s="31"/>
      <c r="J30" s="31"/>
      <c r="K30" s="35"/>
    </row>
    <row r="31" spans="2:11" x14ac:dyDescent="0.35">
      <c r="B31" s="8" t="s">
        <v>2253</v>
      </c>
      <c r="C31" s="57" t="s">
        <v>2254</v>
      </c>
      <c r="D31" s="54" t="s">
        <v>2255</v>
      </c>
      <c r="E31" s="6" t="s">
        <v>173</v>
      </c>
      <c r="F31" s="19">
        <v>125000</v>
      </c>
      <c r="G31" s="24">
        <v>8996.19</v>
      </c>
      <c r="H31" s="24">
        <v>1.81</v>
      </c>
      <c r="I31" s="31"/>
      <c r="J31" s="31"/>
      <c r="K31" s="35"/>
    </row>
    <row r="32" spans="2:11" x14ac:dyDescent="0.35">
      <c r="B32" s="8" t="s">
        <v>317</v>
      </c>
      <c r="C32" s="57" t="s">
        <v>318</v>
      </c>
      <c r="D32" s="54" t="s">
        <v>319</v>
      </c>
      <c r="E32" s="6" t="s">
        <v>139</v>
      </c>
      <c r="F32" s="19">
        <v>540000</v>
      </c>
      <c r="G32" s="24">
        <v>8907.2999999999993</v>
      </c>
      <c r="H32" s="24">
        <v>1.79</v>
      </c>
      <c r="I32" s="31"/>
      <c r="J32" s="31"/>
      <c r="K32" s="35"/>
    </row>
    <row r="33" spans="2:11" x14ac:dyDescent="0.35">
      <c r="B33" s="8" t="s">
        <v>2256</v>
      </c>
      <c r="C33" s="57" t="s">
        <v>2257</v>
      </c>
      <c r="D33" s="54" t="s">
        <v>2258</v>
      </c>
      <c r="E33" s="6" t="s">
        <v>198</v>
      </c>
      <c r="F33" s="19">
        <v>743479</v>
      </c>
      <c r="G33" s="24">
        <v>8764.1299999999992</v>
      </c>
      <c r="H33" s="24">
        <v>1.77</v>
      </c>
      <c r="I33" s="31"/>
      <c r="J33" s="31"/>
      <c r="K33" s="35"/>
    </row>
    <row r="34" spans="2:11" x14ac:dyDescent="0.35">
      <c r="B34" s="8" t="s">
        <v>483</v>
      </c>
      <c r="C34" s="57" t="s">
        <v>484</v>
      </c>
      <c r="D34" s="54" t="s">
        <v>485</v>
      </c>
      <c r="E34" s="6" t="s">
        <v>124</v>
      </c>
      <c r="F34" s="19">
        <v>135000</v>
      </c>
      <c r="G34" s="24">
        <v>8664.44</v>
      </c>
      <c r="H34" s="24">
        <v>1.75</v>
      </c>
      <c r="I34" s="31"/>
      <c r="J34" s="31"/>
      <c r="K34" s="35"/>
    </row>
    <row r="35" spans="2:11" x14ac:dyDescent="0.35">
      <c r="B35" s="8" t="s">
        <v>157</v>
      </c>
      <c r="C35" s="57" t="s">
        <v>158</v>
      </c>
      <c r="D35" s="54" t="s">
        <v>159</v>
      </c>
      <c r="E35" s="6" t="s">
        <v>120</v>
      </c>
      <c r="F35" s="19">
        <v>250000</v>
      </c>
      <c r="G35" s="24">
        <v>8589.75</v>
      </c>
      <c r="H35" s="24">
        <v>1.73</v>
      </c>
      <c r="I35" s="31"/>
      <c r="J35" s="31"/>
      <c r="K35" s="35"/>
    </row>
    <row r="36" spans="2:11" x14ac:dyDescent="0.35">
      <c r="B36" s="8" t="s">
        <v>907</v>
      </c>
      <c r="C36" s="57" t="s">
        <v>908</v>
      </c>
      <c r="D36" s="54" t="s">
        <v>909</v>
      </c>
      <c r="E36" s="6" t="s">
        <v>434</v>
      </c>
      <c r="F36" s="19">
        <v>500000</v>
      </c>
      <c r="G36" s="24">
        <v>8343.25</v>
      </c>
      <c r="H36" s="24">
        <v>1.68</v>
      </c>
      <c r="I36" s="31"/>
      <c r="J36" s="31"/>
      <c r="K36" s="35"/>
    </row>
    <row r="37" spans="2:11" x14ac:dyDescent="0.35">
      <c r="B37" s="8" t="s">
        <v>904</v>
      </c>
      <c r="C37" s="57" t="s">
        <v>905</v>
      </c>
      <c r="D37" s="54" t="s">
        <v>906</v>
      </c>
      <c r="E37" s="6" t="s">
        <v>116</v>
      </c>
      <c r="F37" s="19">
        <v>4000000</v>
      </c>
      <c r="G37" s="24">
        <v>7567.6</v>
      </c>
      <c r="H37" s="24">
        <v>1.52</v>
      </c>
      <c r="I37" s="31"/>
      <c r="J37" s="31"/>
      <c r="K37" s="35"/>
    </row>
    <row r="38" spans="2:11" x14ac:dyDescent="0.35">
      <c r="B38" s="8" t="s">
        <v>144</v>
      </c>
      <c r="C38" s="57" t="s">
        <v>145</v>
      </c>
      <c r="D38" s="54" t="s">
        <v>146</v>
      </c>
      <c r="E38" s="6" t="s">
        <v>139</v>
      </c>
      <c r="F38" s="19">
        <v>380000</v>
      </c>
      <c r="G38" s="24">
        <v>7559.34</v>
      </c>
      <c r="H38" s="24">
        <v>1.52</v>
      </c>
      <c r="I38" s="31"/>
      <c r="J38" s="31"/>
      <c r="K38" s="35"/>
    </row>
    <row r="39" spans="2:11" x14ac:dyDescent="0.35">
      <c r="B39" s="8" t="s">
        <v>286</v>
      </c>
      <c r="C39" s="57" t="s">
        <v>287</v>
      </c>
      <c r="D39" s="54" t="s">
        <v>288</v>
      </c>
      <c r="E39" s="6" t="s">
        <v>196</v>
      </c>
      <c r="F39" s="19">
        <v>2100000</v>
      </c>
      <c r="G39" s="24">
        <v>7478.1</v>
      </c>
      <c r="H39" s="24">
        <v>1.51</v>
      </c>
      <c r="I39" s="31"/>
      <c r="J39" s="31"/>
      <c r="K39" s="35"/>
    </row>
    <row r="40" spans="2:11" x14ac:dyDescent="0.35">
      <c r="B40" s="8" t="s">
        <v>2259</v>
      </c>
      <c r="C40" s="57" t="s">
        <v>2260</v>
      </c>
      <c r="D40" s="54" t="s">
        <v>2261</v>
      </c>
      <c r="E40" s="6" t="s">
        <v>313</v>
      </c>
      <c r="F40" s="19">
        <v>900000</v>
      </c>
      <c r="G40" s="24">
        <v>7271.55</v>
      </c>
      <c r="H40" s="24">
        <v>1.47</v>
      </c>
      <c r="I40" s="31"/>
      <c r="J40" s="31"/>
      <c r="K40" s="35"/>
    </row>
    <row r="41" spans="2:11" x14ac:dyDescent="0.35">
      <c r="B41" s="8" t="s">
        <v>385</v>
      </c>
      <c r="C41" s="57" t="s">
        <v>386</v>
      </c>
      <c r="D41" s="54" t="s">
        <v>387</v>
      </c>
      <c r="E41" s="6" t="s">
        <v>342</v>
      </c>
      <c r="F41" s="19">
        <v>3600000</v>
      </c>
      <c r="G41" s="24">
        <v>7199.64</v>
      </c>
      <c r="H41" s="24">
        <v>1.45</v>
      </c>
      <c r="I41" s="31"/>
      <c r="J41" s="31"/>
      <c r="K41" s="35"/>
    </row>
    <row r="42" spans="2:11" x14ac:dyDescent="0.35">
      <c r="B42" s="8" t="s">
        <v>2262</v>
      </c>
      <c r="C42" s="57" t="s">
        <v>2263</v>
      </c>
      <c r="D42" s="54" t="s">
        <v>2264</v>
      </c>
      <c r="E42" s="6" t="s">
        <v>198</v>
      </c>
      <c r="F42" s="19">
        <v>450000</v>
      </c>
      <c r="G42" s="24">
        <v>7147.8</v>
      </c>
      <c r="H42" s="24">
        <v>1.44</v>
      </c>
      <c r="I42" s="31"/>
      <c r="J42" s="31"/>
      <c r="K42" s="35"/>
    </row>
    <row r="43" spans="2:11" x14ac:dyDescent="0.35">
      <c r="B43" s="8" t="s">
        <v>307</v>
      </c>
      <c r="C43" s="57" t="s">
        <v>308</v>
      </c>
      <c r="D43" s="54" t="s">
        <v>309</v>
      </c>
      <c r="E43" s="6" t="s">
        <v>272</v>
      </c>
      <c r="F43" s="19">
        <v>15000</v>
      </c>
      <c r="G43" s="24">
        <v>6865.7</v>
      </c>
      <c r="H43" s="24">
        <v>1.38</v>
      </c>
      <c r="I43" s="31"/>
      <c r="J43" s="31"/>
      <c r="K43" s="35"/>
    </row>
    <row r="44" spans="2:11" x14ac:dyDescent="0.35">
      <c r="B44" s="8" t="s">
        <v>61</v>
      </c>
      <c r="C44" s="57" t="s">
        <v>62</v>
      </c>
      <c r="D44" s="54" t="s">
        <v>63</v>
      </c>
      <c r="E44" s="6" t="s">
        <v>43</v>
      </c>
      <c r="F44" s="19">
        <v>350000</v>
      </c>
      <c r="G44" s="24">
        <v>6058.85</v>
      </c>
      <c r="H44" s="24">
        <v>1.22</v>
      </c>
      <c r="I44" s="31"/>
      <c r="J44" s="31"/>
      <c r="K44" s="35"/>
    </row>
    <row r="45" spans="2:11" x14ac:dyDescent="0.35">
      <c r="B45" s="8" t="s">
        <v>163</v>
      </c>
      <c r="C45" s="57" t="s">
        <v>164</v>
      </c>
      <c r="D45" s="54" t="s">
        <v>165</v>
      </c>
      <c r="E45" s="6" t="s">
        <v>43</v>
      </c>
      <c r="F45" s="19">
        <v>5400000</v>
      </c>
      <c r="G45" s="24">
        <v>5869.26</v>
      </c>
      <c r="H45" s="24">
        <v>1.18</v>
      </c>
      <c r="I45" s="31"/>
      <c r="J45" s="31"/>
      <c r="K45" s="35"/>
    </row>
    <row r="46" spans="2:11" x14ac:dyDescent="0.35">
      <c r="B46" s="8" t="s">
        <v>241</v>
      </c>
      <c r="C46" s="57" t="s">
        <v>242</v>
      </c>
      <c r="D46" s="54" t="s">
        <v>243</v>
      </c>
      <c r="E46" s="6" t="s">
        <v>57</v>
      </c>
      <c r="F46" s="19">
        <v>360000</v>
      </c>
      <c r="G46" s="24">
        <v>5829.48</v>
      </c>
      <c r="H46" s="24">
        <v>1.17</v>
      </c>
      <c r="I46" s="31"/>
      <c r="J46" s="31"/>
      <c r="K46" s="35"/>
    </row>
    <row r="47" spans="2:11" x14ac:dyDescent="0.35">
      <c r="B47" s="8" t="s">
        <v>1044</v>
      </c>
      <c r="C47" s="57" t="s">
        <v>1045</v>
      </c>
      <c r="D47" s="54" t="s">
        <v>1046</v>
      </c>
      <c r="E47" s="6" t="s">
        <v>139</v>
      </c>
      <c r="F47" s="19">
        <v>2630000</v>
      </c>
      <c r="G47" s="24">
        <v>5686.59</v>
      </c>
      <c r="H47" s="24">
        <v>1.1499999999999999</v>
      </c>
      <c r="I47" s="31"/>
      <c r="J47" s="31"/>
      <c r="K47" s="35"/>
    </row>
    <row r="48" spans="2:11" x14ac:dyDescent="0.35">
      <c r="B48" s="8" t="s">
        <v>2265</v>
      </c>
      <c r="C48" s="57" t="s">
        <v>2266</v>
      </c>
      <c r="D48" s="54" t="s">
        <v>2267</v>
      </c>
      <c r="E48" s="6" t="s">
        <v>156</v>
      </c>
      <c r="F48" s="19">
        <v>2479990</v>
      </c>
      <c r="G48" s="24">
        <v>4533.92</v>
      </c>
      <c r="H48" s="24">
        <v>0.91</v>
      </c>
      <c r="I48" s="31"/>
      <c r="J48" s="31"/>
      <c r="K48" s="35"/>
    </row>
    <row r="49" spans="2:11" x14ac:dyDescent="0.35">
      <c r="B49" s="8" t="s">
        <v>502</v>
      </c>
      <c r="C49" s="57" t="s">
        <v>503</v>
      </c>
      <c r="D49" s="54" t="s">
        <v>504</v>
      </c>
      <c r="E49" s="6" t="s">
        <v>272</v>
      </c>
      <c r="F49" s="19">
        <v>129625</v>
      </c>
      <c r="G49" s="24">
        <v>3882.72</v>
      </c>
      <c r="H49" s="24">
        <v>0.78</v>
      </c>
      <c r="I49" s="31"/>
      <c r="J49" s="31"/>
      <c r="K49" s="35"/>
    </row>
    <row r="50" spans="2:11" x14ac:dyDescent="0.35">
      <c r="B50" s="8" t="s">
        <v>2073</v>
      </c>
      <c r="C50" s="57" t="s">
        <v>2074</v>
      </c>
      <c r="D50" s="54" t="s">
        <v>2075</v>
      </c>
      <c r="E50" s="6" t="s">
        <v>196</v>
      </c>
      <c r="F50" s="19">
        <v>360000</v>
      </c>
      <c r="G50" s="24">
        <v>3049.56</v>
      </c>
      <c r="H50" s="24">
        <v>0.61</v>
      </c>
      <c r="I50" s="31"/>
      <c r="J50" s="31"/>
      <c r="K50" s="35"/>
    </row>
    <row r="51" spans="2:11" x14ac:dyDescent="0.35">
      <c r="B51" s="8" t="s">
        <v>132</v>
      </c>
      <c r="C51" s="57" t="s">
        <v>133</v>
      </c>
      <c r="D51" s="54" t="s">
        <v>134</v>
      </c>
      <c r="E51" s="6" t="s">
        <v>135</v>
      </c>
      <c r="F51" s="19">
        <v>53053</v>
      </c>
      <c r="G51" s="24">
        <v>2613.1</v>
      </c>
      <c r="H51" s="24">
        <v>0.53</v>
      </c>
      <c r="I51" s="31"/>
      <c r="J51" s="31"/>
      <c r="K51" s="35"/>
    </row>
    <row r="52" spans="2:11" x14ac:dyDescent="0.35">
      <c r="B52" s="8" t="s">
        <v>1967</v>
      </c>
      <c r="C52" s="57" t="s">
        <v>1968</v>
      </c>
      <c r="D52" s="54" t="s">
        <v>1969</v>
      </c>
      <c r="E52" s="6" t="s">
        <v>124</v>
      </c>
      <c r="F52" s="19">
        <v>228701</v>
      </c>
      <c r="G52" s="24">
        <v>2460.02</v>
      </c>
      <c r="H52" s="24">
        <v>0.5</v>
      </c>
      <c r="I52" s="31"/>
      <c r="J52" s="31"/>
      <c r="K52" s="35"/>
    </row>
    <row r="53" spans="2:11" x14ac:dyDescent="0.35">
      <c r="B53" s="8" t="s">
        <v>968</v>
      </c>
      <c r="C53" s="57" t="s">
        <v>214</v>
      </c>
      <c r="D53" s="54" t="s">
        <v>969</v>
      </c>
      <c r="E53" s="6" t="s">
        <v>70</v>
      </c>
      <c r="F53" s="19">
        <v>85958</v>
      </c>
      <c r="G53" s="24">
        <v>1516.73</v>
      </c>
      <c r="H53" s="24">
        <v>0.31</v>
      </c>
      <c r="I53" s="31"/>
      <c r="J53" s="31"/>
      <c r="K53" s="35" t="s">
        <v>970</v>
      </c>
    </row>
    <row r="54" spans="2:11" x14ac:dyDescent="0.35">
      <c r="B54" s="8" t="s">
        <v>2268</v>
      </c>
      <c r="C54" s="57" t="s">
        <v>2263</v>
      </c>
      <c r="D54" s="54" t="s">
        <v>2269</v>
      </c>
      <c r="E54" s="6" t="s">
        <v>198</v>
      </c>
      <c r="F54" s="19">
        <v>66222</v>
      </c>
      <c r="G54" s="24">
        <v>497.36</v>
      </c>
      <c r="H54" s="24">
        <v>0.1</v>
      </c>
      <c r="I54" s="31"/>
      <c r="J54" s="31"/>
      <c r="K54" s="35" t="s">
        <v>970</v>
      </c>
    </row>
    <row r="55" spans="2:11" x14ac:dyDescent="0.35">
      <c r="C55" s="58" t="s">
        <v>174</v>
      </c>
      <c r="D55" s="54"/>
      <c r="E55" s="6"/>
      <c r="F55" s="19"/>
      <c r="G55" s="25">
        <v>465851.61</v>
      </c>
      <c r="H55" s="25">
        <v>93.87</v>
      </c>
      <c r="I55" s="31"/>
      <c r="J55" s="31"/>
      <c r="K55" s="35"/>
    </row>
    <row r="56" spans="2:11" x14ac:dyDescent="0.35">
      <c r="C56" s="57"/>
      <c r="D56" s="54"/>
      <c r="E56" s="6"/>
      <c r="F56" s="19"/>
      <c r="G56" s="24"/>
      <c r="H56" s="24"/>
      <c r="I56" s="31"/>
      <c r="J56" s="31"/>
      <c r="K56" s="35"/>
    </row>
    <row r="57" spans="2:11" x14ac:dyDescent="0.35">
      <c r="C57" s="58" t="s">
        <v>3</v>
      </c>
      <c r="D57" s="54"/>
      <c r="E57" s="6"/>
      <c r="F57" s="19"/>
      <c r="G57" s="24" t="s">
        <v>2</v>
      </c>
      <c r="H57" s="24" t="s">
        <v>2</v>
      </c>
      <c r="I57" s="31"/>
      <c r="J57" s="31"/>
      <c r="K57" s="35"/>
    </row>
    <row r="58" spans="2:11" x14ac:dyDescent="0.35">
      <c r="C58" s="57"/>
      <c r="D58" s="54"/>
      <c r="E58" s="6"/>
      <c r="F58" s="19"/>
      <c r="G58" s="24"/>
      <c r="H58" s="24"/>
      <c r="I58" s="31"/>
      <c r="J58" s="31"/>
      <c r="K58" s="35"/>
    </row>
    <row r="59" spans="2:11" x14ac:dyDescent="0.35">
      <c r="C59" s="58" t="s">
        <v>4</v>
      </c>
      <c r="D59" s="54"/>
      <c r="E59" s="6"/>
      <c r="F59" s="19"/>
      <c r="G59" s="24" t="s">
        <v>2</v>
      </c>
      <c r="H59" s="24" t="s">
        <v>2</v>
      </c>
      <c r="I59" s="31"/>
      <c r="J59" s="31"/>
      <c r="K59" s="35"/>
    </row>
    <row r="60" spans="2:11" x14ac:dyDescent="0.35">
      <c r="C60" s="57"/>
      <c r="D60" s="54"/>
      <c r="E60" s="6"/>
      <c r="F60" s="19"/>
      <c r="G60" s="24"/>
      <c r="H60" s="24"/>
      <c r="I60" s="31"/>
      <c r="J60" s="31"/>
      <c r="K60" s="35"/>
    </row>
    <row r="61" spans="2:11" x14ac:dyDescent="0.35">
      <c r="C61" s="59" t="s">
        <v>554</v>
      </c>
      <c r="D61" s="54"/>
      <c r="E61" s="6"/>
      <c r="F61" s="19"/>
      <c r="G61" s="24"/>
      <c r="H61" s="24"/>
      <c r="I61" s="31"/>
      <c r="J61" s="31"/>
      <c r="K61" s="35"/>
    </row>
    <row r="62" spans="2:11" x14ac:dyDescent="0.35">
      <c r="B62" s="8" t="s">
        <v>559</v>
      </c>
      <c r="C62" s="57" t="s">
        <v>560</v>
      </c>
      <c r="D62" s="54" t="s">
        <v>561</v>
      </c>
      <c r="E62" s="6" t="s">
        <v>558</v>
      </c>
      <c r="F62" s="19">
        <v>6427380</v>
      </c>
      <c r="G62" s="24">
        <v>8509.85</v>
      </c>
      <c r="H62" s="24">
        <v>1.71</v>
      </c>
      <c r="I62" s="31"/>
      <c r="J62" s="31"/>
      <c r="K62" s="35"/>
    </row>
    <row r="63" spans="2:11" x14ac:dyDescent="0.35">
      <c r="C63" s="58" t="s">
        <v>174</v>
      </c>
      <c r="D63" s="54"/>
      <c r="E63" s="6"/>
      <c r="F63" s="19"/>
      <c r="G63" s="25">
        <v>8509.85</v>
      </c>
      <c r="H63" s="25">
        <v>1.71</v>
      </c>
      <c r="I63" s="31"/>
      <c r="J63" s="31"/>
      <c r="K63" s="35"/>
    </row>
    <row r="64" spans="2:11" x14ac:dyDescent="0.35">
      <c r="C64" s="57"/>
      <c r="D64" s="54"/>
      <c r="E64" s="6"/>
      <c r="F64" s="19"/>
      <c r="G64" s="24"/>
      <c r="H64" s="24"/>
      <c r="I64" s="31"/>
      <c r="J64" s="31"/>
      <c r="K64" s="35"/>
    </row>
    <row r="65" spans="3:11" x14ac:dyDescent="0.35">
      <c r="C65" s="58" t="s">
        <v>5</v>
      </c>
      <c r="D65" s="54"/>
      <c r="E65" s="6"/>
      <c r="F65" s="19"/>
      <c r="G65" s="24"/>
      <c r="H65" s="24"/>
      <c r="I65" s="31"/>
      <c r="J65" s="31"/>
      <c r="K65" s="35"/>
    </row>
    <row r="66" spans="3:11" x14ac:dyDescent="0.35">
      <c r="C66" s="57"/>
      <c r="D66" s="54"/>
      <c r="E66" s="6"/>
      <c r="F66" s="19"/>
      <c r="G66" s="24"/>
      <c r="H66" s="24"/>
      <c r="I66" s="31"/>
      <c r="J66" s="31"/>
      <c r="K66" s="35"/>
    </row>
    <row r="67" spans="3:11" x14ac:dyDescent="0.35">
      <c r="C67" s="58" t="s">
        <v>6</v>
      </c>
      <c r="D67" s="54"/>
      <c r="E67" s="6"/>
      <c r="F67" s="19"/>
      <c r="G67" s="24" t="s">
        <v>2</v>
      </c>
      <c r="H67" s="24" t="s">
        <v>2</v>
      </c>
      <c r="I67" s="31"/>
      <c r="J67" s="31"/>
      <c r="K67" s="35"/>
    </row>
    <row r="68" spans="3:11" x14ac:dyDescent="0.35">
      <c r="C68" s="57"/>
      <c r="D68" s="54"/>
      <c r="E68" s="6"/>
      <c r="F68" s="19"/>
      <c r="G68" s="24"/>
      <c r="H68" s="24"/>
      <c r="I68" s="31"/>
      <c r="J68" s="31"/>
      <c r="K68" s="35"/>
    </row>
    <row r="69" spans="3:11" x14ac:dyDescent="0.35">
      <c r="C69" s="58" t="s">
        <v>7</v>
      </c>
      <c r="D69" s="54"/>
      <c r="E69" s="6"/>
      <c r="F69" s="19"/>
      <c r="G69" s="24" t="s">
        <v>2</v>
      </c>
      <c r="H69" s="24" t="s">
        <v>2</v>
      </c>
      <c r="I69" s="31"/>
      <c r="J69" s="31"/>
      <c r="K69" s="35"/>
    </row>
    <row r="70" spans="3:11" x14ac:dyDescent="0.35">
      <c r="C70" s="57"/>
      <c r="D70" s="54"/>
      <c r="E70" s="6"/>
      <c r="F70" s="19"/>
      <c r="G70" s="24"/>
      <c r="H70" s="24"/>
      <c r="I70" s="31"/>
      <c r="J70" s="31"/>
      <c r="K70" s="35"/>
    </row>
    <row r="71" spans="3:11" x14ac:dyDescent="0.35">
      <c r="C71" s="58" t="s">
        <v>8</v>
      </c>
      <c r="D71" s="54"/>
      <c r="E71" s="6"/>
      <c r="F71" s="19"/>
      <c r="G71" s="24" t="s">
        <v>2</v>
      </c>
      <c r="H71" s="24" t="s">
        <v>2</v>
      </c>
      <c r="I71" s="31"/>
      <c r="J71" s="31"/>
      <c r="K71" s="35"/>
    </row>
    <row r="72" spans="3:11" x14ac:dyDescent="0.35">
      <c r="C72" s="57"/>
      <c r="D72" s="54"/>
      <c r="E72" s="6"/>
      <c r="F72" s="19"/>
      <c r="G72" s="24"/>
      <c r="H72" s="24"/>
      <c r="I72" s="31"/>
      <c r="J72" s="31"/>
      <c r="K72" s="35"/>
    </row>
    <row r="73" spans="3:11" x14ac:dyDescent="0.35">
      <c r="C73" s="58" t="s">
        <v>9</v>
      </c>
      <c r="D73" s="54"/>
      <c r="E73" s="6"/>
      <c r="F73" s="19"/>
      <c r="G73" s="24" t="s">
        <v>2</v>
      </c>
      <c r="H73" s="24" t="s">
        <v>2</v>
      </c>
      <c r="I73" s="31"/>
      <c r="J73" s="31"/>
      <c r="K73" s="35"/>
    </row>
    <row r="74" spans="3:11" x14ac:dyDescent="0.35">
      <c r="C74" s="57"/>
      <c r="D74" s="54"/>
      <c r="E74" s="6"/>
      <c r="F74" s="19"/>
      <c r="G74" s="24"/>
      <c r="H74" s="24"/>
      <c r="I74" s="31"/>
      <c r="J74" s="31"/>
      <c r="K74" s="35"/>
    </row>
    <row r="75" spans="3:11" x14ac:dyDescent="0.35">
      <c r="C75" s="58" t="s">
        <v>10</v>
      </c>
      <c r="D75" s="54"/>
      <c r="E75" s="6"/>
      <c r="F75" s="19"/>
      <c r="G75" s="24" t="s">
        <v>2</v>
      </c>
      <c r="H75" s="24" t="s">
        <v>2</v>
      </c>
      <c r="I75" s="31"/>
      <c r="J75" s="31"/>
      <c r="K75" s="35"/>
    </row>
    <row r="76" spans="3:11" x14ac:dyDescent="0.35">
      <c r="C76" s="57"/>
      <c r="D76" s="54"/>
      <c r="E76" s="6"/>
      <c r="F76" s="19"/>
      <c r="G76" s="24"/>
      <c r="H76" s="24"/>
      <c r="I76" s="31"/>
      <c r="J76" s="31"/>
      <c r="K76" s="35"/>
    </row>
    <row r="77" spans="3:11" x14ac:dyDescent="0.35">
      <c r="C77" s="58" t="s">
        <v>11</v>
      </c>
      <c r="D77" s="54"/>
      <c r="E77" s="6"/>
      <c r="F77" s="19"/>
      <c r="G77" s="24"/>
      <c r="H77" s="24"/>
      <c r="I77" s="31"/>
      <c r="J77" s="31"/>
      <c r="K77" s="35"/>
    </row>
    <row r="78" spans="3:11" x14ac:dyDescent="0.35">
      <c r="C78" s="57"/>
      <c r="D78" s="54"/>
      <c r="E78" s="6"/>
      <c r="F78" s="19"/>
      <c r="G78" s="24"/>
      <c r="H78" s="24"/>
      <c r="I78" s="31"/>
      <c r="J78" s="31"/>
      <c r="K78" s="35"/>
    </row>
    <row r="79" spans="3:11" x14ac:dyDescent="0.35">
      <c r="C79" s="58" t="s">
        <v>13</v>
      </c>
      <c r="D79" s="54"/>
      <c r="E79" s="6"/>
      <c r="F79" s="19"/>
      <c r="G79" s="24" t="s">
        <v>2</v>
      </c>
      <c r="H79" s="24" t="s">
        <v>2</v>
      </c>
      <c r="I79" s="31"/>
      <c r="J79" s="31"/>
      <c r="K79" s="35"/>
    </row>
    <row r="80" spans="3:11" x14ac:dyDescent="0.35">
      <c r="C80" s="57"/>
      <c r="D80" s="54"/>
      <c r="E80" s="6"/>
      <c r="F80" s="19"/>
      <c r="G80" s="24"/>
      <c r="H80" s="24"/>
      <c r="I80" s="31"/>
      <c r="J80" s="31"/>
      <c r="K80" s="35"/>
    </row>
    <row r="81" spans="1:11" x14ac:dyDescent="0.35">
      <c r="C81" s="58" t="s">
        <v>14</v>
      </c>
      <c r="D81" s="54"/>
      <c r="E81" s="6"/>
      <c r="F81" s="19"/>
      <c r="G81" s="24" t="s">
        <v>2</v>
      </c>
      <c r="H81" s="24" t="s">
        <v>2</v>
      </c>
      <c r="I81" s="31"/>
      <c r="J81" s="31"/>
      <c r="K81" s="35"/>
    </row>
    <row r="82" spans="1:11" x14ac:dyDescent="0.35">
      <c r="C82" s="57"/>
      <c r="D82" s="54"/>
      <c r="E82" s="6"/>
      <c r="F82" s="19"/>
      <c r="G82" s="24"/>
      <c r="H82" s="24"/>
      <c r="I82" s="31"/>
      <c r="J82" s="31"/>
      <c r="K82" s="35"/>
    </row>
    <row r="83" spans="1:11" x14ac:dyDescent="0.35">
      <c r="C83" s="58" t="s">
        <v>15</v>
      </c>
      <c r="D83" s="54"/>
      <c r="E83" s="6"/>
      <c r="F83" s="19"/>
      <c r="G83" s="24" t="s">
        <v>2</v>
      </c>
      <c r="H83" s="24" t="s">
        <v>2</v>
      </c>
      <c r="I83" s="31"/>
      <c r="J83" s="31"/>
      <c r="K83" s="35"/>
    </row>
    <row r="84" spans="1:11" x14ac:dyDescent="0.35">
      <c r="C84" s="57"/>
      <c r="D84" s="54"/>
      <c r="E84" s="6"/>
      <c r="F84" s="19"/>
      <c r="G84" s="24"/>
      <c r="H84" s="24"/>
      <c r="I84" s="31"/>
      <c r="J84" s="31"/>
      <c r="K84" s="35"/>
    </row>
    <row r="85" spans="1:11" x14ac:dyDescent="0.35">
      <c r="C85" s="58" t="s">
        <v>16</v>
      </c>
      <c r="D85" s="54"/>
      <c r="E85" s="6"/>
      <c r="F85" s="19"/>
      <c r="G85" s="24" t="s">
        <v>2</v>
      </c>
      <c r="H85" s="24" t="s">
        <v>2</v>
      </c>
      <c r="I85" s="31"/>
      <c r="J85" s="31"/>
      <c r="K85" s="35"/>
    </row>
    <row r="86" spans="1:11" x14ac:dyDescent="0.35">
      <c r="C86" s="57"/>
      <c r="D86" s="54"/>
      <c r="E86" s="6"/>
      <c r="F86" s="19"/>
      <c r="G86" s="24"/>
      <c r="H86" s="24"/>
      <c r="I86" s="31"/>
      <c r="J86" s="31"/>
      <c r="K86" s="35"/>
    </row>
    <row r="87" spans="1:11" x14ac:dyDescent="0.35">
      <c r="C87" s="58" t="s">
        <v>17</v>
      </c>
      <c r="D87" s="54"/>
      <c r="E87" s="6"/>
      <c r="F87" s="19"/>
      <c r="G87" s="24" t="s">
        <v>2</v>
      </c>
      <c r="H87" s="24" t="s">
        <v>2</v>
      </c>
      <c r="I87" s="31"/>
      <c r="J87" s="31"/>
      <c r="K87" s="35"/>
    </row>
    <row r="88" spans="1:11" x14ac:dyDescent="0.35">
      <c r="C88" s="57"/>
      <c r="D88" s="54"/>
      <c r="E88" s="6"/>
      <c r="F88" s="19"/>
      <c r="G88" s="24"/>
      <c r="H88" s="24"/>
      <c r="I88" s="31"/>
      <c r="J88" s="31"/>
      <c r="K88" s="35"/>
    </row>
    <row r="89" spans="1:11" x14ac:dyDescent="0.35">
      <c r="A89" s="10"/>
      <c r="B89" s="28"/>
      <c r="C89" s="58" t="s">
        <v>18</v>
      </c>
      <c r="D89" s="54"/>
      <c r="E89" s="6"/>
      <c r="F89" s="19"/>
      <c r="G89" s="24"/>
      <c r="H89" s="24"/>
      <c r="I89" s="31"/>
      <c r="J89" s="31"/>
      <c r="K89" s="35"/>
    </row>
    <row r="90" spans="1:11" x14ac:dyDescent="0.35">
      <c r="A90" s="28"/>
      <c r="B90" s="28"/>
      <c r="C90" s="58" t="s">
        <v>19</v>
      </c>
      <c r="D90" s="54"/>
      <c r="E90" s="6"/>
      <c r="F90" s="19"/>
      <c r="G90" s="24" t="s">
        <v>2</v>
      </c>
      <c r="H90" s="24" t="s">
        <v>2</v>
      </c>
      <c r="I90" s="31"/>
      <c r="J90" s="31"/>
      <c r="K90" s="35"/>
    </row>
    <row r="91" spans="1:11" x14ac:dyDescent="0.35">
      <c r="A91" s="28"/>
      <c r="B91" s="28"/>
      <c r="C91" s="58"/>
      <c r="D91" s="54"/>
      <c r="E91" s="6"/>
      <c r="F91" s="19"/>
      <c r="G91" s="24"/>
      <c r="H91" s="24"/>
      <c r="I91" s="31"/>
      <c r="J91" s="31"/>
      <c r="K91" s="35"/>
    </row>
    <row r="92" spans="1:11" x14ac:dyDescent="0.35">
      <c r="A92" s="28"/>
      <c r="B92" s="28"/>
      <c r="C92" s="58" t="s">
        <v>20</v>
      </c>
      <c r="D92" s="54"/>
      <c r="E92" s="6"/>
      <c r="F92" s="19"/>
      <c r="G92" s="24" t="s">
        <v>2</v>
      </c>
      <c r="H92" s="24" t="s">
        <v>2</v>
      </c>
      <c r="I92" s="31"/>
      <c r="J92" s="31"/>
      <c r="K92" s="35"/>
    </row>
    <row r="93" spans="1:11" x14ac:dyDescent="0.35">
      <c r="A93" s="28"/>
      <c r="B93" s="28"/>
      <c r="C93" s="58"/>
      <c r="D93" s="54"/>
      <c r="E93" s="6"/>
      <c r="F93" s="19"/>
      <c r="G93" s="24"/>
      <c r="H93" s="24"/>
      <c r="I93" s="31"/>
      <c r="J93" s="31"/>
      <c r="K93" s="35"/>
    </row>
    <row r="94" spans="1:11" x14ac:dyDescent="0.35">
      <c r="A94" s="28"/>
      <c r="B94" s="28"/>
      <c r="C94" s="58" t="s">
        <v>21</v>
      </c>
      <c r="D94" s="54"/>
      <c r="E94" s="6"/>
      <c r="F94" s="19"/>
      <c r="G94" s="24" t="s">
        <v>2</v>
      </c>
      <c r="H94" s="24" t="s">
        <v>2</v>
      </c>
      <c r="I94" s="31"/>
      <c r="J94" s="31"/>
      <c r="K94" s="35"/>
    </row>
    <row r="95" spans="1:11" x14ac:dyDescent="0.35">
      <c r="A95" s="28"/>
      <c r="B95" s="28"/>
      <c r="C95" s="58"/>
      <c r="D95" s="54"/>
      <c r="E95" s="6"/>
      <c r="F95" s="19"/>
      <c r="G95" s="24"/>
      <c r="H95" s="24"/>
      <c r="I95" s="31"/>
      <c r="J95" s="31"/>
      <c r="K95" s="35"/>
    </row>
    <row r="96" spans="1:11" x14ac:dyDescent="0.35">
      <c r="A96" s="28"/>
      <c r="B96" s="28"/>
      <c r="C96" s="58" t="s">
        <v>22</v>
      </c>
      <c r="D96" s="54"/>
      <c r="E96" s="6"/>
      <c r="F96" s="19"/>
      <c r="G96" s="24" t="s">
        <v>2</v>
      </c>
      <c r="H96" s="24" t="s">
        <v>2</v>
      </c>
      <c r="I96" s="31"/>
      <c r="J96" s="31"/>
      <c r="K96" s="35"/>
    </row>
    <row r="97" spans="1:54" x14ac:dyDescent="0.35">
      <c r="A97" s="28"/>
      <c r="B97" s="28"/>
      <c r="C97" s="58"/>
      <c r="D97" s="54"/>
      <c r="E97" s="6"/>
      <c r="F97" s="19"/>
      <c r="G97" s="24"/>
      <c r="H97" s="24"/>
      <c r="I97" s="31"/>
      <c r="J97" s="31"/>
      <c r="K97" s="35"/>
    </row>
    <row r="98" spans="1:54" x14ac:dyDescent="0.35">
      <c r="A98" s="28"/>
      <c r="B98" s="28"/>
      <c r="C98" s="58" t="s">
        <v>23</v>
      </c>
      <c r="D98" s="54"/>
      <c r="E98" s="6"/>
      <c r="F98" s="19"/>
      <c r="G98" s="24" t="s">
        <v>2</v>
      </c>
      <c r="H98" s="24" t="s">
        <v>2</v>
      </c>
      <c r="I98" s="31"/>
      <c r="J98" s="31"/>
      <c r="K98" s="35"/>
    </row>
    <row r="99" spans="1:54" x14ac:dyDescent="0.35">
      <c r="A99" s="28"/>
      <c r="B99" s="28"/>
      <c r="C99" s="58"/>
      <c r="D99" s="54"/>
      <c r="E99" s="6"/>
      <c r="F99" s="19"/>
      <c r="G99" s="24"/>
      <c r="H99" s="24"/>
      <c r="I99" s="31"/>
      <c r="J99" s="31"/>
      <c r="K99" s="35"/>
    </row>
    <row r="100" spans="1:54" x14ac:dyDescent="0.35">
      <c r="C100" s="59" t="s">
        <v>24</v>
      </c>
      <c r="D100" s="54"/>
      <c r="E100" s="6"/>
      <c r="F100" s="19"/>
      <c r="G100" s="24"/>
      <c r="H100" s="24"/>
      <c r="I100" s="31"/>
      <c r="J100" s="31"/>
      <c r="K100" s="35"/>
    </row>
    <row r="101" spans="1:54" x14ac:dyDescent="0.35">
      <c r="B101" s="8" t="s">
        <v>185</v>
      </c>
      <c r="C101" s="57" t="s">
        <v>186</v>
      </c>
      <c r="D101" s="54"/>
      <c r="E101" s="6"/>
      <c r="F101" s="19"/>
      <c r="G101" s="24">
        <v>25953.68</v>
      </c>
      <c r="H101" s="24">
        <v>5.23</v>
      </c>
      <c r="I101" s="31"/>
      <c r="J101" s="31"/>
      <c r="K101" s="35"/>
    </row>
    <row r="102" spans="1:54" x14ac:dyDescent="0.35">
      <c r="C102" s="58" t="s">
        <v>174</v>
      </c>
      <c r="D102" s="54"/>
      <c r="E102" s="6"/>
      <c r="F102" s="19"/>
      <c r="G102" s="25">
        <v>25953.68</v>
      </c>
      <c r="H102" s="25">
        <v>5.23</v>
      </c>
      <c r="I102" s="31"/>
      <c r="J102" s="31"/>
      <c r="K102" s="35"/>
    </row>
    <row r="103" spans="1:54" x14ac:dyDescent="0.35">
      <c r="C103" s="57"/>
      <c r="D103" s="54"/>
      <c r="E103" s="6"/>
      <c r="F103" s="19"/>
      <c r="G103" s="24"/>
      <c r="H103" s="24"/>
      <c r="I103" s="31"/>
      <c r="J103" s="31"/>
      <c r="K103" s="35"/>
    </row>
    <row r="104" spans="1:54" x14ac:dyDescent="0.35">
      <c r="A104" s="10"/>
      <c r="B104" s="28"/>
      <c r="C104" s="58" t="s">
        <v>25</v>
      </c>
      <c r="D104" s="54"/>
      <c r="E104" s="6"/>
      <c r="F104" s="19"/>
      <c r="G104" s="24"/>
      <c r="H104" s="24"/>
      <c r="I104" s="31"/>
      <c r="J104" s="31"/>
      <c r="K104" s="35"/>
    </row>
    <row r="105" spans="1:54" s="2" customFormat="1" ht="13.5" x14ac:dyDescent="0.35">
      <c r="A105" s="28"/>
      <c r="B105" s="28"/>
      <c r="C105" s="57" t="s">
        <v>4841</v>
      </c>
      <c r="D105" s="54"/>
      <c r="E105" s="6"/>
      <c r="F105" s="19"/>
      <c r="G105" s="24" t="s">
        <v>2</v>
      </c>
      <c r="H105" s="24" t="s">
        <v>2</v>
      </c>
      <c r="I105" s="31"/>
      <c r="J105" s="31"/>
      <c r="K105" s="35"/>
      <c r="L105" s="3"/>
      <c r="AI105" s="3"/>
      <c r="AV105" s="3"/>
      <c r="AX105" s="3"/>
      <c r="BB105" s="3"/>
    </row>
    <row r="106" spans="1:54" x14ac:dyDescent="0.35">
      <c r="B106" s="8"/>
      <c r="C106" s="57" t="s">
        <v>187</v>
      </c>
      <c r="D106" s="54"/>
      <c r="E106" s="6"/>
      <c r="F106" s="19"/>
      <c r="G106" s="24">
        <v>-4042.29</v>
      </c>
      <c r="H106" s="24">
        <v>-0.81</v>
      </c>
      <c r="I106" s="31"/>
      <c r="J106" s="31"/>
      <c r="K106" s="35"/>
    </row>
    <row r="107" spans="1:54" x14ac:dyDescent="0.35">
      <c r="C107" s="58" t="s">
        <v>174</v>
      </c>
      <c r="D107" s="54"/>
      <c r="E107" s="6"/>
      <c r="F107" s="19"/>
      <c r="G107" s="25">
        <v>-4042.29</v>
      </c>
      <c r="H107" s="25">
        <v>-0.81</v>
      </c>
      <c r="I107" s="31"/>
      <c r="J107" s="31"/>
      <c r="K107" s="35"/>
    </row>
    <row r="108" spans="1:54" x14ac:dyDescent="0.35">
      <c r="C108" s="57"/>
      <c r="D108" s="54"/>
      <c r="E108" s="6"/>
      <c r="F108" s="19"/>
      <c r="G108" s="24"/>
      <c r="H108" s="24"/>
      <c r="I108" s="31"/>
      <c r="J108" s="31"/>
      <c r="K108" s="35"/>
    </row>
    <row r="109" spans="1:54" x14ac:dyDescent="0.35">
      <c r="C109" s="60" t="s">
        <v>188</v>
      </c>
      <c r="D109" s="55"/>
      <c r="E109" s="5"/>
      <c r="F109" s="20"/>
      <c r="G109" s="26">
        <v>496272.85</v>
      </c>
      <c r="H109" s="26">
        <v>100</v>
      </c>
      <c r="I109" s="32"/>
      <c r="J109" s="32"/>
      <c r="K109" s="36"/>
    </row>
    <row r="112" spans="1:54" x14ac:dyDescent="0.35">
      <c r="C112" s="1" t="s">
        <v>189</v>
      </c>
    </row>
    <row r="113" spans="3:11" x14ac:dyDescent="0.35">
      <c r="C113" s="37" t="s">
        <v>190</v>
      </c>
      <c r="D113" s="37"/>
      <c r="E113" s="37"/>
      <c r="F113" s="37"/>
      <c r="G113" s="37"/>
      <c r="H113" s="37"/>
      <c r="I113" s="37"/>
      <c r="J113" s="37"/>
      <c r="K113" s="37"/>
    </row>
    <row r="114" spans="3:11" x14ac:dyDescent="0.35">
      <c r="C114" s="2" t="s">
        <v>191</v>
      </c>
    </row>
    <row r="115" spans="3:11" x14ac:dyDescent="0.35">
      <c r="C115" s="2" t="s">
        <v>192</v>
      </c>
    </row>
    <row r="116" spans="3:11" ht="30" customHeight="1" x14ac:dyDescent="0.35">
      <c r="C116" s="78" t="s">
        <v>4878</v>
      </c>
      <c r="D116" s="78"/>
      <c r="E116" s="78"/>
      <c r="F116" s="78"/>
      <c r="G116" s="78"/>
      <c r="H116" s="78"/>
      <c r="I116" s="78"/>
      <c r="J116" s="78"/>
      <c r="K116" s="78"/>
    </row>
    <row r="117" spans="3:11" x14ac:dyDescent="0.35">
      <c r="C117" s="2" t="s">
        <v>193</v>
      </c>
    </row>
    <row r="119" spans="3:11" x14ac:dyDescent="0.35">
      <c r="C119" s="75" t="s">
        <v>4922</v>
      </c>
      <c r="E119" s="75" t="s">
        <v>4923</v>
      </c>
      <c r="F119" s="76"/>
    </row>
    <row r="120" spans="3:11" x14ac:dyDescent="0.35">
      <c r="E120" s="2" t="s">
        <v>4949</v>
      </c>
    </row>
  </sheetData>
  <mergeCells count="1">
    <mergeCell ref="C116:K116"/>
  </mergeCells>
  <hyperlinks>
    <hyperlink ref="J2" location="'Index'!A1" display="'Index'!A1" xr:uid="{577F45D9-A9A3-434C-AA3A-1E37BEEE2324}"/>
  </hyperlinks>
  <pageMargins left="0.7" right="0.7" top="0.75" bottom="0.75" header="0.3" footer="0.3"/>
  <pageSetup orientation="portrait" horizont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EBDD0-BD7B-43A3-94B4-2EFFDF393066}">
  <sheetPr codeName="Sheet139"/>
  <dimension ref="A1:IV166"/>
  <sheetViews>
    <sheetView showGridLines="0" zoomScale="90" zoomScaleNormal="90" workbookViewId="0">
      <pane ySplit="6" topLeftCell="A160"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2270</v>
      </c>
      <c r="J2" s="38" t="s">
        <v>4607</v>
      </c>
    </row>
    <row r="3" spans="1:54" ht="16" x14ac:dyDescent="0.4">
      <c r="C3" s="1" t="s">
        <v>28</v>
      </c>
      <c r="D3" s="21" t="s">
        <v>2271</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2272</v>
      </c>
      <c r="C18" s="57" t="s">
        <v>763</v>
      </c>
      <c r="D18" s="54" t="s">
        <v>2273</v>
      </c>
      <c r="E18" s="6" t="s">
        <v>601</v>
      </c>
      <c r="F18" s="19">
        <v>5000</v>
      </c>
      <c r="G18" s="24">
        <v>48492.45</v>
      </c>
      <c r="H18" s="24">
        <v>4</v>
      </c>
      <c r="I18" s="31">
        <v>7.8550000000000004</v>
      </c>
      <c r="J18" s="31"/>
      <c r="K18" s="35" t="s">
        <v>570</v>
      </c>
    </row>
    <row r="19" spans="2:11" x14ac:dyDescent="0.35">
      <c r="B19" s="8" t="s">
        <v>1770</v>
      </c>
      <c r="C19" s="57" t="s">
        <v>55</v>
      </c>
      <c r="D19" s="54" t="s">
        <v>1771</v>
      </c>
      <c r="E19" s="6" t="s">
        <v>591</v>
      </c>
      <c r="F19" s="19">
        <v>35000</v>
      </c>
      <c r="G19" s="24">
        <v>34982.120000000003</v>
      </c>
      <c r="H19" s="24">
        <v>2.88</v>
      </c>
      <c r="I19" s="31">
        <v>7.4050000000000002</v>
      </c>
      <c r="J19" s="31"/>
      <c r="K19" s="35" t="s">
        <v>570</v>
      </c>
    </row>
    <row r="20" spans="2:11" x14ac:dyDescent="0.35">
      <c r="B20" s="8" t="s">
        <v>1778</v>
      </c>
      <c r="C20" s="57" t="s">
        <v>1179</v>
      </c>
      <c r="D20" s="54" t="s">
        <v>1779</v>
      </c>
      <c r="E20" s="6" t="s">
        <v>1780</v>
      </c>
      <c r="F20" s="19">
        <v>3250</v>
      </c>
      <c r="G20" s="24">
        <v>32254.01</v>
      </c>
      <c r="H20" s="24">
        <v>2.66</v>
      </c>
      <c r="I20" s="31">
        <v>7.7141999999999999</v>
      </c>
      <c r="J20" s="31"/>
      <c r="K20" s="35" t="s">
        <v>570</v>
      </c>
    </row>
    <row r="21" spans="2:11" x14ac:dyDescent="0.35">
      <c r="B21" s="8" t="s">
        <v>1798</v>
      </c>
      <c r="C21" s="57" t="s">
        <v>1146</v>
      </c>
      <c r="D21" s="54" t="s">
        <v>1799</v>
      </c>
      <c r="E21" s="6" t="s">
        <v>591</v>
      </c>
      <c r="F21" s="19">
        <v>3250</v>
      </c>
      <c r="G21" s="24">
        <v>32199.21</v>
      </c>
      <c r="H21" s="24">
        <v>2.65</v>
      </c>
      <c r="I21" s="31">
        <v>7.5650000000000004</v>
      </c>
      <c r="J21" s="31"/>
      <c r="K21" s="35" t="s">
        <v>570</v>
      </c>
    </row>
    <row r="22" spans="2:11" x14ac:dyDescent="0.35">
      <c r="B22" s="8" t="s">
        <v>2274</v>
      </c>
      <c r="C22" s="57" t="s">
        <v>1695</v>
      </c>
      <c r="D22" s="54" t="s">
        <v>2275</v>
      </c>
      <c r="E22" s="6" t="s">
        <v>591</v>
      </c>
      <c r="F22" s="19">
        <v>3000</v>
      </c>
      <c r="G22" s="24">
        <v>29959.59</v>
      </c>
      <c r="H22" s="24">
        <v>2.4700000000000002</v>
      </c>
      <c r="I22" s="31">
        <v>7.72</v>
      </c>
      <c r="J22" s="31"/>
      <c r="K22" s="35" t="s">
        <v>570</v>
      </c>
    </row>
    <row r="23" spans="2:11" x14ac:dyDescent="0.35">
      <c r="B23" s="8" t="s">
        <v>2276</v>
      </c>
      <c r="C23" s="57" t="s">
        <v>1143</v>
      </c>
      <c r="D23" s="54" t="s">
        <v>2277</v>
      </c>
      <c r="E23" s="6" t="s">
        <v>591</v>
      </c>
      <c r="F23" s="19">
        <v>27500</v>
      </c>
      <c r="G23" s="24">
        <v>27526.92</v>
      </c>
      <c r="H23" s="24">
        <v>2.27</v>
      </c>
      <c r="I23" s="31">
        <v>7.4950000000000001</v>
      </c>
      <c r="J23" s="31"/>
      <c r="K23" s="35" t="s">
        <v>570</v>
      </c>
    </row>
    <row r="24" spans="2:11" x14ac:dyDescent="0.35">
      <c r="B24" s="8" t="s">
        <v>2278</v>
      </c>
      <c r="C24" s="57" t="s">
        <v>593</v>
      </c>
      <c r="D24" s="54" t="s">
        <v>2279</v>
      </c>
      <c r="E24" s="6" t="s">
        <v>591</v>
      </c>
      <c r="F24" s="19">
        <v>25500</v>
      </c>
      <c r="G24" s="24">
        <v>25486.66</v>
      </c>
      <c r="H24" s="24">
        <v>2.1</v>
      </c>
      <c r="I24" s="31">
        <v>7.58</v>
      </c>
      <c r="J24" s="31"/>
      <c r="K24" s="35"/>
    </row>
    <row r="25" spans="2:11" x14ac:dyDescent="0.35">
      <c r="B25" s="8" t="s">
        <v>2280</v>
      </c>
      <c r="C25" s="57" t="s">
        <v>589</v>
      </c>
      <c r="D25" s="54" t="s">
        <v>2281</v>
      </c>
      <c r="E25" s="6" t="s">
        <v>591</v>
      </c>
      <c r="F25" s="19">
        <v>25000</v>
      </c>
      <c r="G25" s="24">
        <v>25111.95</v>
      </c>
      <c r="H25" s="24">
        <v>2.0699999999999998</v>
      </c>
      <c r="I25" s="31">
        <v>7.69</v>
      </c>
      <c r="J25" s="31"/>
      <c r="K25" s="35"/>
    </row>
    <row r="26" spans="2:11" x14ac:dyDescent="0.35">
      <c r="B26" s="8" t="s">
        <v>2282</v>
      </c>
      <c r="C26" s="57" t="s">
        <v>1153</v>
      </c>
      <c r="D26" s="54" t="s">
        <v>2283</v>
      </c>
      <c r="E26" s="6" t="s">
        <v>611</v>
      </c>
      <c r="F26" s="19">
        <v>2500</v>
      </c>
      <c r="G26" s="24">
        <v>24953.45</v>
      </c>
      <c r="H26" s="24">
        <v>2.06</v>
      </c>
      <c r="I26" s="31">
        <v>7.6550000000000002</v>
      </c>
      <c r="J26" s="31"/>
      <c r="K26" s="35" t="s">
        <v>570</v>
      </c>
    </row>
    <row r="27" spans="2:11" x14ac:dyDescent="0.35">
      <c r="B27" s="8" t="s">
        <v>2284</v>
      </c>
      <c r="C27" s="57" t="s">
        <v>356</v>
      </c>
      <c r="D27" s="54" t="s">
        <v>2285</v>
      </c>
      <c r="E27" s="6" t="s">
        <v>574</v>
      </c>
      <c r="F27" s="19">
        <v>24500</v>
      </c>
      <c r="G27" s="24">
        <v>24581.27</v>
      </c>
      <c r="H27" s="24">
        <v>2.0299999999999998</v>
      </c>
      <c r="I27" s="31">
        <v>7.89</v>
      </c>
      <c r="J27" s="31"/>
      <c r="K27" s="35" t="s">
        <v>570</v>
      </c>
    </row>
    <row r="28" spans="2:11" x14ac:dyDescent="0.35">
      <c r="B28" s="8" t="s">
        <v>606</v>
      </c>
      <c r="C28" s="57" t="s">
        <v>556</v>
      </c>
      <c r="D28" s="54" t="s">
        <v>607</v>
      </c>
      <c r="E28" s="6" t="s">
        <v>608</v>
      </c>
      <c r="F28" s="19">
        <v>24100</v>
      </c>
      <c r="G28" s="24">
        <v>24027.94</v>
      </c>
      <c r="H28" s="24">
        <v>1.98</v>
      </c>
      <c r="I28" s="31">
        <v>7.93865</v>
      </c>
      <c r="J28" s="31"/>
      <c r="K28" s="35" t="s">
        <v>570</v>
      </c>
    </row>
    <row r="29" spans="2:11" x14ac:dyDescent="0.35">
      <c r="B29" s="8" t="s">
        <v>2221</v>
      </c>
      <c r="C29" s="57" t="s">
        <v>1143</v>
      </c>
      <c r="D29" s="54" t="s">
        <v>2222</v>
      </c>
      <c r="E29" s="6" t="s">
        <v>611</v>
      </c>
      <c r="F29" s="19">
        <v>22500</v>
      </c>
      <c r="G29" s="24">
        <v>22540.68</v>
      </c>
      <c r="H29" s="24">
        <v>1.86</v>
      </c>
      <c r="I29" s="31">
        <v>7.59</v>
      </c>
      <c r="J29" s="31"/>
      <c r="K29" s="35" t="s">
        <v>570</v>
      </c>
    </row>
    <row r="30" spans="2:11" x14ac:dyDescent="0.35">
      <c r="B30" s="8" t="s">
        <v>2286</v>
      </c>
      <c r="C30" s="57" t="s">
        <v>593</v>
      </c>
      <c r="D30" s="54" t="s">
        <v>2287</v>
      </c>
      <c r="E30" s="6" t="s">
        <v>611</v>
      </c>
      <c r="F30" s="19">
        <v>21000</v>
      </c>
      <c r="G30" s="24">
        <v>21118.38</v>
      </c>
      <c r="H30" s="24">
        <v>1.74</v>
      </c>
      <c r="I30" s="31">
        <v>7.5</v>
      </c>
      <c r="J30" s="31"/>
      <c r="K30" s="35" t="s">
        <v>570</v>
      </c>
    </row>
    <row r="31" spans="2:11" x14ac:dyDescent="0.35">
      <c r="B31" s="8" t="s">
        <v>2288</v>
      </c>
      <c r="C31" s="57" t="s">
        <v>1208</v>
      </c>
      <c r="D31" s="54" t="s">
        <v>2289</v>
      </c>
      <c r="E31" s="6" t="s">
        <v>601</v>
      </c>
      <c r="F31" s="19">
        <v>20500</v>
      </c>
      <c r="G31" s="24">
        <v>20510.43</v>
      </c>
      <c r="H31" s="24">
        <v>1.69</v>
      </c>
      <c r="I31" s="31">
        <v>7.8650000000000002</v>
      </c>
      <c r="J31" s="31"/>
      <c r="K31" s="35" t="s">
        <v>570</v>
      </c>
    </row>
    <row r="32" spans="2:11" x14ac:dyDescent="0.35">
      <c r="B32" s="8" t="s">
        <v>2290</v>
      </c>
      <c r="C32" s="57" t="s">
        <v>1143</v>
      </c>
      <c r="D32" s="54" t="s">
        <v>2291</v>
      </c>
      <c r="E32" s="6" t="s">
        <v>611</v>
      </c>
      <c r="F32" s="19">
        <v>19000</v>
      </c>
      <c r="G32" s="24">
        <v>19033.46</v>
      </c>
      <c r="H32" s="24">
        <v>1.57</v>
      </c>
      <c r="I32" s="31">
        <v>7.5</v>
      </c>
      <c r="J32" s="31"/>
      <c r="K32" s="35"/>
    </row>
    <row r="33" spans="2:11" x14ac:dyDescent="0.35">
      <c r="B33" s="8" t="s">
        <v>2292</v>
      </c>
      <c r="C33" s="57" t="s">
        <v>1153</v>
      </c>
      <c r="D33" s="54" t="s">
        <v>2293</v>
      </c>
      <c r="E33" s="6" t="s">
        <v>611</v>
      </c>
      <c r="F33" s="19">
        <v>1792</v>
      </c>
      <c r="G33" s="24">
        <v>17809.7</v>
      </c>
      <c r="H33" s="24">
        <v>1.47</v>
      </c>
      <c r="I33" s="31">
        <v>7.63</v>
      </c>
      <c r="J33" s="31"/>
      <c r="K33" s="35" t="s">
        <v>570</v>
      </c>
    </row>
    <row r="34" spans="2:11" x14ac:dyDescent="0.35">
      <c r="B34" s="8" t="s">
        <v>2294</v>
      </c>
      <c r="C34" s="57" t="s">
        <v>572</v>
      </c>
      <c r="D34" s="54" t="s">
        <v>2295</v>
      </c>
      <c r="E34" s="6" t="s">
        <v>574</v>
      </c>
      <c r="F34" s="19">
        <v>1750</v>
      </c>
      <c r="G34" s="24">
        <v>17506.72</v>
      </c>
      <c r="H34" s="24">
        <v>1.44</v>
      </c>
      <c r="I34" s="31">
        <v>8.9051500000000008</v>
      </c>
      <c r="J34" s="31"/>
      <c r="K34" s="35" t="s">
        <v>570</v>
      </c>
    </row>
    <row r="35" spans="2:11" x14ac:dyDescent="0.35">
      <c r="B35" s="8" t="s">
        <v>2296</v>
      </c>
      <c r="C35" s="57" t="s">
        <v>1153</v>
      </c>
      <c r="D35" s="54" t="s">
        <v>2297</v>
      </c>
      <c r="E35" s="6" t="s">
        <v>591</v>
      </c>
      <c r="F35" s="19">
        <v>15000</v>
      </c>
      <c r="G35" s="24">
        <v>15095.57</v>
      </c>
      <c r="H35" s="24">
        <v>1.24</v>
      </c>
      <c r="I35" s="31">
        <v>7.4749999999999996</v>
      </c>
      <c r="J35" s="31"/>
      <c r="K35" s="35" t="s">
        <v>570</v>
      </c>
    </row>
    <row r="36" spans="2:11" x14ac:dyDescent="0.35">
      <c r="B36" s="8" t="s">
        <v>2298</v>
      </c>
      <c r="C36" s="57" t="s">
        <v>1048</v>
      </c>
      <c r="D36" s="54" t="s">
        <v>2299</v>
      </c>
      <c r="E36" s="6" t="s">
        <v>611</v>
      </c>
      <c r="F36" s="19">
        <v>15000</v>
      </c>
      <c r="G36" s="24">
        <v>15060.96</v>
      </c>
      <c r="H36" s="24">
        <v>1.24</v>
      </c>
      <c r="I36" s="31">
        <v>7.7249999999999996</v>
      </c>
      <c r="J36" s="31"/>
      <c r="K36" s="35" t="s">
        <v>570</v>
      </c>
    </row>
    <row r="37" spans="2:11" x14ac:dyDescent="0.35">
      <c r="B37" s="8" t="s">
        <v>571</v>
      </c>
      <c r="C37" s="57" t="s">
        <v>572</v>
      </c>
      <c r="D37" s="54" t="s">
        <v>573</v>
      </c>
      <c r="E37" s="6" t="s">
        <v>574</v>
      </c>
      <c r="F37" s="19">
        <v>1500</v>
      </c>
      <c r="G37" s="24">
        <v>15040.83</v>
      </c>
      <c r="H37" s="24">
        <v>1.24</v>
      </c>
      <c r="I37" s="31">
        <v>8.5</v>
      </c>
      <c r="J37" s="31"/>
      <c r="K37" s="35" t="s">
        <v>570</v>
      </c>
    </row>
    <row r="38" spans="2:11" x14ac:dyDescent="0.35">
      <c r="B38" s="8" t="s">
        <v>2300</v>
      </c>
      <c r="C38" s="57" t="s">
        <v>1106</v>
      </c>
      <c r="D38" s="54" t="s">
        <v>2301</v>
      </c>
      <c r="E38" s="6" t="s">
        <v>591</v>
      </c>
      <c r="F38" s="19">
        <v>15000</v>
      </c>
      <c r="G38" s="24">
        <v>15033.23</v>
      </c>
      <c r="H38" s="24">
        <v>1.24</v>
      </c>
      <c r="I38" s="31">
        <v>7.7</v>
      </c>
      <c r="J38" s="31"/>
      <c r="K38" s="35" t="s">
        <v>570</v>
      </c>
    </row>
    <row r="39" spans="2:11" x14ac:dyDescent="0.35">
      <c r="B39" s="8" t="s">
        <v>2302</v>
      </c>
      <c r="C39" s="57" t="s">
        <v>664</v>
      </c>
      <c r="D39" s="54" t="s">
        <v>2303</v>
      </c>
      <c r="E39" s="6" t="s">
        <v>611</v>
      </c>
      <c r="F39" s="19">
        <v>1450</v>
      </c>
      <c r="G39" s="24">
        <v>14500.88</v>
      </c>
      <c r="H39" s="24">
        <v>1.2</v>
      </c>
      <c r="I39" s="31">
        <v>7.7629000000000001</v>
      </c>
      <c r="J39" s="31"/>
      <c r="K39" s="35" t="s">
        <v>570</v>
      </c>
    </row>
    <row r="40" spans="2:11" x14ac:dyDescent="0.35">
      <c r="B40" s="8" t="s">
        <v>2304</v>
      </c>
      <c r="C40" s="57" t="s">
        <v>1239</v>
      </c>
      <c r="D40" s="54" t="s">
        <v>2305</v>
      </c>
      <c r="E40" s="6" t="s">
        <v>591</v>
      </c>
      <c r="F40" s="19">
        <v>1450</v>
      </c>
      <c r="G40" s="24">
        <v>14305.02</v>
      </c>
      <c r="H40" s="24">
        <v>1.18</v>
      </c>
      <c r="I40" s="31">
        <v>7.7050000000000001</v>
      </c>
      <c r="J40" s="31"/>
      <c r="K40" s="35" t="s">
        <v>570</v>
      </c>
    </row>
    <row r="41" spans="2:11" x14ac:dyDescent="0.35">
      <c r="B41" s="8" t="s">
        <v>2306</v>
      </c>
      <c r="C41" s="57" t="s">
        <v>1146</v>
      </c>
      <c r="D41" s="54" t="s">
        <v>2307</v>
      </c>
      <c r="E41" s="6" t="s">
        <v>591</v>
      </c>
      <c r="F41" s="19">
        <v>12500</v>
      </c>
      <c r="G41" s="24">
        <v>12547.75</v>
      </c>
      <c r="H41" s="24">
        <v>1.03</v>
      </c>
      <c r="I41" s="31">
        <v>7.5163000000000002</v>
      </c>
      <c r="J41" s="31"/>
      <c r="K41" s="35" t="s">
        <v>570</v>
      </c>
    </row>
    <row r="42" spans="2:11" x14ac:dyDescent="0.35">
      <c r="B42" s="8" t="s">
        <v>2308</v>
      </c>
      <c r="C42" s="57" t="s">
        <v>1146</v>
      </c>
      <c r="D42" s="54" t="s">
        <v>2309</v>
      </c>
      <c r="E42" s="6" t="s">
        <v>591</v>
      </c>
      <c r="F42" s="19">
        <v>12500</v>
      </c>
      <c r="G42" s="24">
        <v>12519.98</v>
      </c>
      <c r="H42" s="24">
        <v>1.03</v>
      </c>
      <c r="I42" s="31">
        <v>7.5171000000000001</v>
      </c>
      <c r="J42" s="31"/>
      <c r="K42" s="35" t="s">
        <v>570</v>
      </c>
    </row>
    <row r="43" spans="2:11" x14ac:dyDescent="0.35">
      <c r="B43" s="8" t="s">
        <v>2310</v>
      </c>
      <c r="C43" s="57" t="s">
        <v>1146</v>
      </c>
      <c r="D43" s="54" t="s">
        <v>2311</v>
      </c>
      <c r="E43" s="6" t="s">
        <v>591</v>
      </c>
      <c r="F43" s="19">
        <v>1250</v>
      </c>
      <c r="G43" s="24">
        <v>12504.49</v>
      </c>
      <c r="H43" s="24">
        <v>1.03</v>
      </c>
      <c r="I43" s="31">
        <v>7.55</v>
      </c>
      <c r="J43" s="31"/>
      <c r="K43" s="35" t="s">
        <v>570</v>
      </c>
    </row>
    <row r="44" spans="2:11" x14ac:dyDescent="0.35">
      <c r="B44" s="8" t="s">
        <v>2312</v>
      </c>
      <c r="C44" s="57" t="s">
        <v>1153</v>
      </c>
      <c r="D44" s="54" t="s">
        <v>2313</v>
      </c>
      <c r="E44" s="6" t="s">
        <v>591</v>
      </c>
      <c r="F44" s="19">
        <v>12500</v>
      </c>
      <c r="G44" s="24">
        <v>12488.63</v>
      </c>
      <c r="H44" s="24">
        <v>1.03</v>
      </c>
      <c r="I44" s="31">
        <v>7.64</v>
      </c>
      <c r="J44" s="31"/>
      <c r="K44" s="35" t="s">
        <v>570</v>
      </c>
    </row>
    <row r="45" spans="2:11" x14ac:dyDescent="0.35">
      <c r="B45" s="8" t="s">
        <v>629</v>
      </c>
      <c r="C45" s="57" t="s">
        <v>593</v>
      </c>
      <c r="D45" s="54" t="s">
        <v>630</v>
      </c>
      <c r="E45" s="6" t="s">
        <v>591</v>
      </c>
      <c r="F45" s="19">
        <v>12500</v>
      </c>
      <c r="G45" s="24">
        <v>12480.95</v>
      </c>
      <c r="H45" s="24">
        <v>1.03</v>
      </c>
      <c r="I45" s="31">
        <v>7.57</v>
      </c>
      <c r="J45" s="31"/>
      <c r="K45" s="35" t="s">
        <v>570</v>
      </c>
    </row>
    <row r="46" spans="2:11" x14ac:dyDescent="0.35">
      <c r="B46" s="8" t="s">
        <v>2314</v>
      </c>
      <c r="C46" s="57" t="s">
        <v>1106</v>
      </c>
      <c r="D46" s="54" t="s">
        <v>2315</v>
      </c>
      <c r="E46" s="6" t="s">
        <v>591</v>
      </c>
      <c r="F46" s="19">
        <v>1250</v>
      </c>
      <c r="G46" s="24">
        <v>12478.41</v>
      </c>
      <c r="H46" s="24">
        <v>1.03</v>
      </c>
      <c r="I46" s="31">
        <v>7.7050000000000001</v>
      </c>
      <c r="J46" s="31"/>
      <c r="K46" s="35" t="s">
        <v>570</v>
      </c>
    </row>
    <row r="47" spans="2:11" x14ac:dyDescent="0.35">
      <c r="B47" s="8" t="s">
        <v>2316</v>
      </c>
      <c r="C47" s="57" t="s">
        <v>1143</v>
      </c>
      <c r="D47" s="54" t="s">
        <v>2317</v>
      </c>
      <c r="E47" s="6" t="s">
        <v>611</v>
      </c>
      <c r="F47" s="19">
        <v>10000</v>
      </c>
      <c r="G47" s="24">
        <v>10046.06</v>
      </c>
      <c r="H47" s="24">
        <v>0.83</v>
      </c>
      <c r="I47" s="31">
        <v>7.4</v>
      </c>
      <c r="J47" s="31"/>
      <c r="K47" s="35"/>
    </row>
    <row r="48" spans="2:11" x14ac:dyDescent="0.35">
      <c r="B48" s="8" t="s">
        <v>2318</v>
      </c>
      <c r="C48" s="57" t="s">
        <v>1106</v>
      </c>
      <c r="D48" s="54" t="s">
        <v>2319</v>
      </c>
      <c r="E48" s="6" t="s">
        <v>591</v>
      </c>
      <c r="F48" s="19">
        <v>1000</v>
      </c>
      <c r="G48" s="24">
        <v>10006.91</v>
      </c>
      <c r="H48" s="24">
        <v>0.82</v>
      </c>
      <c r="I48" s="31">
        <v>7.7149999999999999</v>
      </c>
      <c r="J48" s="31"/>
      <c r="K48" s="35" t="s">
        <v>570</v>
      </c>
    </row>
    <row r="49" spans="2:11" x14ac:dyDescent="0.35">
      <c r="B49" s="8" t="s">
        <v>2320</v>
      </c>
      <c r="C49" s="57" t="s">
        <v>1048</v>
      </c>
      <c r="D49" s="54" t="s">
        <v>2321</v>
      </c>
      <c r="E49" s="6" t="s">
        <v>611</v>
      </c>
      <c r="F49" s="19">
        <v>10000</v>
      </c>
      <c r="G49" s="24">
        <v>10005.66</v>
      </c>
      <c r="H49" s="24">
        <v>0.82</v>
      </c>
      <c r="I49" s="31">
        <v>7.7549999999999999</v>
      </c>
      <c r="J49" s="31"/>
      <c r="K49" s="35" t="s">
        <v>570</v>
      </c>
    </row>
    <row r="50" spans="2:11" x14ac:dyDescent="0.35">
      <c r="B50" s="8" t="s">
        <v>2322</v>
      </c>
      <c r="C50" s="57" t="s">
        <v>2323</v>
      </c>
      <c r="D50" s="54" t="s">
        <v>2324</v>
      </c>
      <c r="E50" s="6" t="s">
        <v>601</v>
      </c>
      <c r="F50" s="19">
        <v>1000</v>
      </c>
      <c r="G50" s="24">
        <v>9979.51</v>
      </c>
      <c r="H50" s="24">
        <v>0.82</v>
      </c>
      <c r="I50" s="31">
        <v>8.0150000000000006</v>
      </c>
      <c r="J50" s="31"/>
      <c r="K50" s="35" t="s">
        <v>570</v>
      </c>
    </row>
    <row r="51" spans="2:11" x14ac:dyDescent="0.35">
      <c r="B51" s="8" t="s">
        <v>2325</v>
      </c>
      <c r="C51" s="57" t="s">
        <v>1138</v>
      </c>
      <c r="D51" s="54" t="s">
        <v>2326</v>
      </c>
      <c r="E51" s="6" t="s">
        <v>591</v>
      </c>
      <c r="F51" s="19">
        <v>1000</v>
      </c>
      <c r="G51" s="24">
        <v>9975.0400000000009</v>
      </c>
      <c r="H51" s="24">
        <v>0.82</v>
      </c>
      <c r="I51" s="31">
        <v>7.9050000000000002</v>
      </c>
      <c r="J51" s="31"/>
      <c r="K51" s="35" t="s">
        <v>570</v>
      </c>
    </row>
    <row r="52" spans="2:11" x14ac:dyDescent="0.35">
      <c r="B52" s="8" t="s">
        <v>1806</v>
      </c>
      <c r="C52" s="57" t="s">
        <v>1153</v>
      </c>
      <c r="D52" s="54" t="s">
        <v>1807</v>
      </c>
      <c r="E52" s="6" t="s">
        <v>611</v>
      </c>
      <c r="F52" s="19">
        <v>1000</v>
      </c>
      <c r="G52" s="24">
        <v>9956.2099999999991</v>
      </c>
      <c r="H52" s="24">
        <v>0.82</v>
      </c>
      <c r="I52" s="31">
        <v>7.6349999999999998</v>
      </c>
      <c r="J52" s="31"/>
      <c r="K52" s="35" t="s">
        <v>570</v>
      </c>
    </row>
    <row r="53" spans="2:11" x14ac:dyDescent="0.35">
      <c r="B53" s="8" t="s">
        <v>1776</v>
      </c>
      <c r="C53" s="57" t="s">
        <v>1700</v>
      </c>
      <c r="D53" s="54" t="s">
        <v>1777</v>
      </c>
      <c r="E53" s="6" t="s">
        <v>611</v>
      </c>
      <c r="F53" s="19">
        <v>1000</v>
      </c>
      <c r="G53" s="24">
        <v>9945.15</v>
      </c>
      <c r="H53" s="24">
        <v>0.82</v>
      </c>
      <c r="I53" s="31">
        <v>7.8851000000000004</v>
      </c>
      <c r="J53" s="31"/>
      <c r="K53" s="35" t="s">
        <v>570</v>
      </c>
    </row>
    <row r="54" spans="2:11" x14ac:dyDescent="0.35">
      <c r="B54" s="8" t="s">
        <v>2327</v>
      </c>
      <c r="C54" s="57" t="s">
        <v>2328</v>
      </c>
      <c r="D54" s="54" t="s">
        <v>2329</v>
      </c>
      <c r="E54" s="6" t="s">
        <v>611</v>
      </c>
      <c r="F54" s="19">
        <v>10000</v>
      </c>
      <c r="G54" s="24">
        <v>9671.24</v>
      </c>
      <c r="H54" s="24">
        <v>0.8</v>
      </c>
      <c r="I54" s="31">
        <v>8.0586000000000002</v>
      </c>
      <c r="J54" s="31"/>
      <c r="K54" s="35" t="s">
        <v>570</v>
      </c>
    </row>
    <row r="55" spans="2:11" x14ac:dyDescent="0.35">
      <c r="B55" s="8" t="s">
        <v>2330</v>
      </c>
      <c r="C55" s="57" t="s">
        <v>784</v>
      </c>
      <c r="D55" s="54" t="s">
        <v>2331</v>
      </c>
      <c r="E55" s="6" t="s">
        <v>591</v>
      </c>
      <c r="F55" s="19">
        <v>9500</v>
      </c>
      <c r="G55" s="24">
        <v>9517</v>
      </c>
      <c r="H55" s="24">
        <v>0.78</v>
      </c>
      <c r="I55" s="31">
        <v>7.5148999999999999</v>
      </c>
      <c r="J55" s="31"/>
      <c r="K55" s="35" t="s">
        <v>570</v>
      </c>
    </row>
    <row r="56" spans="2:11" x14ac:dyDescent="0.35">
      <c r="B56" s="8" t="s">
        <v>1768</v>
      </c>
      <c r="C56" s="57" t="s">
        <v>1138</v>
      </c>
      <c r="D56" s="54" t="s">
        <v>1769</v>
      </c>
      <c r="E56" s="6" t="s">
        <v>591</v>
      </c>
      <c r="F56" s="19">
        <v>8000</v>
      </c>
      <c r="G56" s="24">
        <v>8010.87</v>
      </c>
      <c r="H56" s="24">
        <v>0.66</v>
      </c>
      <c r="I56" s="31">
        <v>7.86</v>
      </c>
      <c r="J56" s="31"/>
      <c r="K56" s="35" t="s">
        <v>570</v>
      </c>
    </row>
    <row r="57" spans="2:11" x14ac:dyDescent="0.35">
      <c r="B57" s="8" t="s">
        <v>2332</v>
      </c>
      <c r="C57" s="57" t="s">
        <v>398</v>
      </c>
      <c r="D57" s="54" t="s">
        <v>2333</v>
      </c>
      <c r="E57" s="6" t="s">
        <v>591</v>
      </c>
      <c r="F57" s="19">
        <v>7500</v>
      </c>
      <c r="G57" s="24">
        <v>7534.28</v>
      </c>
      <c r="H57" s="24">
        <v>0.62</v>
      </c>
      <c r="I57" s="31">
        <v>7.835</v>
      </c>
      <c r="J57" s="31"/>
      <c r="K57" s="35" t="s">
        <v>570</v>
      </c>
    </row>
    <row r="58" spans="2:11" x14ac:dyDescent="0.35">
      <c r="B58" s="8" t="s">
        <v>1800</v>
      </c>
      <c r="C58" s="57" t="s">
        <v>55</v>
      </c>
      <c r="D58" s="54" t="s">
        <v>1801</v>
      </c>
      <c r="E58" s="6" t="s">
        <v>591</v>
      </c>
      <c r="F58" s="19">
        <v>7500</v>
      </c>
      <c r="G58" s="24">
        <v>7495.98</v>
      </c>
      <c r="H58" s="24">
        <v>0.62</v>
      </c>
      <c r="I58" s="31">
        <v>7.3654000000000002</v>
      </c>
      <c r="J58" s="31"/>
      <c r="K58" s="35" t="s">
        <v>570</v>
      </c>
    </row>
    <row r="59" spans="2:11" x14ac:dyDescent="0.35">
      <c r="B59" s="8" t="s">
        <v>2334</v>
      </c>
      <c r="C59" s="57" t="s">
        <v>1153</v>
      </c>
      <c r="D59" s="54" t="s">
        <v>2335</v>
      </c>
      <c r="E59" s="6" t="s">
        <v>611</v>
      </c>
      <c r="F59" s="19">
        <v>750</v>
      </c>
      <c r="G59" s="24">
        <v>7464.85</v>
      </c>
      <c r="H59" s="24">
        <v>0.62</v>
      </c>
      <c r="I59" s="31">
        <v>7.63</v>
      </c>
      <c r="J59" s="31"/>
      <c r="K59" s="35" t="s">
        <v>570</v>
      </c>
    </row>
    <row r="60" spans="2:11" x14ac:dyDescent="0.35">
      <c r="B60" s="8" t="s">
        <v>2336</v>
      </c>
      <c r="C60" s="57" t="s">
        <v>1048</v>
      </c>
      <c r="D60" s="54" t="s">
        <v>2337</v>
      </c>
      <c r="E60" s="6" t="s">
        <v>611</v>
      </c>
      <c r="F60" s="19">
        <v>650</v>
      </c>
      <c r="G60" s="24">
        <v>6510.17</v>
      </c>
      <c r="H60" s="24">
        <v>0.54</v>
      </c>
      <c r="I60" s="31">
        <v>7.7350000000000003</v>
      </c>
      <c r="J60" s="31"/>
      <c r="K60" s="35" t="s">
        <v>570</v>
      </c>
    </row>
    <row r="61" spans="2:11" x14ac:dyDescent="0.35">
      <c r="B61" s="8" t="s">
        <v>1676</v>
      </c>
      <c r="C61" s="57" t="s">
        <v>627</v>
      </c>
      <c r="D61" s="54" t="s">
        <v>1677</v>
      </c>
      <c r="E61" s="6" t="s">
        <v>591</v>
      </c>
      <c r="F61" s="19">
        <v>600</v>
      </c>
      <c r="G61" s="24">
        <v>5899.74</v>
      </c>
      <c r="H61" s="24">
        <v>0.49</v>
      </c>
      <c r="I61" s="31">
        <v>7.9288999999999996</v>
      </c>
      <c r="J61" s="31"/>
      <c r="K61" s="35" t="s">
        <v>570</v>
      </c>
    </row>
    <row r="62" spans="2:11" x14ac:dyDescent="0.35">
      <c r="B62" s="8" t="s">
        <v>2338</v>
      </c>
      <c r="C62" s="57" t="s">
        <v>526</v>
      </c>
      <c r="D62" s="54" t="s">
        <v>2339</v>
      </c>
      <c r="E62" s="6" t="s">
        <v>591</v>
      </c>
      <c r="F62" s="19">
        <v>500</v>
      </c>
      <c r="G62" s="24">
        <v>5010.05</v>
      </c>
      <c r="H62" s="24">
        <v>0.41</v>
      </c>
      <c r="I62" s="31">
        <v>7.78</v>
      </c>
      <c r="J62" s="31"/>
      <c r="K62" s="35" t="s">
        <v>570</v>
      </c>
    </row>
    <row r="63" spans="2:11" x14ac:dyDescent="0.35">
      <c r="B63" s="8" t="s">
        <v>2340</v>
      </c>
      <c r="C63" s="57" t="s">
        <v>2341</v>
      </c>
      <c r="D63" s="54" t="s">
        <v>2342</v>
      </c>
      <c r="E63" s="6" t="s">
        <v>591</v>
      </c>
      <c r="F63" s="19">
        <v>5000</v>
      </c>
      <c r="G63" s="24">
        <v>5003.78</v>
      </c>
      <c r="H63" s="24">
        <v>0.41</v>
      </c>
      <c r="I63" s="31">
        <v>7.4748999999999999</v>
      </c>
      <c r="J63" s="31"/>
      <c r="K63" s="35" t="s">
        <v>570</v>
      </c>
    </row>
    <row r="64" spans="2:11" x14ac:dyDescent="0.35">
      <c r="B64" s="8" t="s">
        <v>2343</v>
      </c>
      <c r="C64" s="57" t="s">
        <v>1143</v>
      </c>
      <c r="D64" s="54" t="s">
        <v>2344</v>
      </c>
      <c r="E64" s="6" t="s">
        <v>591</v>
      </c>
      <c r="F64" s="19">
        <v>5000</v>
      </c>
      <c r="G64" s="24">
        <v>5003.09</v>
      </c>
      <c r="H64" s="24">
        <v>0.41</v>
      </c>
      <c r="I64" s="31">
        <v>7.5</v>
      </c>
      <c r="J64" s="31"/>
      <c r="K64" s="35" t="s">
        <v>570</v>
      </c>
    </row>
    <row r="65" spans="2:11" x14ac:dyDescent="0.35">
      <c r="B65" s="8" t="s">
        <v>1766</v>
      </c>
      <c r="C65" s="57" t="s">
        <v>1146</v>
      </c>
      <c r="D65" s="54" t="s">
        <v>1767</v>
      </c>
      <c r="E65" s="6" t="s">
        <v>591</v>
      </c>
      <c r="F65" s="19">
        <v>500</v>
      </c>
      <c r="G65" s="24">
        <v>4984.8500000000004</v>
      </c>
      <c r="H65" s="24">
        <v>0.41</v>
      </c>
      <c r="I65" s="31">
        <v>7.5000999999999998</v>
      </c>
      <c r="J65" s="31"/>
      <c r="K65" s="35"/>
    </row>
    <row r="66" spans="2:11" x14ac:dyDescent="0.35">
      <c r="B66" s="8" t="s">
        <v>2345</v>
      </c>
      <c r="C66" s="57" t="s">
        <v>2346</v>
      </c>
      <c r="D66" s="54" t="s">
        <v>2347</v>
      </c>
      <c r="E66" s="6" t="s">
        <v>591</v>
      </c>
      <c r="F66" s="19">
        <v>500</v>
      </c>
      <c r="G66" s="24">
        <v>4975.88</v>
      </c>
      <c r="H66" s="24">
        <v>0.41</v>
      </c>
      <c r="I66" s="31">
        <v>7.95</v>
      </c>
      <c r="J66" s="31"/>
      <c r="K66" s="35" t="s">
        <v>570</v>
      </c>
    </row>
    <row r="67" spans="2:11" x14ac:dyDescent="0.35">
      <c r="B67" s="8" t="s">
        <v>2348</v>
      </c>
      <c r="C67" s="57" t="s">
        <v>1172</v>
      </c>
      <c r="D67" s="54" t="s">
        <v>2349</v>
      </c>
      <c r="E67" s="6" t="s">
        <v>591</v>
      </c>
      <c r="F67" s="19">
        <v>500</v>
      </c>
      <c r="G67" s="24">
        <v>4973.67</v>
      </c>
      <c r="H67" s="24">
        <v>0.41</v>
      </c>
      <c r="I67" s="31">
        <v>7.74</v>
      </c>
      <c r="J67" s="31"/>
      <c r="K67" s="35" t="s">
        <v>570</v>
      </c>
    </row>
    <row r="68" spans="2:11" x14ac:dyDescent="0.35">
      <c r="B68" s="8" t="s">
        <v>2350</v>
      </c>
      <c r="C68" s="57" t="s">
        <v>1138</v>
      </c>
      <c r="D68" s="54" t="s">
        <v>2351</v>
      </c>
      <c r="E68" s="6" t="s">
        <v>591</v>
      </c>
      <c r="F68" s="19">
        <v>500</v>
      </c>
      <c r="G68" s="24">
        <v>4966.99</v>
      </c>
      <c r="H68" s="24">
        <v>0.41</v>
      </c>
      <c r="I68" s="31">
        <v>7.8150000000000004</v>
      </c>
      <c r="J68" s="31"/>
      <c r="K68" s="35" t="s">
        <v>570</v>
      </c>
    </row>
    <row r="69" spans="2:11" x14ac:dyDescent="0.35">
      <c r="B69" s="8" t="s">
        <v>2352</v>
      </c>
      <c r="C69" s="57" t="s">
        <v>1146</v>
      </c>
      <c r="D69" s="54" t="s">
        <v>2353</v>
      </c>
      <c r="E69" s="6" t="s">
        <v>591</v>
      </c>
      <c r="F69" s="19">
        <v>500</v>
      </c>
      <c r="G69" s="24">
        <v>4881.12</v>
      </c>
      <c r="H69" s="24">
        <v>0.4</v>
      </c>
      <c r="I69" s="31">
        <v>7.5171000000000001</v>
      </c>
      <c r="J69" s="31"/>
      <c r="K69" s="35" t="s">
        <v>570</v>
      </c>
    </row>
    <row r="70" spans="2:11" x14ac:dyDescent="0.35">
      <c r="B70" s="8" t="s">
        <v>2354</v>
      </c>
      <c r="C70" s="57" t="s">
        <v>1106</v>
      </c>
      <c r="D70" s="54" t="s">
        <v>2355</v>
      </c>
      <c r="E70" s="6" t="s">
        <v>591</v>
      </c>
      <c r="F70" s="19">
        <v>500</v>
      </c>
      <c r="G70" s="24">
        <v>4878.47</v>
      </c>
      <c r="H70" s="24">
        <v>0.4</v>
      </c>
      <c r="I70" s="31">
        <v>7.7</v>
      </c>
      <c r="J70" s="31"/>
      <c r="K70" s="35" t="s">
        <v>570</v>
      </c>
    </row>
    <row r="71" spans="2:11" x14ac:dyDescent="0.35">
      <c r="B71" s="8" t="s">
        <v>2356</v>
      </c>
      <c r="C71" s="57" t="s">
        <v>102</v>
      </c>
      <c r="D71" s="54" t="s">
        <v>2357</v>
      </c>
      <c r="E71" s="6" t="s">
        <v>601</v>
      </c>
      <c r="F71" s="19">
        <v>450000</v>
      </c>
      <c r="G71" s="24">
        <v>4501.74</v>
      </c>
      <c r="H71" s="24">
        <v>0.37</v>
      </c>
      <c r="I71" s="31">
        <v>8.2550000000000008</v>
      </c>
      <c r="J71" s="31"/>
      <c r="K71" s="35" t="s">
        <v>570</v>
      </c>
    </row>
    <row r="72" spans="2:11" x14ac:dyDescent="0.35">
      <c r="B72" s="8" t="s">
        <v>1781</v>
      </c>
      <c r="C72" s="57" t="s">
        <v>1143</v>
      </c>
      <c r="D72" s="54" t="s">
        <v>1782</v>
      </c>
      <c r="E72" s="6" t="s">
        <v>591</v>
      </c>
      <c r="F72" s="19">
        <v>450</v>
      </c>
      <c r="G72" s="24">
        <v>4417.37</v>
      </c>
      <c r="H72" s="24">
        <v>0.36</v>
      </c>
      <c r="I72" s="31">
        <v>7.5</v>
      </c>
      <c r="J72" s="31"/>
      <c r="K72" s="35" t="s">
        <v>570</v>
      </c>
    </row>
    <row r="73" spans="2:11" x14ac:dyDescent="0.35">
      <c r="B73" s="8" t="s">
        <v>2358</v>
      </c>
      <c r="C73" s="57" t="s">
        <v>593</v>
      </c>
      <c r="D73" s="54" t="s">
        <v>2359</v>
      </c>
      <c r="E73" s="6" t="s">
        <v>591</v>
      </c>
      <c r="F73" s="19">
        <v>3700</v>
      </c>
      <c r="G73" s="24">
        <v>3693.7</v>
      </c>
      <c r="H73" s="24">
        <v>0.3</v>
      </c>
      <c r="I73" s="31">
        <v>7.58</v>
      </c>
      <c r="J73" s="31"/>
      <c r="K73" s="35" t="s">
        <v>570</v>
      </c>
    </row>
    <row r="74" spans="2:11" x14ac:dyDescent="0.35">
      <c r="B74" s="8" t="s">
        <v>2360</v>
      </c>
      <c r="C74" s="57" t="s">
        <v>1695</v>
      </c>
      <c r="D74" s="54" t="s">
        <v>2361</v>
      </c>
      <c r="E74" s="6" t="s">
        <v>608</v>
      </c>
      <c r="F74" s="19">
        <v>350</v>
      </c>
      <c r="G74" s="24">
        <v>3488.85</v>
      </c>
      <c r="H74" s="24">
        <v>0.28999999999999998</v>
      </c>
      <c r="I74" s="31">
        <v>7.8150000000000004</v>
      </c>
      <c r="J74" s="31"/>
      <c r="K74" s="35" t="s">
        <v>570</v>
      </c>
    </row>
    <row r="75" spans="2:11" x14ac:dyDescent="0.35">
      <c r="B75" s="8" t="s">
        <v>2362</v>
      </c>
      <c r="C75" s="57" t="s">
        <v>102</v>
      </c>
      <c r="D75" s="54" t="s">
        <v>2363</v>
      </c>
      <c r="E75" s="6" t="s">
        <v>601</v>
      </c>
      <c r="F75" s="19">
        <v>300</v>
      </c>
      <c r="G75" s="24">
        <v>3006.63</v>
      </c>
      <c r="H75" s="24">
        <v>0.25</v>
      </c>
      <c r="I75" s="31">
        <v>8.2050000000000001</v>
      </c>
      <c r="J75" s="31"/>
      <c r="K75" s="35" t="s">
        <v>570</v>
      </c>
    </row>
    <row r="76" spans="2:11" x14ac:dyDescent="0.35">
      <c r="B76" s="8" t="s">
        <v>2364</v>
      </c>
      <c r="C76" s="57" t="s">
        <v>102</v>
      </c>
      <c r="D76" s="54" t="s">
        <v>2365</v>
      </c>
      <c r="E76" s="6" t="s">
        <v>601</v>
      </c>
      <c r="F76" s="19">
        <v>300</v>
      </c>
      <c r="G76" s="24">
        <v>3001.93</v>
      </c>
      <c r="H76" s="24">
        <v>0.25</v>
      </c>
      <c r="I76" s="31">
        <v>8.2050000000000001</v>
      </c>
      <c r="J76" s="31"/>
      <c r="K76" s="35" t="s">
        <v>570</v>
      </c>
    </row>
    <row r="77" spans="2:11" x14ac:dyDescent="0.35">
      <c r="B77" s="8" t="s">
        <v>2366</v>
      </c>
      <c r="C77" s="57" t="s">
        <v>1786</v>
      </c>
      <c r="D77" s="54" t="s">
        <v>2367</v>
      </c>
      <c r="E77" s="6" t="s">
        <v>591</v>
      </c>
      <c r="F77" s="19">
        <v>2500</v>
      </c>
      <c r="G77" s="24">
        <v>2517.8200000000002</v>
      </c>
      <c r="H77" s="24">
        <v>0.21</v>
      </c>
      <c r="I77" s="31">
        <v>7.78</v>
      </c>
      <c r="J77" s="31"/>
      <c r="K77" s="35" t="s">
        <v>570</v>
      </c>
    </row>
    <row r="78" spans="2:11" x14ac:dyDescent="0.35">
      <c r="B78" s="8" t="s">
        <v>2368</v>
      </c>
      <c r="C78" s="57" t="s">
        <v>1786</v>
      </c>
      <c r="D78" s="54" t="s">
        <v>2369</v>
      </c>
      <c r="E78" s="6" t="s">
        <v>591</v>
      </c>
      <c r="F78" s="19">
        <v>2500</v>
      </c>
      <c r="G78" s="24">
        <v>2516.23</v>
      </c>
      <c r="H78" s="24">
        <v>0.21</v>
      </c>
      <c r="I78" s="31">
        <v>7.77</v>
      </c>
      <c r="J78" s="31"/>
      <c r="K78" s="35" t="s">
        <v>570</v>
      </c>
    </row>
    <row r="79" spans="2:11" x14ac:dyDescent="0.35">
      <c r="B79" s="8" t="s">
        <v>2370</v>
      </c>
      <c r="C79" s="57" t="s">
        <v>1786</v>
      </c>
      <c r="D79" s="54" t="s">
        <v>2371</v>
      </c>
      <c r="E79" s="6" t="s">
        <v>591</v>
      </c>
      <c r="F79" s="19">
        <v>2500</v>
      </c>
      <c r="G79" s="24">
        <v>2514.29</v>
      </c>
      <c r="H79" s="24">
        <v>0.21</v>
      </c>
      <c r="I79" s="31">
        <v>7.77</v>
      </c>
      <c r="J79" s="31"/>
      <c r="K79" s="35" t="s">
        <v>570</v>
      </c>
    </row>
    <row r="80" spans="2:11" x14ac:dyDescent="0.35">
      <c r="B80" s="8" t="s">
        <v>2372</v>
      </c>
      <c r="C80" s="57" t="s">
        <v>526</v>
      </c>
      <c r="D80" s="54" t="s">
        <v>2373</v>
      </c>
      <c r="E80" s="6" t="s">
        <v>591</v>
      </c>
      <c r="F80" s="19">
        <v>250</v>
      </c>
      <c r="G80" s="24">
        <v>2501.98</v>
      </c>
      <c r="H80" s="24">
        <v>0.21</v>
      </c>
      <c r="I80" s="31">
        <v>7.8049999999999997</v>
      </c>
      <c r="J80" s="31"/>
      <c r="K80" s="35" t="s">
        <v>570</v>
      </c>
    </row>
    <row r="81" spans="2:11" x14ac:dyDescent="0.35">
      <c r="B81" s="8" t="s">
        <v>2374</v>
      </c>
      <c r="C81" s="57" t="s">
        <v>1138</v>
      </c>
      <c r="D81" s="54" t="s">
        <v>2375</v>
      </c>
      <c r="E81" s="6" t="s">
        <v>591</v>
      </c>
      <c r="F81" s="19">
        <v>2500</v>
      </c>
      <c r="G81" s="24">
        <v>2498.52</v>
      </c>
      <c r="H81" s="24">
        <v>0.21</v>
      </c>
      <c r="I81" s="31">
        <v>7.98</v>
      </c>
      <c r="J81" s="31"/>
      <c r="K81" s="35" t="s">
        <v>570</v>
      </c>
    </row>
    <row r="82" spans="2:11" x14ac:dyDescent="0.35">
      <c r="B82" s="8" t="s">
        <v>2376</v>
      </c>
      <c r="C82" s="57" t="s">
        <v>102</v>
      </c>
      <c r="D82" s="54" t="s">
        <v>2377</v>
      </c>
      <c r="E82" s="6" t="s">
        <v>601</v>
      </c>
      <c r="F82" s="19">
        <v>2500</v>
      </c>
      <c r="G82" s="24">
        <v>2497.8000000000002</v>
      </c>
      <c r="H82" s="24">
        <v>0.21</v>
      </c>
      <c r="I82" s="31">
        <v>8.2550000000000008</v>
      </c>
      <c r="J82" s="31"/>
      <c r="K82" s="35" t="s">
        <v>570</v>
      </c>
    </row>
    <row r="83" spans="2:11" x14ac:dyDescent="0.35">
      <c r="B83" s="8" t="s">
        <v>2378</v>
      </c>
      <c r="C83" s="57" t="s">
        <v>1153</v>
      </c>
      <c r="D83" s="54" t="s">
        <v>2379</v>
      </c>
      <c r="E83" s="6" t="s">
        <v>611</v>
      </c>
      <c r="F83" s="19">
        <v>250</v>
      </c>
      <c r="G83" s="24">
        <v>2497.6</v>
      </c>
      <c r="H83" s="24">
        <v>0.21</v>
      </c>
      <c r="I83" s="31">
        <v>7.63</v>
      </c>
      <c r="J83" s="31"/>
      <c r="K83" s="35" t="s">
        <v>570</v>
      </c>
    </row>
    <row r="84" spans="2:11" x14ac:dyDescent="0.35">
      <c r="B84" s="8" t="s">
        <v>2380</v>
      </c>
      <c r="C84" s="57" t="s">
        <v>1146</v>
      </c>
      <c r="D84" s="54" t="s">
        <v>2381</v>
      </c>
      <c r="E84" s="6" t="s">
        <v>591</v>
      </c>
      <c r="F84" s="19">
        <v>250</v>
      </c>
      <c r="G84" s="24">
        <v>2489.89</v>
      </c>
      <c r="H84" s="24">
        <v>0.21</v>
      </c>
      <c r="I84" s="31">
        <v>7.5650000000000004</v>
      </c>
      <c r="J84" s="31"/>
      <c r="K84" s="35" t="s">
        <v>570</v>
      </c>
    </row>
    <row r="85" spans="2:11" x14ac:dyDescent="0.35">
      <c r="B85" s="8" t="s">
        <v>2382</v>
      </c>
      <c r="C85" s="57" t="s">
        <v>2346</v>
      </c>
      <c r="D85" s="54" t="s">
        <v>2383</v>
      </c>
      <c r="E85" s="6" t="s">
        <v>591</v>
      </c>
      <c r="F85" s="19">
        <v>250</v>
      </c>
      <c r="G85" s="24">
        <v>2475.92</v>
      </c>
      <c r="H85" s="24">
        <v>0.2</v>
      </c>
      <c r="I85" s="31">
        <v>8.06</v>
      </c>
      <c r="J85" s="31"/>
      <c r="K85" s="35" t="s">
        <v>570</v>
      </c>
    </row>
    <row r="86" spans="2:11" x14ac:dyDescent="0.35">
      <c r="B86" s="8" t="s">
        <v>2384</v>
      </c>
      <c r="C86" s="57" t="s">
        <v>1338</v>
      </c>
      <c r="D86" s="54" t="s">
        <v>2385</v>
      </c>
      <c r="E86" s="6" t="s">
        <v>591</v>
      </c>
      <c r="F86" s="19">
        <v>150</v>
      </c>
      <c r="G86" s="24">
        <v>1495.33</v>
      </c>
      <c r="H86" s="24">
        <v>0.12</v>
      </c>
      <c r="I86" s="31">
        <v>7.39</v>
      </c>
      <c r="J86" s="31"/>
      <c r="K86" s="35" t="s">
        <v>570</v>
      </c>
    </row>
    <row r="87" spans="2:11" x14ac:dyDescent="0.35">
      <c r="C87" s="58" t="s">
        <v>174</v>
      </c>
      <c r="D87" s="54"/>
      <c r="E87" s="6"/>
      <c r="F87" s="19"/>
      <c r="G87" s="25">
        <v>834963.81</v>
      </c>
      <c r="H87" s="25">
        <v>68.83</v>
      </c>
      <c r="I87" s="31"/>
      <c r="J87" s="31"/>
      <c r="K87" s="35"/>
    </row>
    <row r="88" spans="2:11" x14ac:dyDescent="0.35">
      <c r="C88" s="57"/>
      <c r="D88" s="54"/>
      <c r="E88" s="6"/>
      <c r="F88" s="19"/>
      <c r="G88" s="24"/>
      <c r="H88" s="24"/>
      <c r="I88" s="31"/>
      <c r="J88" s="31"/>
      <c r="K88" s="35"/>
    </row>
    <row r="89" spans="2:11" x14ac:dyDescent="0.35">
      <c r="C89" s="58" t="s">
        <v>7</v>
      </c>
      <c r="D89" s="54"/>
      <c r="E89" s="6"/>
      <c r="F89" s="19"/>
      <c r="G89" s="24" t="s">
        <v>2</v>
      </c>
      <c r="H89" s="24" t="s">
        <v>2</v>
      </c>
      <c r="I89" s="31"/>
      <c r="J89" s="31"/>
      <c r="K89" s="35"/>
    </row>
    <row r="90" spans="2:11" x14ac:dyDescent="0.35">
      <c r="C90" s="57"/>
      <c r="D90" s="54"/>
      <c r="E90" s="6"/>
      <c r="F90" s="19"/>
      <c r="G90" s="24"/>
      <c r="H90" s="24"/>
      <c r="I90" s="31"/>
      <c r="J90" s="31"/>
      <c r="K90" s="35"/>
    </row>
    <row r="91" spans="2:11" x14ac:dyDescent="0.35">
      <c r="C91" s="59" t="s">
        <v>8</v>
      </c>
      <c r="D91" s="54"/>
      <c r="E91" s="6"/>
      <c r="F91" s="19"/>
      <c r="G91" s="24"/>
      <c r="H91" s="24"/>
      <c r="I91" s="31"/>
      <c r="J91" s="31"/>
      <c r="K91" s="35"/>
    </row>
    <row r="92" spans="2:11" x14ac:dyDescent="0.35">
      <c r="B92" s="8" t="s">
        <v>2386</v>
      </c>
      <c r="C92" s="57" t="s">
        <v>4849</v>
      </c>
      <c r="D92" s="54" t="s">
        <v>2387</v>
      </c>
      <c r="E92" s="6" t="s">
        <v>2388</v>
      </c>
      <c r="F92" s="19">
        <v>193</v>
      </c>
      <c r="G92" s="24">
        <v>18389.16</v>
      </c>
      <c r="H92" s="24">
        <v>1.52</v>
      </c>
      <c r="I92" s="31">
        <v>8.1059000000000001</v>
      </c>
      <c r="J92" s="31"/>
      <c r="K92" s="35" t="s">
        <v>570</v>
      </c>
    </row>
    <row r="93" spans="2:11" x14ac:dyDescent="0.35">
      <c r="B93" s="8" t="s">
        <v>2389</v>
      </c>
      <c r="C93" s="57" t="s">
        <v>4849</v>
      </c>
      <c r="D93" s="54" t="s">
        <v>2390</v>
      </c>
      <c r="E93" s="6" t="s">
        <v>2388</v>
      </c>
      <c r="F93" s="19">
        <v>99</v>
      </c>
      <c r="G93" s="24">
        <v>9812.16</v>
      </c>
      <c r="H93" s="24">
        <v>0.81</v>
      </c>
      <c r="I93" s="31">
        <v>8.24465</v>
      </c>
      <c r="J93" s="31"/>
      <c r="K93" s="35" t="s">
        <v>570</v>
      </c>
    </row>
    <row r="94" spans="2:11" x14ac:dyDescent="0.35">
      <c r="B94" s="8" t="s">
        <v>2391</v>
      </c>
      <c r="C94" s="57" t="s">
        <v>4850</v>
      </c>
      <c r="D94" s="54" t="s">
        <v>2392</v>
      </c>
      <c r="E94" s="6" t="s">
        <v>2393</v>
      </c>
      <c r="F94" s="19">
        <v>50</v>
      </c>
      <c r="G94" s="24">
        <v>5035.3599999999997</v>
      </c>
      <c r="H94" s="24">
        <v>0.42</v>
      </c>
      <c r="I94" s="31">
        <v>7.82</v>
      </c>
      <c r="J94" s="31"/>
      <c r="K94" s="35" t="s">
        <v>570</v>
      </c>
    </row>
    <row r="95" spans="2:11" x14ac:dyDescent="0.35">
      <c r="C95" s="58" t="s">
        <v>174</v>
      </c>
      <c r="D95" s="54"/>
      <c r="E95" s="6"/>
      <c r="F95" s="19"/>
      <c r="G95" s="25">
        <v>33236.68</v>
      </c>
      <c r="H95" s="25">
        <v>2.75</v>
      </c>
      <c r="I95" s="31"/>
      <c r="J95" s="31"/>
      <c r="K95" s="35"/>
    </row>
    <row r="96" spans="2:11" x14ac:dyDescent="0.35">
      <c r="C96" s="57"/>
      <c r="D96" s="54"/>
      <c r="E96" s="6"/>
      <c r="F96" s="19"/>
      <c r="G96" s="24"/>
      <c r="H96" s="24"/>
      <c r="I96" s="31"/>
      <c r="J96" s="31"/>
      <c r="K96" s="35"/>
    </row>
    <row r="97" spans="1:11" x14ac:dyDescent="0.35">
      <c r="C97" s="59" t="s">
        <v>9</v>
      </c>
      <c r="D97" s="54"/>
      <c r="E97" s="6"/>
      <c r="F97" s="19"/>
      <c r="G97" s="24"/>
      <c r="H97" s="24"/>
      <c r="I97" s="31"/>
      <c r="J97" s="31"/>
      <c r="K97" s="35"/>
    </row>
    <row r="98" spans="1:11" x14ac:dyDescent="0.35">
      <c r="B98" s="8" t="s">
        <v>1819</v>
      </c>
      <c r="C98" s="57" t="s">
        <v>1820</v>
      </c>
      <c r="D98" s="54" t="s">
        <v>1821</v>
      </c>
      <c r="E98" s="6" t="s">
        <v>677</v>
      </c>
      <c r="F98" s="19">
        <v>150000000</v>
      </c>
      <c r="G98" s="24">
        <v>150947.25</v>
      </c>
      <c r="H98" s="24">
        <v>12.44</v>
      </c>
      <c r="I98" s="31">
        <v>0</v>
      </c>
      <c r="J98" s="31"/>
      <c r="K98" s="35"/>
    </row>
    <row r="99" spans="1:11" x14ac:dyDescent="0.35">
      <c r="B99" s="8" t="s">
        <v>1132</v>
      </c>
      <c r="C99" s="57" t="s">
        <v>1133</v>
      </c>
      <c r="D99" s="54" t="s">
        <v>1134</v>
      </c>
      <c r="E99" s="6" t="s">
        <v>677</v>
      </c>
      <c r="F99" s="19">
        <v>25000000</v>
      </c>
      <c r="G99" s="24">
        <v>25732.13</v>
      </c>
      <c r="H99" s="24">
        <v>2.12</v>
      </c>
      <c r="I99" s="31">
        <v>0</v>
      </c>
      <c r="J99" s="31"/>
      <c r="K99" s="35"/>
    </row>
    <row r="100" spans="1:11" x14ac:dyDescent="0.35">
      <c r="B100" s="8" t="s">
        <v>1740</v>
      </c>
      <c r="C100" s="57" t="s">
        <v>1741</v>
      </c>
      <c r="D100" s="54" t="s">
        <v>1742</v>
      </c>
      <c r="E100" s="6" t="s">
        <v>677</v>
      </c>
      <c r="F100" s="19">
        <v>3500000</v>
      </c>
      <c r="G100" s="24">
        <v>3552.64</v>
      </c>
      <c r="H100" s="24">
        <v>0.28999999999999998</v>
      </c>
      <c r="I100" s="31">
        <v>6.8562782999999996</v>
      </c>
      <c r="J100" s="31"/>
      <c r="K100" s="35"/>
    </row>
    <row r="101" spans="1:11" x14ac:dyDescent="0.35">
      <c r="C101" s="58" t="s">
        <v>174</v>
      </c>
      <c r="D101" s="54"/>
      <c r="E101" s="6"/>
      <c r="F101" s="19"/>
      <c r="G101" s="25">
        <v>180232.02</v>
      </c>
      <c r="H101" s="25">
        <v>14.85</v>
      </c>
      <c r="I101" s="31"/>
      <c r="J101" s="31"/>
      <c r="K101" s="35"/>
    </row>
    <row r="102" spans="1:11" x14ac:dyDescent="0.35">
      <c r="C102" s="57"/>
      <c r="D102" s="54"/>
      <c r="E102" s="6"/>
      <c r="F102" s="19"/>
      <c r="G102" s="24"/>
      <c r="H102" s="24"/>
      <c r="I102" s="31"/>
      <c r="J102" s="31"/>
      <c r="K102" s="35"/>
    </row>
    <row r="103" spans="1:11" x14ac:dyDescent="0.35">
      <c r="C103" s="59" t="s">
        <v>10</v>
      </c>
      <c r="D103" s="54"/>
      <c r="E103" s="6"/>
      <c r="F103" s="19"/>
      <c r="G103" s="24"/>
      <c r="H103" s="24"/>
      <c r="I103" s="31"/>
      <c r="J103" s="31"/>
      <c r="K103" s="35"/>
    </row>
    <row r="104" spans="1:11" x14ac:dyDescent="0.35">
      <c r="B104" s="8" t="s">
        <v>1384</v>
      </c>
      <c r="C104" s="57" t="s">
        <v>1385</v>
      </c>
      <c r="D104" s="54" t="s">
        <v>1386</v>
      </c>
      <c r="E104" s="6" t="s">
        <v>677</v>
      </c>
      <c r="F104" s="19">
        <v>2500000</v>
      </c>
      <c r="G104" s="24">
        <v>2519.7600000000002</v>
      </c>
      <c r="H104" s="24">
        <v>0.21</v>
      </c>
      <c r="I104" s="31">
        <v>6.8063545999999997</v>
      </c>
      <c r="J104" s="31"/>
      <c r="K104" s="35"/>
    </row>
    <row r="105" spans="1:11" x14ac:dyDescent="0.35">
      <c r="C105" s="58" t="s">
        <v>174</v>
      </c>
      <c r="D105" s="54"/>
      <c r="E105" s="6"/>
      <c r="F105" s="19"/>
      <c r="G105" s="25">
        <v>2519.7600000000002</v>
      </c>
      <c r="H105" s="25">
        <v>0.21</v>
      </c>
      <c r="I105" s="31"/>
      <c r="J105" s="31"/>
      <c r="K105" s="35"/>
    </row>
    <row r="106" spans="1:11" x14ac:dyDescent="0.35">
      <c r="C106" s="57"/>
      <c r="D106" s="54"/>
      <c r="E106" s="6"/>
      <c r="F106" s="19"/>
      <c r="G106" s="24"/>
      <c r="H106" s="24"/>
      <c r="I106" s="31"/>
      <c r="J106" s="31"/>
      <c r="K106" s="35"/>
    </row>
    <row r="107" spans="1:11" x14ac:dyDescent="0.35">
      <c r="A107" s="10"/>
      <c r="B107" s="28"/>
      <c r="C107" s="58" t="s">
        <v>11</v>
      </c>
      <c r="D107" s="54"/>
      <c r="E107" s="6"/>
      <c r="F107" s="19"/>
      <c r="G107" s="24"/>
      <c r="H107" s="24"/>
      <c r="I107" s="31"/>
      <c r="J107" s="31"/>
      <c r="K107" s="35"/>
    </row>
    <row r="108" spans="1:11" x14ac:dyDescent="0.35">
      <c r="C108" s="59" t="s">
        <v>13</v>
      </c>
      <c r="D108" s="54"/>
      <c r="E108" s="6"/>
      <c r="F108" s="19"/>
      <c r="G108" s="24"/>
      <c r="H108" s="24"/>
      <c r="I108" s="31"/>
      <c r="J108" s="31"/>
      <c r="K108" s="35"/>
    </row>
    <row r="109" spans="1:11" x14ac:dyDescent="0.35">
      <c r="B109" s="8" t="s">
        <v>1446</v>
      </c>
      <c r="C109" s="57" t="s">
        <v>1447</v>
      </c>
      <c r="D109" s="54" t="s">
        <v>1448</v>
      </c>
      <c r="E109" s="6" t="s">
        <v>1151</v>
      </c>
      <c r="F109" s="19">
        <v>6000</v>
      </c>
      <c r="G109" s="24">
        <v>29521.11</v>
      </c>
      <c r="H109" s="24">
        <v>2.4300000000000002</v>
      </c>
      <c r="I109" s="31">
        <v>7.6898999999999997</v>
      </c>
      <c r="J109" s="31"/>
      <c r="K109" s="35" t="s">
        <v>570</v>
      </c>
    </row>
    <row r="110" spans="1:11" x14ac:dyDescent="0.35">
      <c r="B110" s="8" t="s">
        <v>1490</v>
      </c>
      <c r="C110" s="57" t="s">
        <v>1467</v>
      </c>
      <c r="D110" s="54" t="s">
        <v>1491</v>
      </c>
      <c r="E110" s="6" t="s">
        <v>1151</v>
      </c>
      <c r="F110" s="19">
        <v>2000</v>
      </c>
      <c r="G110" s="24">
        <v>9743.2900000000009</v>
      </c>
      <c r="H110" s="24">
        <v>0.8</v>
      </c>
      <c r="I110" s="31">
        <v>8.15</v>
      </c>
      <c r="J110" s="31"/>
      <c r="K110" s="35" t="s">
        <v>570</v>
      </c>
    </row>
    <row r="111" spans="1:11" x14ac:dyDescent="0.35">
      <c r="B111" s="8" t="s">
        <v>1500</v>
      </c>
      <c r="C111" s="57" t="s">
        <v>1474</v>
      </c>
      <c r="D111" s="54" t="s">
        <v>1501</v>
      </c>
      <c r="E111" s="6" t="s">
        <v>1151</v>
      </c>
      <c r="F111" s="19">
        <v>2000</v>
      </c>
      <c r="G111" s="24">
        <v>9711.99</v>
      </c>
      <c r="H111" s="24">
        <v>0.8</v>
      </c>
      <c r="I111" s="31">
        <v>8.2001000000000008</v>
      </c>
      <c r="J111" s="31"/>
      <c r="K111" s="35" t="s">
        <v>570</v>
      </c>
    </row>
    <row r="112" spans="1:11" x14ac:dyDescent="0.35">
      <c r="C112" s="58" t="s">
        <v>174</v>
      </c>
      <c r="D112" s="54"/>
      <c r="E112" s="6"/>
      <c r="F112" s="19"/>
      <c r="G112" s="25">
        <v>48976.39</v>
      </c>
      <c r="H112" s="25">
        <v>4.03</v>
      </c>
      <c r="I112" s="31"/>
      <c r="J112" s="31"/>
      <c r="K112" s="35"/>
    </row>
    <row r="113" spans="2:11" x14ac:dyDescent="0.35">
      <c r="C113" s="57"/>
      <c r="D113" s="54"/>
      <c r="E113" s="6"/>
      <c r="F113" s="19"/>
      <c r="G113" s="24"/>
      <c r="H113" s="24"/>
      <c r="I113" s="31"/>
      <c r="J113" s="31"/>
      <c r="K113" s="35"/>
    </row>
    <row r="114" spans="2:11" x14ac:dyDescent="0.35">
      <c r="C114" s="59" t="s">
        <v>14</v>
      </c>
      <c r="D114" s="54"/>
      <c r="E114" s="6"/>
      <c r="F114" s="19"/>
      <c r="G114" s="24"/>
      <c r="H114" s="24"/>
      <c r="I114" s="31"/>
      <c r="J114" s="31"/>
      <c r="K114" s="35"/>
    </row>
    <row r="115" spans="2:11" x14ac:dyDescent="0.35">
      <c r="B115" s="8" t="s">
        <v>2394</v>
      </c>
      <c r="C115" s="57" t="s">
        <v>62</v>
      </c>
      <c r="D115" s="54" t="s">
        <v>2395</v>
      </c>
      <c r="E115" s="6" t="s">
        <v>1151</v>
      </c>
      <c r="F115" s="19">
        <v>4000</v>
      </c>
      <c r="G115" s="24">
        <v>19628.82</v>
      </c>
      <c r="H115" s="24">
        <v>1.62</v>
      </c>
      <c r="I115" s="31">
        <v>7.1898999999999997</v>
      </c>
      <c r="J115" s="31"/>
      <c r="K115" s="35" t="s">
        <v>570</v>
      </c>
    </row>
    <row r="116" spans="2:11" x14ac:dyDescent="0.35">
      <c r="B116" s="8" t="s">
        <v>1512</v>
      </c>
      <c r="C116" s="57" t="s">
        <v>52</v>
      </c>
      <c r="D116" s="54" t="s">
        <v>1513</v>
      </c>
      <c r="E116" s="6" t="s">
        <v>1151</v>
      </c>
      <c r="F116" s="19">
        <v>4000</v>
      </c>
      <c r="G116" s="24">
        <v>18816.939999999999</v>
      </c>
      <c r="H116" s="24">
        <v>1.55</v>
      </c>
      <c r="I116" s="31">
        <v>7.4749999999999996</v>
      </c>
      <c r="J116" s="31"/>
      <c r="K116" s="35" t="s">
        <v>570</v>
      </c>
    </row>
    <row r="117" spans="2:11" x14ac:dyDescent="0.35">
      <c r="B117" s="8" t="s">
        <v>2396</v>
      </c>
      <c r="C117" s="57" t="s">
        <v>1245</v>
      </c>
      <c r="D117" s="54" t="s">
        <v>2397</v>
      </c>
      <c r="E117" s="6" t="s">
        <v>1212</v>
      </c>
      <c r="F117" s="19">
        <v>2000</v>
      </c>
      <c r="G117" s="24">
        <v>9850.7999999999993</v>
      </c>
      <c r="H117" s="24">
        <v>0.81</v>
      </c>
      <c r="I117" s="31">
        <v>7.1798000000000002</v>
      </c>
      <c r="J117" s="31"/>
      <c r="K117" s="35" t="s">
        <v>570</v>
      </c>
    </row>
    <row r="118" spans="2:11" x14ac:dyDescent="0.35">
      <c r="B118" s="8" t="s">
        <v>1537</v>
      </c>
      <c r="C118" s="57" t="s">
        <v>593</v>
      </c>
      <c r="D118" s="54" t="s">
        <v>1538</v>
      </c>
      <c r="E118" s="6" t="s">
        <v>1151</v>
      </c>
      <c r="F118" s="19">
        <v>2000</v>
      </c>
      <c r="G118" s="24">
        <v>9850.7900000000009</v>
      </c>
      <c r="H118" s="24">
        <v>0.81</v>
      </c>
      <c r="I118" s="31">
        <v>7.1801000000000004</v>
      </c>
      <c r="J118" s="31"/>
      <c r="K118" s="35"/>
    </row>
    <row r="119" spans="2:11" x14ac:dyDescent="0.35">
      <c r="B119" s="8" t="s">
        <v>1580</v>
      </c>
      <c r="C119" s="57" t="s">
        <v>1252</v>
      </c>
      <c r="D119" s="54" t="s">
        <v>1581</v>
      </c>
      <c r="E119" s="6" t="s">
        <v>1254</v>
      </c>
      <c r="F119" s="19">
        <v>2000</v>
      </c>
      <c r="G119" s="24">
        <v>9784.7199999999993</v>
      </c>
      <c r="H119" s="24">
        <v>0.81</v>
      </c>
      <c r="I119" s="31">
        <v>7.2347999999999999</v>
      </c>
      <c r="J119" s="31"/>
      <c r="K119" s="35"/>
    </row>
    <row r="120" spans="2:11" x14ac:dyDescent="0.35">
      <c r="B120" s="8" t="s">
        <v>1600</v>
      </c>
      <c r="C120" s="57" t="s">
        <v>1242</v>
      </c>
      <c r="D120" s="54" t="s">
        <v>1601</v>
      </c>
      <c r="E120" s="6" t="s">
        <v>1151</v>
      </c>
      <c r="F120" s="19">
        <v>500</v>
      </c>
      <c r="G120" s="24">
        <v>2463.2399999999998</v>
      </c>
      <c r="H120" s="24">
        <v>0.2</v>
      </c>
      <c r="I120" s="31">
        <v>7.1684000000000001</v>
      </c>
      <c r="J120" s="31"/>
      <c r="K120" s="35" t="s">
        <v>570</v>
      </c>
    </row>
    <row r="121" spans="2:11" x14ac:dyDescent="0.35">
      <c r="C121" s="58" t="s">
        <v>174</v>
      </c>
      <c r="D121" s="54"/>
      <c r="E121" s="6"/>
      <c r="F121" s="19"/>
      <c r="G121" s="25">
        <v>70395.31</v>
      </c>
      <c r="H121" s="25">
        <v>5.8</v>
      </c>
      <c r="I121" s="31"/>
      <c r="J121" s="31"/>
      <c r="K121" s="35"/>
    </row>
    <row r="122" spans="2:11" x14ac:dyDescent="0.35">
      <c r="C122" s="57"/>
      <c r="D122" s="54"/>
      <c r="E122" s="6"/>
      <c r="F122" s="19"/>
      <c r="G122" s="24"/>
      <c r="H122" s="24"/>
      <c r="I122" s="31"/>
      <c r="J122" s="31"/>
      <c r="K122" s="35"/>
    </row>
    <row r="123" spans="2:11" x14ac:dyDescent="0.35">
      <c r="C123" s="58" t="s">
        <v>15</v>
      </c>
      <c r="D123" s="54"/>
      <c r="E123" s="6"/>
      <c r="F123" s="19"/>
      <c r="G123" s="24" t="s">
        <v>2</v>
      </c>
      <c r="H123" s="24" t="s">
        <v>2</v>
      </c>
      <c r="I123" s="31"/>
      <c r="J123" s="31"/>
      <c r="K123" s="35"/>
    </row>
    <row r="124" spans="2:11" x14ac:dyDescent="0.35">
      <c r="C124" s="57"/>
      <c r="D124" s="54"/>
      <c r="E124" s="6"/>
      <c r="F124" s="19"/>
      <c r="G124" s="24"/>
      <c r="H124" s="24"/>
      <c r="I124" s="31"/>
      <c r="J124" s="31"/>
      <c r="K124" s="35"/>
    </row>
    <row r="125" spans="2:11" x14ac:dyDescent="0.35">
      <c r="C125" s="58" t="s">
        <v>16</v>
      </c>
      <c r="D125" s="54"/>
      <c r="E125" s="6"/>
      <c r="F125" s="19"/>
      <c r="G125" s="24" t="s">
        <v>2</v>
      </c>
      <c r="H125" s="24" t="s">
        <v>2</v>
      </c>
      <c r="I125" s="31"/>
      <c r="J125" s="31"/>
      <c r="K125" s="35"/>
    </row>
    <row r="126" spans="2:11" x14ac:dyDescent="0.35">
      <c r="C126" s="57"/>
      <c r="D126" s="54"/>
      <c r="E126" s="6"/>
      <c r="F126" s="19"/>
      <c r="G126" s="24"/>
      <c r="H126" s="24"/>
      <c r="I126" s="31"/>
      <c r="J126" s="31"/>
      <c r="K126" s="35"/>
    </row>
    <row r="127" spans="2:11" x14ac:dyDescent="0.35">
      <c r="C127" s="59" t="s">
        <v>17</v>
      </c>
      <c r="D127" s="54"/>
      <c r="E127" s="6"/>
      <c r="F127" s="19"/>
      <c r="G127" s="24"/>
      <c r="H127" s="24"/>
      <c r="I127" s="31"/>
      <c r="J127" s="31"/>
      <c r="K127" s="35"/>
    </row>
    <row r="128" spans="2:11" x14ac:dyDescent="0.35">
      <c r="B128" s="8" t="s">
        <v>2398</v>
      </c>
      <c r="C128" s="57" t="s">
        <v>2399</v>
      </c>
      <c r="D128" s="54" t="s">
        <v>2400</v>
      </c>
      <c r="E128" s="6" t="s">
        <v>677</v>
      </c>
      <c r="F128" s="19">
        <v>256700</v>
      </c>
      <c r="G128" s="24">
        <v>241.35</v>
      </c>
      <c r="H128" s="24">
        <v>0.02</v>
      </c>
      <c r="I128" s="31">
        <v>6.7259500000000001</v>
      </c>
      <c r="J128" s="31"/>
      <c r="K128" s="35"/>
    </row>
    <row r="129" spans="1:11" x14ac:dyDescent="0.35">
      <c r="C129" s="58" t="s">
        <v>174</v>
      </c>
      <c r="D129" s="54"/>
      <c r="E129" s="6"/>
      <c r="F129" s="19"/>
      <c r="G129" s="25">
        <v>241.35</v>
      </c>
      <c r="H129" s="25">
        <v>0.02</v>
      </c>
      <c r="I129" s="31"/>
      <c r="J129" s="31"/>
      <c r="K129" s="35"/>
    </row>
    <row r="130" spans="1:11" x14ac:dyDescent="0.35">
      <c r="C130" s="57"/>
      <c r="D130" s="54"/>
      <c r="E130" s="6"/>
      <c r="F130" s="19"/>
      <c r="G130" s="24"/>
      <c r="H130" s="24"/>
      <c r="I130" s="31"/>
      <c r="J130" s="31"/>
      <c r="K130" s="35"/>
    </row>
    <row r="131" spans="1:11" x14ac:dyDescent="0.35">
      <c r="A131" s="10"/>
      <c r="B131" s="28"/>
      <c r="C131" s="58" t="s">
        <v>18</v>
      </c>
      <c r="D131" s="54"/>
      <c r="E131" s="6"/>
      <c r="F131" s="19"/>
      <c r="G131" s="24"/>
      <c r="H131" s="24"/>
      <c r="I131" s="31"/>
      <c r="J131" s="31"/>
      <c r="K131" s="35"/>
    </row>
    <row r="132" spans="1:11" x14ac:dyDescent="0.35">
      <c r="A132" s="28"/>
      <c r="B132" s="28"/>
      <c r="C132" s="58" t="s">
        <v>19</v>
      </c>
      <c r="D132" s="54"/>
      <c r="E132" s="6"/>
      <c r="F132" s="19"/>
      <c r="G132" s="24" t="s">
        <v>2</v>
      </c>
      <c r="H132" s="24" t="s">
        <v>2</v>
      </c>
      <c r="I132" s="31"/>
      <c r="J132" s="31"/>
      <c r="K132" s="35"/>
    </row>
    <row r="133" spans="1:11" x14ac:dyDescent="0.35">
      <c r="A133" s="28"/>
      <c r="B133" s="28"/>
      <c r="C133" s="58"/>
      <c r="D133" s="54"/>
      <c r="E133" s="6"/>
      <c r="F133" s="19"/>
      <c r="G133" s="24"/>
      <c r="H133" s="24"/>
      <c r="I133" s="31"/>
      <c r="J133" s="31"/>
      <c r="K133" s="35"/>
    </row>
    <row r="134" spans="1:11" x14ac:dyDescent="0.35">
      <c r="C134" s="59" t="s">
        <v>20</v>
      </c>
      <c r="D134" s="54"/>
      <c r="E134" s="6"/>
      <c r="F134" s="19"/>
      <c r="G134" s="24"/>
      <c r="H134" s="24"/>
      <c r="I134" s="31"/>
      <c r="J134" s="31"/>
      <c r="K134" s="35"/>
    </row>
    <row r="135" spans="1:11" x14ac:dyDescent="0.35">
      <c r="B135" s="8" t="s">
        <v>735</v>
      </c>
      <c r="C135" s="57" t="s">
        <v>4851</v>
      </c>
      <c r="D135" s="54" t="s">
        <v>736</v>
      </c>
      <c r="E135" s="6" t="s">
        <v>737</v>
      </c>
      <c r="F135" s="19">
        <v>25481.558000000001</v>
      </c>
      <c r="G135" s="24">
        <v>2658.74</v>
      </c>
      <c r="H135" s="24">
        <v>0.22</v>
      </c>
      <c r="I135" s="31">
        <v>6.67</v>
      </c>
      <c r="J135" s="31"/>
      <c r="K135" s="35"/>
    </row>
    <row r="136" spans="1:11" x14ac:dyDescent="0.35">
      <c r="C136" s="58" t="s">
        <v>174</v>
      </c>
      <c r="D136" s="54"/>
      <c r="E136" s="6"/>
      <c r="F136" s="19"/>
      <c r="G136" s="25">
        <v>2658.74</v>
      </c>
      <c r="H136" s="25">
        <v>0.22</v>
      </c>
      <c r="I136" s="31"/>
      <c r="J136" s="31"/>
      <c r="K136" s="35"/>
    </row>
    <row r="137" spans="1:11" x14ac:dyDescent="0.35">
      <c r="C137" s="57"/>
      <c r="D137" s="54"/>
      <c r="E137" s="6"/>
      <c r="F137" s="19"/>
      <c r="G137" s="24"/>
      <c r="H137" s="24"/>
      <c r="I137" s="31"/>
      <c r="J137" s="31"/>
      <c r="K137" s="35"/>
    </row>
    <row r="138" spans="1:11" x14ac:dyDescent="0.35">
      <c r="C138" s="58" t="s">
        <v>21</v>
      </c>
      <c r="D138" s="54"/>
      <c r="E138" s="6"/>
      <c r="F138" s="19"/>
      <c r="G138" s="24" t="s">
        <v>2</v>
      </c>
      <c r="H138" s="24" t="s">
        <v>2</v>
      </c>
      <c r="I138" s="31"/>
      <c r="J138" s="31"/>
      <c r="K138" s="35"/>
    </row>
    <row r="139" spans="1:11" x14ac:dyDescent="0.35">
      <c r="C139" s="57"/>
      <c r="D139" s="54"/>
      <c r="E139" s="6"/>
      <c r="F139" s="19"/>
      <c r="G139" s="24"/>
      <c r="H139" s="24"/>
      <c r="I139" s="31"/>
      <c r="J139" s="31"/>
      <c r="K139" s="35"/>
    </row>
    <row r="140" spans="1:11" x14ac:dyDescent="0.35">
      <c r="C140" s="58" t="s">
        <v>22</v>
      </c>
      <c r="D140" s="54"/>
      <c r="E140" s="6"/>
      <c r="F140" s="19"/>
      <c r="G140" s="24" t="s">
        <v>2</v>
      </c>
      <c r="H140" s="24" t="s">
        <v>2</v>
      </c>
      <c r="I140" s="31"/>
      <c r="J140" s="31"/>
      <c r="K140" s="35"/>
    </row>
    <row r="141" spans="1:11" x14ac:dyDescent="0.35">
      <c r="C141" s="57"/>
      <c r="D141" s="54"/>
      <c r="E141" s="6"/>
      <c r="F141" s="19"/>
      <c r="G141" s="24"/>
      <c r="H141" s="24"/>
      <c r="I141" s="31"/>
      <c r="J141" s="31"/>
      <c r="K141" s="35"/>
    </row>
    <row r="142" spans="1:11" x14ac:dyDescent="0.35">
      <c r="C142" s="58" t="s">
        <v>23</v>
      </c>
      <c r="D142" s="54"/>
      <c r="E142" s="6"/>
      <c r="F142" s="19"/>
      <c r="G142" s="24" t="s">
        <v>2</v>
      </c>
      <c r="H142" s="24" t="s">
        <v>2</v>
      </c>
      <c r="I142" s="31"/>
      <c r="J142" s="31"/>
      <c r="K142" s="35"/>
    </row>
    <row r="143" spans="1:11" x14ac:dyDescent="0.35">
      <c r="C143" s="57"/>
      <c r="D143" s="54"/>
      <c r="E143" s="6"/>
      <c r="F143" s="19"/>
      <c r="G143" s="24"/>
      <c r="H143" s="24"/>
      <c r="I143" s="31"/>
      <c r="J143" s="31"/>
      <c r="K143" s="35"/>
    </row>
    <row r="144" spans="1:11" x14ac:dyDescent="0.35">
      <c r="C144" s="59" t="s">
        <v>24</v>
      </c>
      <c r="D144" s="54"/>
      <c r="E144" s="6"/>
      <c r="F144" s="19"/>
      <c r="G144" s="24"/>
      <c r="H144" s="24"/>
      <c r="I144" s="31"/>
      <c r="J144" s="31"/>
      <c r="K144" s="35"/>
    </row>
    <row r="145" spans="1:54" x14ac:dyDescent="0.35">
      <c r="B145" s="8" t="s">
        <v>185</v>
      </c>
      <c r="C145" s="57" t="s">
        <v>186</v>
      </c>
      <c r="D145" s="54"/>
      <c r="E145" s="6"/>
      <c r="F145" s="19"/>
      <c r="G145" s="24">
        <v>11107.1</v>
      </c>
      <c r="H145" s="24">
        <v>0.92</v>
      </c>
      <c r="I145" s="31"/>
      <c r="J145" s="31"/>
      <c r="K145" s="35"/>
    </row>
    <row r="146" spans="1:54" x14ac:dyDescent="0.35">
      <c r="C146" s="58" t="s">
        <v>174</v>
      </c>
      <c r="D146" s="54"/>
      <c r="E146" s="6"/>
      <c r="F146" s="19"/>
      <c r="G146" s="25">
        <v>11107.1</v>
      </c>
      <c r="H146" s="25">
        <v>0.92</v>
      </c>
      <c r="I146" s="31"/>
      <c r="J146" s="31"/>
      <c r="K146" s="35"/>
    </row>
    <row r="147" spans="1:54" x14ac:dyDescent="0.35">
      <c r="C147" s="57"/>
      <c r="D147" s="54"/>
      <c r="E147" s="6"/>
      <c r="F147" s="19"/>
      <c r="G147" s="24"/>
      <c r="H147" s="24"/>
      <c r="I147" s="31"/>
      <c r="J147" s="31"/>
      <c r="K147" s="35"/>
    </row>
    <row r="148" spans="1:54" x14ac:dyDescent="0.35">
      <c r="A148" s="10"/>
      <c r="B148" s="28"/>
      <c r="C148" s="58" t="s">
        <v>25</v>
      </c>
      <c r="D148" s="54"/>
      <c r="E148" s="6"/>
      <c r="F148" s="19"/>
      <c r="G148" s="24"/>
      <c r="H148" s="24"/>
      <c r="I148" s="31"/>
      <c r="J148" s="31"/>
      <c r="K148" s="35"/>
    </row>
    <row r="149" spans="1:54" s="2" customFormat="1" ht="13.5" x14ac:dyDescent="0.35">
      <c r="A149" s="28"/>
      <c r="B149" s="28"/>
      <c r="C149" s="57" t="s">
        <v>4841</v>
      </c>
      <c r="D149" s="54"/>
      <c r="E149" s="6"/>
      <c r="F149" s="19"/>
      <c r="G149" s="24" t="s">
        <v>2</v>
      </c>
      <c r="H149" s="24" t="s">
        <v>2</v>
      </c>
      <c r="I149" s="31"/>
      <c r="J149" s="31"/>
      <c r="K149" s="35"/>
      <c r="L149" s="3"/>
      <c r="AI149" s="3"/>
      <c r="AV149" s="3"/>
      <c r="AX149" s="3"/>
      <c r="BB149" s="3"/>
    </row>
    <row r="150" spans="1:54" x14ac:dyDescent="0.35">
      <c r="B150" s="8"/>
      <c r="C150" s="57" t="s">
        <v>187</v>
      </c>
      <c r="D150" s="54"/>
      <c r="E150" s="6"/>
      <c r="F150" s="19"/>
      <c r="G150" s="24">
        <v>28740.69</v>
      </c>
      <c r="H150" s="24">
        <v>2.37</v>
      </c>
      <c r="I150" s="31"/>
      <c r="J150" s="31"/>
      <c r="K150" s="35"/>
    </row>
    <row r="151" spans="1:54" x14ac:dyDescent="0.35">
      <c r="C151" s="58" t="s">
        <v>174</v>
      </c>
      <c r="D151" s="54"/>
      <c r="E151" s="6"/>
      <c r="F151" s="19"/>
      <c r="G151" s="25">
        <v>28740.69</v>
      </c>
      <c r="H151" s="25">
        <v>2.37</v>
      </c>
      <c r="I151" s="31"/>
      <c r="J151" s="31"/>
      <c r="K151" s="35"/>
    </row>
    <row r="152" spans="1:54" x14ac:dyDescent="0.35">
      <c r="C152" s="57"/>
      <c r="D152" s="54"/>
      <c r="E152" s="6"/>
      <c r="F152" s="19"/>
      <c r="G152" s="24"/>
      <c r="H152" s="24"/>
      <c r="I152" s="31"/>
      <c r="J152" s="31"/>
      <c r="K152" s="35"/>
    </row>
    <row r="153" spans="1:54" x14ac:dyDescent="0.35">
      <c r="C153" s="60" t="s">
        <v>188</v>
      </c>
      <c r="D153" s="55"/>
      <c r="E153" s="5"/>
      <c r="F153" s="20"/>
      <c r="G153" s="26">
        <v>1213071.8500000001</v>
      </c>
      <c r="H153" s="26">
        <v>99.999999999999986</v>
      </c>
      <c r="I153" s="32"/>
      <c r="J153" s="32"/>
      <c r="K153" s="36"/>
    </row>
    <row r="156" spans="1:54" x14ac:dyDescent="0.35">
      <c r="C156" s="1" t="s">
        <v>189</v>
      </c>
    </row>
    <row r="157" spans="1:54" x14ac:dyDescent="0.35">
      <c r="C157" s="37" t="s">
        <v>190</v>
      </c>
      <c r="D157" s="37"/>
      <c r="E157" s="37"/>
      <c r="F157" s="37"/>
      <c r="G157" s="37"/>
      <c r="H157" s="37"/>
      <c r="I157" s="37"/>
      <c r="J157" s="37"/>
      <c r="K157" s="37"/>
    </row>
    <row r="158" spans="1:54" x14ac:dyDescent="0.35">
      <c r="C158" s="2" t="s">
        <v>191</v>
      </c>
    </row>
    <row r="159" spans="1:54" x14ac:dyDescent="0.35">
      <c r="C159" s="2" t="s">
        <v>192</v>
      </c>
    </row>
    <row r="160" spans="1:54" ht="30" customHeight="1" x14ac:dyDescent="0.35">
      <c r="C160" s="78" t="s">
        <v>4878</v>
      </c>
      <c r="D160" s="78"/>
      <c r="E160" s="78"/>
      <c r="F160" s="78"/>
      <c r="G160" s="78"/>
      <c r="H160" s="78"/>
      <c r="I160" s="78"/>
      <c r="J160" s="78"/>
      <c r="K160" s="78"/>
    </row>
    <row r="161" spans="3:11" x14ac:dyDescent="0.35">
      <c r="C161" s="2" t="s">
        <v>193</v>
      </c>
    </row>
    <row r="162" spans="3:11" x14ac:dyDescent="0.35">
      <c r="C162" s="2" t="s">
        <v>4848</v>
      </c>
    </row>
    <row r="163" spans="3:11" ht="40" customHeight="1" x14ac:dyDescent="0.35">
      <c r="C163" s="79" t="s">
        <v>4875</v>
      </c>
      <c r="D163" s="79"/>
      <c r="E163" s="79"/>
      <c r="F163" s="79"/>
      <c r="G163" s="79"/>
      <c r="H163" s="79"/>
      <c r="I163" s="79"/>
      <c r="J163" s="79"/>
      <c r="K163" s="79"/>
    </row>
    <row r="165" spans="3:11" x14ac:dyDescent="0.35">
      <c r="C165" s="75" t="s">
        <v>4922</v>
      </c>
      <c r="E165" s="75" t="s">
        <v>4923</v>
      </c>
      <c r="F165" s="76"/>
    </row>
    <row r="166" spans="3:11" x14ac:dyDescent="0.35">
      <c r="E166" s="2" t="s">
        <v>4950</v>
      </c>
    </row>
  </sheetData>
  <mergeCells count="2">
    <mergeCell ref="C163:K163"/>
    <mergeCell ref="C160:K160"/>
  </mergeCells>
  <hyperlinks>
    <hyperlink ref="J2" location="'Index'!A1" display="'Index'!A1" xr:uid="{7A3BC686-3B5D-456B-99E1-C07AFA120AF2}"/>
  </hyperlinks>
  <pageMargins left="0.7" right="0.7" top="0.75" bottom="0.75" header="0.3" footer="0.3"/>
  <pageSetup orientation="portrait" horizontalDpi="4294967293"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FFEB0-D020-4C65-8EA6-9F5261BCF2D2}">
  <sheetPr codeName="Sheet140"/>
  <dimension ref="A1:IV165"/>
  <sheetViews>
    <sheetView showGridLines="0" zoomScale="90" zoomScaleNormal="90" workbookViewId="0">
      <pane ySplit="6" topLeftCell="A159"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2401</v>
      </c>
      <c r="J2" s="38" t="s">
        <v>4607</v>
      </c>
    </row>
    <row r="3" spans="1:54" ht="16" x14ac:dyDescent="0.4">
      <c r="C3" s="1" t="s">
        <v>28</v>
      </c>
      <c r="D3" s="21" t="s">
        <v>2402</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1778</v>
      </c>
      <c r="C18" s="57" t="s">
        <v>1179</v>
      </c>
      <c r="D18" s="54" t="s">
        <v>1779</v>
      </c>
      <c r="E18" s="6" t="s">
        <v>1780</v>
      </c>
      <c r="F18" s="19">
        <v>5980</v>
      </c>
      <c r="G18" s="24">
        <v>59347.37</v>
      </c>
      <c r="H18" s="24">
        <v>4.46</v>
      </c>
      <c r="I18" s="31">
        <v>7.7141999999999999</v>
      </c>
      <c r="J18" s="31"/>
      <c r="K18" s="35" t="s">
        <v>570</v>
      </c>
    </row>
    <row r="19" spans="2:11" x14ac:dyDescent="0.35">
      <c r="B19" s="8" t="s">
        <v>666</v>
      </c>
      <c r="C19" s="57" t="s">
        <v>593</v>
      </c>
      <c r="D19" s="54" t="s">
        <v>667</v>
      </c>
      <c r="E19" s="6" t="s">
        <v>611</v>
      </c>
      <c r="F19" s="19">
        <v>50000</v>
      </c>
      <c r="G19" s="24">
        <v>50254.9</v>
      </c>
      <c r="H19" s="24">
        <v>3.78</v>
      </c>
      <c r="I19" s="31">
        <v>7.49</v>
      </c>
      <c r="J19" s="31"/>
      <c r="K19" s="35"/>
    </row>
    <row r="20" spans="2:11" x14ac:dyDescent="0.35">
      <c r="B20" s="8" t="s">
        <v>2306</v>
      </c>
      <c r="C20" s="57" t="s">
        <v>1146</v>
      </c>
      <c r="D20" s="54" t="s">
        <v>2307</v>
      </c>
      <c r="E20" s="6" t="s">
        <v>591</v>
      </c>
      <c r="F20" s="19">
        <v>45000</v>
      </c>
      <c r="G20" s="24">
        <v>45171.9</v>
      </c>
      <c r="H20" s="24">
        <v>3.4</v>
      </c>
      <c r="I20" s="31">
        <v>7.5163000000000002</v>
      </c>
      <c r="J20" s="31"/>
      <c r="K20" s="35" t="s">
        <v>570</v>
      </c>
    </row>
    <row r="21" spans="2:11" x14ac:dyDescent="0.35">
      <c r="B21" s="8" t="s">
        <v>581</v>
      </c>
      <c r="C21" s="57" t="s">
        <v>582</v>
      </c>
      <c r="D21" s="54" t="s">
        <v>583</v>
      </c>
      <c r="E21" s="6" t="s">
        <v>584</v>
      </c>
      <c r="F21" s="19">
        <v>40000</v>
      </c>
      <c r="G21" s="24">
        <v>40102.36</v>
      </c>
      <c r="H21" s="24">
        <v>3.01</v>
      </c>
      <c r="I21" s="31">
        <v>7.57</v>
      </c>
      <c r="J21" s="31"/>
      <c r="K21" s="35" t="s">
        <v>570</v>
      </c>
    </row>
    <row r="22" spans="2:11" x14ac:dyDescent="0.35">
      <c r="B22" s="8" t="s">
        <v>1691</v>
      </c>
      <c r="C22" s="57" t="s">
        <v>1692</v>
      </c>
      <c r="D22" s="54" t="s">
        <v>1693</v>
      </c>
      <c r="E22" s="6" t="s">
        <v>591</v>
      </c>
      <c r="F22" s="19">
        <v>39000</v>
      </c>
      <c r="G22" s="24">
        <v>39408.33</v>
      </c>
      <c r="H22" s="24">
        <v>2.96</v>
      </c>
      <c r="I22" s="31">
        <v>7.5549999999999997</v>
      </c>
      <c r="J22" s="31"/>
      <c r="K22" s="35" t="s">
        <v>570</v>
      </c>
    </row>
    <row r="23" spans="2:11" x14ac:dyDescent="0.35">
      <c r="B23" s="8" t="s">
        <v>2403</v>
      </c>
      <c r="C23" s="57" t="s">
        <v>593</v>
      </c>
      <c r="D23" s="54" t="s">
        <v>2404</v>
      </c>
      <c r="E23" s="6" t="s">
        <v>591</v>
      </c>
      <c r="F23" s="19">
        <v>3350</v>
      </c>
      <c r="G23" s="24">
        <v>33399.43</v>
      </c>
      <c r="H23" s="24">
        <v>2.5099999999999998</v>
      </c>
      <c r="I23" s="31">
        <v>7.6174999999999997</v>
      </c>
      <c r="J23" s="31"/>
      <c r="K23" s="35" t="s">
        <v>570</v>
      </c>
    </row>
    <row r="24" spans="2:11" x14ac:dyDescent="0.35">
      <c r="B24" s="8" t="s">
        <v>2405</v>
      </c>
      <c r="C24" s="57" t="s">
        <v>2406</v>
      </c>
      <c r="D24" s="54" t="s">
        <v>2407</v>
      </c>
      <c r="E24" s="6" t="s">
        <v>591</v>
      </c>
      <c r="F24" s="19">
        <v>30000</v>
      </c>
      <c r="G24" s="24">
        <v>30207</v>
      </c>
      <c r="H24" s="24">
        <v>2.27</v>
      </c>
      <c r="I24" s="31">
        <v>7.8948999999999998</v>
      </c>
      <c r="J24" s="31"/>
      <c r="K24" s="35" t="s">
        <v>570</v>
      </c>
    </row>
    <row r="25" spans="2:11" x14ac:dyDescent="0.35">
      <c r="B25" s="8" t="s">
        <v>2408</v>
      </c>
      <c r="C25" s="57" t="s">
        <v>1700</v>
      </c>
      <c r="D25" s="54" t="s">
        <v>2409</v>
      </c>
      <c r="E25" s="6" t="s">
        <v>611</v>
      </c>
      <c r="F25" s="19">
        <v>28000</v>
      </c>
      <c r="G25" s="24">
        <v>28152.6</v>
      </c>
      <c r="H25" s="24">
        <v>2.12</v>
      </c>
      <c r="I25" s="31">
        <v>7.9</v>
      </c>
      <c r="J25" s="31"/>
      <c r="K25" s="35" t="s">
        <v>570</v>
      </c>
    </row>
    <row r="26" spans="2:11" x14ac:dyDescent="0.35">
      <c r="B26" s="8" t="s">
        <v>2410</v>
      </c>
      <c r="C26" s="57" t="s">
        <v>2411</v>
      </c>
      <c r="D26" s="54" t="s">
        <v>2412</v>
      </c>
      <c r="E26" s="6" t="s">
        <v>611</v>
      </c>
      <c r="F26" s="19">
        <v>27500</v>
      </c>
      <c r="G26" s="24">
        <v>27710.18</v>
      </c>
      <c r="H26" s="24">
        <v>2.08</v>
      </c>
      <c r="I26" s="31">
        <v>7.87</v>
      </c>
      <c r="J26" s="31"/>
      <c r="K26" s="35" t="s">
        <v>570</v>
      </c>
    </row>
    <row r="27" spans="2:11" x14ac:dyDescent="0.35">
      <c r="B27" s="8" t="s">
        <v>2413</v>
      </c>
      <c r="C27" s="57" t="s">
        <v>1338</v>
      </c>
      <c r="D27" s="54" t="s">
        <v>2414</v>
      </c>
      <c r="E27" s="6" t="s">
        <v>591</v>
      </c>
      <c r="F27" s="19">
        <v>25000</v>
      </c>
      <c r="G27" s="24">
        <v>25054.65</v>
      </c>
      <c r="H27" s="24">
        <v>1.88</v>
      </c>
      <c r="I27" s="31">
        <v>7.3822999999999999</v>
      </c>
      <c r="J27" s="31"/>
      <c r="K27" s="35" t="s">
        <v>570</v>
      </c>
    </row>
    <row r="28" spans="2:11" x14ac:dyDescent="0.35">
      <c r="B28" s="8" t="s">
        <v>1676</v>
      </c>
      <c r="C28" s="57" t="s">
        <v>627</v>
      </c>
      <c r="D28" s="54" t="s">
        <v>1677</v>
      </c>
      <c r="E28" s="6" t="s">
        <v>591</v>
      </c>
      <c r="F28" s="19">
        <v>2250</v>
      </c>
      <c r="G28" s="24">
        <v>22124.03</v>
      </c>
      <c r="H28" s="24">
        <v>1.66</v>
      </c>
      <c r="I28" s="31">
        <v>7.9288999999999996</v>
      </c>
      <c r="J28" s="31"/>
      <c r="K28" s="35" t="s">
        <v>570</v>
      </c>
    </row>
    <row r="29" spans="2:11" x14ac:dyDescent="0.35">
      <c r="B29" s="8" t="s">
        <v>1678</v>
      </c>
      <c r="C29" s="57" t="s">
        <v>1236</v>
      </c>
      <c r="D29" s="54" t="s">
        <v>1679</v>
      </c>
      <c r="E29" s="6" t="s">
        <v>577</v>
      </c>
      <c r="F29" s="19">
        <v>21000</v>
      </c>
      <c r="G29" s="24">
        <v>21099.69</v>
      </c>
      <c r="H29" s="24">
        <v>1.59</v>
      </c>
      <c r="I29" s="31">
        <v>7.9950000000000001</v>
      </c>
      <c r="J29" s="31"/>
      <c r="K29" s="35" t="s">
        <v>570</v>
      </c>
    </row>
    <row r="30" spans="2:11" x14ac:dyDescent="0.35">
      <c r="B30" s="8" t="s">
        <v>2415</v>
      </c>
      <c r="C30" s="57" t="s">
        <v>2411</v>
      </c>
      <c r="D30" s="54" t="s">
        <v>2416</v>
      </c>
      <c r="E30" s="6" t="s">
        <v>611</v>
      </c>
      <c r="F30" s="19">
        <v>21000</v>
      </c>
      <c r="G30" s="24">
        <v>21069.05</v>
      </c>
      <c r="H30" s="24">
        <v>1.58</v>
      </c>
      <c r="I30" s="31">
        <v>7.83</v>
      </c>
      <c r="J30" s="31"/>
      <c r="K30" s="35" t="s">
        <v>570</v>
      </c>
    </row>
    <row r="31" spans="2:11" x14ac:dyDescent="0.35">
      <c r="B31" s="8" t="s">
        <v>2343</v>
      </c>
      <c r="C31" s="57" t="s">
        <v>1143</v>
      </c>
      <c r="D31" s="54" t="s">
        <v>2344</v>
      </c>
      <c r="E31" s="6" t="s">
        <v>591</v>
      </c>
      <c r="F31" s="19">
        <v>20000</v>
      </c>
      <c r="G31" s="24">
        <v>20012.36</v>
      </c>
      <c r="H31" s="24">
        <v>1.5</v>
      </c>
      <c r="I31" s="31">
        <v>7.5</v>
      </c>
      <c r="J31" s="31"/>
      <c r="K31" s="35" t="s">
        <v>570</v>
      </c>
    </row>
    <row r="32" spans="2:11" x14ac:dyDescent="0.35">
      <c r="B32" s="8" t="s">
        <v>1685</v>
      </c>
      <c r="C32" s="57" t="s">
        <v>1236</v>
      </c>
      <c r="D32" s="54" t="s">
        <v>1686</v>
      </c>
      <c r="E32" s="6" t="s">
        <v>577</v>
      </c>
      <c r="F32" s="19">
        <v>19500</v>
      </c>
      <c r="G32" s="24">
        <v>19623.59</v>
      </c>
      <c r="H32" s="24">
        <v>1.48</v>
      </c>
      <c r="I32" s="31">
        <v>7.9414999999999996</v>
      </c>
      <c r="J32" s="31"/>
      <c r="K32" s="35" t="s">
        <v>570</v>
      </c>
    </row>
    <row r="33" spans="2:11" x14ac:dyDescent="0.35">
      <c r="B33" s="8" t="s">
        <v>2296</v>
      </c>
      <c r="C33" s="57" t="s">
        <v>1153</v>
      </c>
      <c r="D33" s="54" t="s">
        <v>2297</v>
      </c>
      <c r="E33" s="6" t="s">
        <v>591</v>
      </c>
      <c r="F33" s="19">
        <v>18000</v>
      </c>
      <c r="G33" s="24">
        <v>18114.68</v>
      </c>
      <c r="H33" s="24">
        <v>1.36</v>
      </c>
      <c r="I33" s="31">
        <v>7.4749999999999996</v>
      </c>
      <c r="J33" s="31"/>
      <c r="K33" s="35" t="s">
        <v>570</v>
      </c>
    </row>
    <row r="34" spans="2:11" x14ac:dyDescent="0.35">
      <c r="B34" s="8" t="s">
        <v>1680</v>
      </c>
      <c r="C34" s="57" t="s">
        <v>1681</v>
      </c>
      <c r="D34" s="54" t="s">
        <v>1682</v>
      </c>
      <c r="E34" s="6" t="s">
        <v>591</v>
      </c>
      <c r="F34" s="19">
        <v>17500</v>
      </c>
      <c r="G34" s="24">
        <v>17565.47</v>
      </c>
      <c r="H34" s="24">
        <v>1.32</v>
      </c>
      <c r="I34" s="31">
        <v>8.0249000000000006</v>
      </c>
      <c r="J34" s="31"/>
      <c r="K34" s="35" t="s">
        <v>570</v>
      </c>
    </row>
    <row r="35" spans="2:11" x14ac:dyDescent="0.35">
      <c r="B35" s="8" t="s">
        <v>2417</v>
      </c>
      <c r="C35" s="57" t="s">
        <v>2418</v>
      </c>
      <c r="D35" s="54" t="s">
        <v>2419</v>
      </c>
      <c r="E35" s="6" t="s">
        <v>611</v>
      </c>
      <c r="F35" s="19">
        <v>17500</v>
      </c>
      <c r="G35" s="24">
        <v>17527.37</v>
      </c>
      <c r="H35" s="24">
        <v>1.32</v>
      </c>
      <c r="I35" s="31">
        <v>7.7850000000000001</v>
      </c>
      <c r="J35" s="31"/>
      <c r="K35" s="35" t="s">
        <v>570</v>
      </c>
    </row>
    <row r="36" spans="2:11" x14ac:dyDescent="0.35">
      <c r="B36" s="8" t="s">
        <v>2420</v>
      </c>
      <c r="C36" s="57" t="s">
        <v>2406</v>
      </c>
      <c r="D36" s="54" t="s">
        <v>2421</v>
      </c>
      <c r="E36" s="6" t="s">
        <v>591</v>
      </c>
      <c r="F36" s="19">
        <v>15000</v>
      </c>
      <c r="G36" s="24">
        <v>15102.71</v>
      </c>
      <c r="H36" s="24">
        <v>1.1399999999999999</v>
      </c>
      <c r="I36" s="31">
        <v>7.8316999999999997</v>
      </c>
      <c r="J36" s="31"/>
      <c r="K36" s="35" t="s">
        <v>570</v>
      </c>
    </row>
    <row r="37" spans="2:11" x14ac:dyDescent="0.35">
      <c r="B37" s="8" t="s">
        <v>571</v>
      </c>
      <c r="C37" s="57" t="s">
        <v>572</v>
      </c>
      <c r="D37" s="54" t="s">
        <v>573</v>
      </c>
      <c r="E37" s="6" t="s">
        <v>574</v>
      </c>
      <c r="F37" s="19">
        <v>1500</v>
      </c>
      <c r="G37" s="24">
        <v>15040.83</v>
      </c>
      <c r="H37" s="24">
        <v>1.1299999999999999</v>
      </c>
      <c r="I37" s="31">
        <v>8.5</v>
      </c>
      <c r="J37" s="31"/>
      <c r="K37" s="35" t="s">
        <v>570</v>
      </c>
    </row>
    <row r="38" spans="2:11" x14ac:dyDescent="0.35">
      <c r="B38" s="8" t="s">
        <v>1130</v>
      </c>
      <c r="C38" s="57" t="s">
        <v>593</v>
      </c>
      <c r="D38" s="54" t="s">
        <v>1131</v>
      </c>
      <c r="E38" s="6" t="s">
        <v>591</v>
      </c>
      <c r="F38" s="19">
        <v>15000</v>
      </c>
      <c r="G38" s="24">
        <v>14981.42</v>
      </c>
      <c r="H38" s="24">
        <v>1.1299999999999999</v>
      </c>
      <c r="I38" s="31">
        <v>7.6162000000000001</v>
      </c>
      <c r="J38" s="31"/>
      <c r="K38" s="35"/>
    </row>
    <row r="39" spans="2:11" x14ac:dyDescent="0.35">
      <c r="B39" s="8" t="s">
        <v>2322</v>
      </c>
      <c r="C39" s="57" t="s">
        <v>2323</v>
      </c>
      <c r="D39" s="54" t="s">
        <v>2324</v>
      </c>
      <c r="E39" s="6" t="s">
        <v>601</v>
      </c>
      <c r="F39" s="19">
        <v>1500</v>
      </c>
      <c r="G39" s="24">
        <v>14969.27</v>
      </c>
      <c r="H39" s="24">
        <v>1.1299999999999999</v>
      </c>
      <c r="I39" s="31">
        <v>8.0150000000000006</v>
      </c>
      <c r="J39" s="31"/>
      <c r="K39" s="35" t="s">
        <v>570</v>
      </c>
    </row>
    <row r="40" spans="2:11" x14ac:dyDescent="0.35">
      <c r="B40" s="8" t="s">
        <v>2422</v>
      </c>
      <c r="C40" s="57" t="s">
        <v>1172</v>
      </c>
      <c r="D40" s="54" t="s">
        <v>2423</v>
      </c>
      <c r="E40" s="6" t="s">
        <v>611</v>
      </c>
      <c r="F40" s="19">
        <v>13000</v>
      </c>
      <c r="G40" s="24">
        <v>13069.33</v>
      </c>
      <c r="H40" s="24">
        <v>0.98</v>
      </c>
      <c r="I40" s="31">
        <v>7.8144</v>
      </c>
      <c r="J40" s="31"/>
      <c r="K40" s="35" t="s">
        <v>570</v>
      </c>
    </row>
    <row r="41" spans="2:11" x14ac:dyDescent="0.35">
      <c r="B41" s="8" t="s">
        <v>2424</v>
      </c>
      <c r="C41" s="57" t="s">
        <v>245</v>
      </c>
      <c r="D41" s="54" t="s">
        <v>2425</v>
      </c>
      <c r="E41" s="6" t="s">
        <v>574</v>
      </c>
      <c r="F41" s="19">
        <v>12400</v>
      </c>
      <c r="G41" s="24">
        <v>12497.75</v>
      </c>
      <c r="H41" s="24">
        <v>0.94</v>
      </c>
      <c r="I41" s="31">
        <v>7.9015000000000004</v>
      </c>
      <c r="J41" s="31"/>
      <c r="K41" s="35" t="s">
        <v>570</v>
      </c>
    </row>
    <row r="42" spans="2:11" x14ac:dyDescent="0.35">
      <c r="B42" s="8" t="s">
        <v>2426</v>
      </c>
      <c r="C42" s="57" t="s">
        <v>2427</v>
      </c>
      <c r="D42" s="54" t="s">
        <v>2428</v>
      </c>
      <c r="E42" s="6" t="s">
        <v>577</v>
      </c>
      <c r="F42" s="19">
        <v>1100</v>
      </c>
      <c r="G42" s="24">
        <v>11016.28</v>
      </c>
      <c r="H42" s="24">
        <v>0.83</v>
      </c>
      <c r="I42" s="31">
        <v>8.1297999999999995</v>
      </c>
      <c r="J42" s="31"/>
      <c r="K42" s="35" t="s">
        <v>570</v>
      </c>
    </row>
    <row r="43" spans="2:11" x14ac:dyDescent="0.35">
      <c r="B43" s="8" t="s">
        <v>2429</v>
      </c>
      <c r="C43" s="57" t="s">
        <v>1172</v>
      </c>
      <c r="D43" s="54" t="s">
        <v>2430</v>
      </c>
      <c r="E43" s="6" t="s">
        <v>611</v>
      </c>
      <c r="F43" s="19">
        <v>11000</v>
      </c>
      <c r="G43" s="24">
        <v>11015.86</v>
      </c>
      <c r="H43" s="24">
        <v>0.83</v>
      </c>
      <c r="I43" s="31">
        <v>7.8282999999999996</v>
      </c>
      <c r="J43" s="31"/>
      <c r="K43" s="35" t="s">
        <v>570</v>
      </c>
    </row>
    <row r="44" spans="2:11" x14ac:dyDescent="0.35">
      <c r="B44" s="8" t="s">
        <v>2431</v>
      </c>
      <c r="C44" s="57" t="s">
        <v>1106</v>
      </c>
      <c r="D44" s="54" t="s">
        <v>2432</v>
      </c>
      <c r="E44" s="6" t="s">
        <v>591</v>
      </c>
      <c r="F44" s="19">
        <v>1000</v>
      </c>
      <c r="G44" s="24">
        <v>10089.18</v>
      </c>
      <c r="H44" s="24">
        <v>0.76</v>
      </c>
      <c r="I44" s="31">
        <v>7.61</v>
      </c>
      <c r="J44" s="31"/>
      <c r="K44" s="35" t="s">
        <v>570</v>
      </c>
    </row>
    <row r="45" spans="2:11" x14ac:dyDescent="0.35">
      <c r="B45" s="8" t="s">
        <v>2433</v>
      </c>
      <c r="C45" s="57" t="s">
        <v>1457</v>
      </c>
      <c r="D45" s="54" t="s">
        <v>2434</v>
      </c>
      <c r="E45" s="6" t="s">
        <v>591</v>
      </c>
      <c r="F45" s="19">
        <v>10000</v>
      </c>
      <c r="G45" s="24">
        <v>10057.68</v>
      </c>
      <c r="H45" s="24">
        <v>0.76</v>
      </c>
      <c r="I45" s="31">
        <v>7.7329999999999997</v>
      </c>
      <c r="J45" s="31"/>
      <c r="K45" s="35" t="s">
        <v>570</v>
      </c>
    </row>
    <row r="46" spans="2:11" x14ac:dyDescent="0.35">
      <c r="B46" s="8" t="s">
        <v>2435</v>
      </c>
      <c r="C46" s="57" t="s">
        <v>1143</v>
      </c>
      <c r="D46" s="54" t="s">
        <v>2436</v>
      </c>
      <c r="E46" s="6" t="s">
        <v>611</v>
      </c>
      <c r="F46" s="19">
        <v>10000</v>
      </c>
      <c r="G46" s="24">
        <v>10035.780000000001</v>
      </c>
      <c r="H46" s="24">
        <v>0.75</v>
      </c>
      <c r="I46" s="31">
        <v>7.4</v>
      </c>
      <c r="J46" s="31"/>
      <c r="K46" s="35" t="s">
        <v>570</v>
      </c>
    </row>
    <row r="47" spans="2:11" x14ac:dyDescent="0.35">
      <c r="B47" s="8" t="s">
        <v>2437</v>
      </c>
      <c r="C47" s="57" t="s">
        <v>102</v>
      </c>
      <c r="D47" s="54" t="s">
        <v>2438</v>
      </c>
      <c r="E47" s="6" t="s">
        <v>601</v>
      </c>
      <c r="F47" s="19">
        <v>1000000</v>
      </c>
      <c r="G47" s="24">
        <v>10031.23</v>
      </c>
      <c r="H47" s="24">
        <v>0.75</v>
      </c>
      <c r="I47" s="31">
        <v>8.31</v>
      </c>
      <c r="J47" s="31"/>
      <c r="K47" s="35" t="s">
        <v>570</v>
      </c>
    </row>
    <row r="48" spans="2:11" x14ac:dyDescent="0.35">
      <c r="B48" s="8" t="s">
        <v>2439</v>
      </c>
      <c r="C48" s="57" t="s">
        <v>1700</v>
      </c>
      <c r="D48" s="54" t="s">
        <v>2440</v>
      </c>
      <c r="E48" s="6" t="s">
        <v>611</v>
      </c>
      <c r="F48" s="19">
        <v>10000</v>
      </c>
      <c r="G48" s="24">
        <v>10027.67</v>
      </c>
      <c r="H48" s="24">
        <v>0.75</v>
      </c>
      <c r="I48" s="31">
        <v>7.9349999999999996</v>
      </c>
      <c r="J48" s="31"/>
      <c r="K48" s="35" t="s">
        <v>570</v>
      </c>
    </row>
    <row r="49" spans="2:11" x14ac:dyDescent="0.35">
      <c r="B49" s="8" t="s">
        <v>1729</v>
      </c>
      <c r="C49" s="57" t="s">
        <v>1700</v>
      </c>
      <c r="D49" s="54" t="s">
        <v>1730</v>
      </c>
      <c r="E49" s="6" t="s">
        <v>611</v>
      </c>
      <c r="F49" s="19">
        <v>10000</v>
      </c>
      <c r="G49" s="24">
        <v>10009.33</v>
      </c>
      <c r="H49" s="24">
        <v>0.75</v>
      </c>
      <c r="I49" s="31">
        <v>7.8849</v>
      </c>
      <c r="J49" s="31"/>
      <c r="K49" s="35" t="s">
        <v>570</v>
      </c>
    </row>
    <row r="50" spans="2:11" x14ac:dyDescent="0.35">
      <c r="B50" s="8" t="s">
        <v>2441</v>
      </c>
      <c r="C50" s="57" t="s">
        <v>1146</v>
      </c>
      <c r="D50" s="54" t="s">
        <v>2442</v>
      </c>
      <c r="E50" s="6" t="s">
        <v>591</v>
      </c>
      <c r="F50" s="19">
        <v>1000</v>
      </c>
      <c r="G50" s="24">
        <v>10004.32</v>
      </c>
      <c r="H50" s="24">
        <v>0.75</v>
      </c>
      <c r="I50" s="31">
        <v>7.5198999999999998</v>
      </c>
      <c r="J50" s="31"/>
      <c r="K50" s="35" t="s">
        <v>570</v>
      </c>
    </row>
    <row r="51" spans="2:11" x14ac:dyDescent="0.35">
      <c r="B51" s="8" t="s">
        <v>2443</v>
      </c>
      <c r="C51" s="57" t="s">
        <v>2341</v>
      </c>
      <c r="D51" s="54" t="s">
        <v>2444</v>
      </c>
      <c r="E51" s="6" t="s">
        <v>591</v>
      </c>
      <c r="F51" s="19">
        <v>10000</v>
      </c>
      <c r="G51" s="24">
        <v>9997.5400000000009</v>
      </c>
      <c r="H51" s="24">
        <v>0.75</v>
      </c>
      <c r="I51" s="31">
        <v>7.3849999999999998</v>
      </c>
      <c r="J51" s="31"/>
      <c r="K51" s="35" t="s">
        <v>570</v>
      </c>
    </row>
    <row r="52" spans="2:11" x14ac:dyDescent="0.35">
      <c r="B52" s="8" t="s">
        <v>2445</v>
      </c>
      <c r="C52" s="57" t="s">
        <v>1672</v>
      </c>
      <c r="D52" s="54" t="s">
        <v>2446</v>
      </c>
      <c r="E52" s="6" t="s">
        <v>591</v>
      </c>
      <c r="F52" s="19">
        <v>9000</v>
      </c>
      <c r="G52" s="24">
        <v>9018.77</v>
      </c>
      <c r="H52" s="24">
        <v>0.68</v>
      </c>
      <c r="I52" s="31">
        <v>8.1292000000000009</v>
      </c>
      <c r="J52" s="31"/>
      <c r="K52" s="35" t="s">
        <v>570</v>
      </c>
    </row>
    <row r="53" spans="2:11" x14ac:dyDescent="0.35">
      <c r="B53" s="8" t="s">
        <v>1815</v>
      </c>
      <c r="C53" s="57" t="s">
        <v>1060</v>
      </c>
      <c r="D53" s="54" t="s">
        <v>1816</v>
      </c>
      <c r="E53" s="6" t="s">
        <v>1062</v>
      </c>
      <c r="F53" s="19">
        <v>900</v>
      </c>
      <c r="G53" s="24">
        <v>9001.8799999999992</v>
      </c>
      <c r="H53" s="24">
        <v>0.68</v>
      </c>
      <c r="I53" s="31">
        <v>7.5346000000000002</v>
      </c>
      <c r="J53" s="31"/>
      <c r="K53" s="35" t="s">
        <v>570</v>
      </c>
    </row>
    <row r="54" spans="2:11" x14ac:dyDescent="0.35">
      <c r="B54" s="8" t="s">
        <v>2447</v>
      </c>
      <c r="C54" s="57" t="s">
        <v>1146</v>
      </c>
      <c r="D54" s="54" t="s">
        <v>2448</v>
      </c>
      <c r="E54" s="6" t="s">
        <v>591</v>
      </c>
      <c r="F54" s="19">
        <v>850</v>
      </c>
      <c r="G54" s="24">
        <v>8581.1299999999992</v>
      </c>
      <c r="H54" s="24">
        <v>0.65</v>
      </c>
      <c r="I54" s="31">
        <v>7.4488000000000003</v>
      </c>
      <c r="J54" s="31"/>
      <c r="K54" s="35" t="s">
        <v>570</v>
      </c>
    </row>
    <row r="55" spans="2:11" x14ac:dyDescent="0.35">
      <c r="B55" s="8" t="s">
        <v>2449</v>
      </c>
      <c r="C55" s="57" t="s">
        <v>245</v>
      </c>
      <c r="D55" s="54" t="s">
        <v>2450</v>
      </c>
      <c r="E55" s="6" t="s">
        <v>574</v>
      </c>
      <c r="F55" s="19">
        <v>8500</v>
      </c>
      <c r="G55" s="24">
        <v>8575.3700000000008</v>
      </c>
      <c r="H55" s="24">
        <v>0.64</v>
      </c>
      <c r="I55" s="31">
        <v>7.92</v>
      </c>
      <c r="J55" s="31"/>
      <c r="K55" s="35" t="s">
        <v>570</v>
      </c>
    </row>
    <row r="56" spans="2:11" x14ac:dyDescent="0.35">
      <c r="B56" s="8" t="s">
        <v>2451</v>
      </c>
      <c r="C56" s="57" t="s">
        <v>627</v>
      </c>
      <c r="D56" s="54" t="s">
        <v>2452</v>
      </c>
      <c r="E56" s="6" t="s">
        <v>591</v>
      </c>
      <c r="F56" s="19">
        <v>750</v>
      </c>
      <c r="G56" s="24">
        <v>7580.66</v>
      </c>
      <c r="H56" s="24">
        <v>0.56999999999999995</v>
      </c>
      <c r="I56" s="31">
        <v>7.8049999999999997</v>
      </c>
      <c r="J56" s="31"/>
      <c r="K56" s="35" t="s">
        <v>570</v>
      </c>
    </row>
    <row r="57" spans="2:11" x14ac:dyDescent="0.35">
      <c r="B57" s="8" t="s">
        <v>2453</v>
      </c>
      <c r="C57" s="57" t="s">
        <v>1106</v>
      </c>
      <c r="D57" s="54" t="s">
        <v>2454</v>
      </c>
      <c r="E57" s="6" t="s">
        <v>591</v>
      </c>
      <c r="F57" s="19">
        <v>7500</v>
      </c>
      <c r="G57" s="24">
        <v>7549.66</v>
      </c>
      <c r="H57" s="24">
        <v>0.56999999999999995</v>
      </c>
      <c r="I57" s="31">
        <v>7.62</v>
      </c>
      <c r="J57" s="31"/>
      <c r="K57" s="35" t="s">
        <v>570</v>
      </c>
    </row>
    <row r="58" spans="2:11" x14ac:dyDescent="0.35">
      <c r="B58" s="8" t="s">
        <v>2350</v>
      </c>
      <c r="C58" s="57" t="s">
        <v>1138</v>
      </c>
      <c r="D58" s="54" t="s">
        <v>2351</v>
      </c>
      <c r="E58" s="6" t="s">
        <v>591</v>
      </c>
      <c r="F58" s="19">
        <v>750</v>
      </c>
      <c r="G58" s="24">
        <v>7450.48</v>
      </c>
      <c r="H58" s="24">
        <v>0.56000000000000005</v>
      </c>
      <c r="I58" s="31">
        <v>7.8150000000000004</v>
      </c>
      <c r="J58" s="31"/>
      <c r="K58" s="35" t="s">
        <v>570</v>
      </c>
    </row>
    <row r="59" spans="2:11" x14ac:dyDescent="0.35">
      <c r="B59" s="8" t="s">
        <v>2455</v>
      </c>
      <c r="C59" s="57" t="s">
        <v>1106</v>
      </c>
      <c r="D59" s="54" t="s">
        <v>2456</v>
      </c>
      <c r="E59" s="6" t="s">
        <v>591</v>
      </c>
      <c r="F59" s="19">
        <v>700</v>
      </c>
      <c r="G59" s="24">
        <v>7257.7</v>
      </c>
      <c r="H59" s="24">
        <v>0.55000000000000004</v>
      </c>
      <c r="I59" s="31">
        <v>7.66</v>
      </c>
      <c r="J59" s="31"/>
      <c r="K59" s="35" t="s">
        <v>570</v>
      </c>
    </row>
    <row r="60" spans="2:11" x14ac:dyDescent="0.35">
      <c r="B60" s="8" t="s">
        <v>2457</v>
      </c>
      <c r="C60" s="57" t="s">
        <v>55</v>
      </c>
      <c r="D60" s="54" t="s">
        <v>2458</v>
      </c>
      <c r="E60" s="6" t="s">
        <v>591</v>
      </c>
      <c r="F60" s="19">
        <v>7000</v>
      </c>
      <c r="G60" s="24">
        <v>7069.26</v>
      </c>
      <c r="H60" s="24">
        <v>0.53</v>
      </c>
      <c r="I60" s="31">
        <v>7.37</v>
      </c>
      <c r="J60" s="31"/>
      <c r="K60" s="35" t="s">
        <v>570</v>
      </c>
    </row>
    <row r="61" spans="2:11" x14ac:dyDescent="0.35">
      <c r="B61" s="8" t="s">
        <v>2459</v>
      </c>
      <c r="C61" s="57" t="s">
        <v>1146</v>
      </c>
      <c r="D61" s="54" t="s">
        <v>2460</v>
      </c>
      <c r="E61" s="6" t="s">
        <v>591</v>
      </c>
      <c r="F61" s="19">
        <v>650</v>
      </c>
      <c r="G61" s="24">
        <v>6539.35</v>
      </c>
      <c r="H61" s="24">
        <v>0.49</v>
      </c>
      <c r="I61" s="31">
        <v>7.4349999999999996</v>
      </c>
      <c r="J61" s="31"/>
      <c r="K61" s="35" t="s">
        <v>570</v>
      </c>
    </row>
    <row r="62" spans="2:11" x14ac:dyDescent="0.35">
      <c r="B62" s="8" t="s">
        <v>706</v>
      </c>
      <c r="C62" s="57" t="s">
        <v>707</v>
      </c>
      <c r="D62" s="54" t="s">
        <v>708</v>
      </c>
      <c r="E62" s="6" t="s">
        <v>601</v>
      </c>
      <c r="F62" s="19">
        <v>6000</v>
      </c>
      <c r="G62" s="24">
        <v>6023.37</v>
      </c>
      <c r="H62" s="24">
        <v>0.45</v>
      </c>
      <c r="I62" s="31">
        <v>8.1298999999999992</v>
      </c>
      <c r="J62" s="31"/>
      <c r="K62" s="35" t="s">
        <v>570</v>
      </c>
    </row>
    <row r="63" spans="2:11" x14ac:dyDescent="0.35">
      <c r="B63" s="8" t="s">
        <v>2461</v>
      </c>
      <c r="C63" s="57" t="s">
        <v>1051</v>
      </c>
      <c r="D63" s="54" t="s">
        <v>2462</v>
      </c>
      <c r="E63" s="6" t="s">
        <v>591</v>
      </c>
      <c r="F63" s="19">
        <v>5000</v>
      </c>
      <c r="G63" s="24">
        <v>5043.88</v>
      </c>
      <c r="H63" s="24">
        <v>0.38</v>
      </c>
      <c r="I63" s="31">
        <v>7.915</v>
      </c>
      <c r="J63" s="31"/>
      <c r="K63" s="35" t="s">
        <v>570</v>
      </c>
    </row>
    <row r="64" spans="2:11" x14ac:dyDescent="0.35">
      <c r="B64" s="8" t="s">
        <v>2366</v>
      </c>
      <c r="C64" s="57" t="s">
        <v>1786</v>
      </c>
      <c r="D64" s="54" t="s">
        <v>2367</v>
      </c>
      <c r="E64" s="6" t="s">
        <v>591</v>
      </c>
      <c r="F64" s="19">
        <v>5000</v>
      </c>
      <c r="G64" s="24">
        <v>5035.6499999999996</v>
      </c>
      <c r="H64" s="24">
        <v>0.38</v>
      </c>
      <c r="I64" s="31">
        <v>7.78</v>
      </c>
      <c r="J64" s="31"/>
      <c r="K64" s="35" t="s">
        <v>570</v>
      </c>
    </row>
    <row r="65" spans="2:11" x14ac:dyDescent="0.35">
      <c r="B65" s="8" t="s">
        <v>1683</v>
      </c>
      <c r="C65" s="57" t="s">
        <v>1106</v>
      </c>
      <c r="D65" s="54" t="s">
        <v>1684</v>
      </c>
      <c r="E65" s="6" t="s">
        <v>591</v>
      </c>
      <c r="F65" s="19">
        <v>5000</v>
      </c>
      <c r="G65" s="24">
        <v>5020.28</v>
      </c>
      <c r="H65" s="24">
        <v>0.38</v>
      </c>
      <c r="I65" s="31">
        <v>7.62</v>
      </c>
      <c r="J65" s="31"/>
      <c r="K65" s="35" t="s">
        <v>570</v>
      </c>
    </row>
    <row r="66" spans="2:11" x14ac:dyDescent="0.35">
      <c r="B66" s="8" t="s">
        <v>2463</v>
      </c>
      <c r="C66" s="57" t="s">
        <v>1143</v>
      </c>
      <c r="D66" s="54" t="s">
        <v>2464</v>
      </c>
      <c r="E66" s="6" t="s">
        <v>591</v>
      </c>
      <c r="F66" s="19">
        <v>5000</v>
      </c>
      <c r="G66" s="24">
        <v>5007.55</v>
      </c>
      <c r="H66" s="24">
        <v>0.38</v>
      </c>
      <c r="I66" s="31">
        <v>7.42</v>
      </c>
      <c r="J66" s="31"/>
      <c r="K66" s="35"/>
    </row>
    <row r="67" spans="2:11" x14ac:dyDescent="0.35">
      <c r="B67" s="8" t="s">
        <v>2465</v>
      </c>
      <c r="C67" s="57" t="s">
        <v>1143</v>
      </c>
      <c r="D67" s="54" t="s">
        <v>2466</v>
      </c>
      <c r="E67" s="6" t="s">
        <v>591</v>
      </c>
      <c r="F67" s="19">
        <v>5000</v>
      </c>
      <c r="G67" s="24">
        <v>4998.2299999999996</v>
      </c>
      <c r="H67" s="24">
        <v>0.38</v>
      </c>
      <c r="I67" s="31">
        <v>7.5</v>
      </c>
      <c r="J67" s="31"/>
      <c r="K67" s="35" t="s">
        <v>570</v>
      </c>
    </row>
    <row r="68" spans="2:11" x14ac:dyDescent="0.35">
      <c r="B68" s="8" t="s">
        <v>2467</v>
      </c>
      <c r="C68" s="57" t="s">
        <v>589</v>
      </c>
      <c r="D68" s="54" t="s">
        <v>2468</v>
      </c>
      <c r="E68" s="6" t="s">
        <v>591</v>
      </c>
      <c r="F68" s="19">
        <v>500</v>
      </c>
      <c r="G68" s="24">
        <v>4985.63</v>
      </c>
      <c r="H68" s="24">
        <v>0.37</v>
      </c>
      <c r="I68" s="31">
        <v>7.6849999999999996</v>
      </c>
      <c r="J68" s="31"/>
      <c r="K68" s="35" t="s">
        <v>570</v>
      </c>
    </row>
    <row r="69" spans="2:11" x14ac:dyDescent="0.35">
      <c r="B69" s="8" t="s">
        <v>2278</v>
      </c>
      <c r="C69" s="57" t="s">
        <v>593</v>
      </c>
      <c r="D69" s="54" t="s">
        <v>2279</v>
      </c>
      <c r="E69" s="6" t="s">
        <v>591</v>
      </c>
      <c r="F69" s="19">
        <v>4000</v>
      </c>
      <c r="G69" s="24">
        <v>3997.91</v>
      </c>
      <c r="H69" s="24">
        <v>0.3</v>
      </c>
      <c r="I69" s="31">
        <v>7.58</v>
      </c>
      <c r="J69" s="31"/>
      <c r="K69" s="35"/>
    </row>
    <row r="70" spans="2:11" x14ac:dyDescent="0.35">
      <c r="B70" s="8" t="s">
        <v>2469</v>
      </c>
      <c r="C70" s="57" t="s">
        <v>1146</v>
      </c>
      <c r="D70" s="54" t="s">
        <v>2470</v>
      </c>
      <c r="E70" s="6" t="s">
        <v>591</v>
      </c>
      <c r="F70" s="19">
        <v>400</v>
      </c>
      <c r="G70" s="24">
        <v>3975.43</v>
      </c>
      <c r="H70" s="24">
        <v>0.3</v>
      </c>
      <c r="I70" s="31">
        <v>7.5171000000000001</v>
      </c>
      <c r="J70" s="31"/>
      <c r="K70" s="35" t="s">
        <v>570</v>
      </c>
    </row>
    <row r="71" spans="2:11" x14ac:dyDescent="0.35">
      <c r="B71" s="8" t="s">
        <v>1669</v>
      </c>
      <c r="C71" s="57" t="s">
        <v>1106</v>
      </c>
      <c r="D71" s="54" t="s">
        <v>1670</v>
      </c>
      <c r="E71" s="6" t="s">
        <v>591</v>
      </c>
      <c r="F71" s="19">
        <v>250</v>
      </c>
      <c r="G71" s="24">
        <v>2534.8200000000002</v>
      </c>
      <c r="H71" s="24">
        <v>0.19</v>
      </c>
      <c r="I71" s="31">
        <v>7.6098999999999997</v>
      </c>
      <c r="J71" s="31"/>
      <c r="K71" s="35" t="s">
        <v>570</v>
      </c>
    </row>
    <row r="72" spans="2:11" x14ac:dyDescent="0.35">
      <c r="B72" s="8" t="s">
        <v>2471</v>
      </c>
      <c r="C72" s="57" t="s">
        <v>1106</v>
      </c>
      <c r="D72" s="54" t="s">
        <v>2472</v>
      </c>
      <c r="E72" s="6" t="s">
        <v>591</v>
      </c>
      <c r="F72" s="19">
        <v>250</v>
      </c>
      <c r="G72" s="24">
        <v>2514.5300000000002</v>
      </c>
      <c r="H72" s="24">
        <v>0.19</v>
      </c>
      <c r="I72" s="31">
        <v>7.62</v>
      </c>
      <c r="J72" s="31"/>
      <c r="K72" s="35" t="s">
        <v>570</v>
      </c>
    </row>
    <row r="73" spans="2:11" x14ac:dyDescent="0.35">
      <c r="B73" s="8" t="s">
        <v>2473</v>
      </c>
      <c r="C73" s="57" t="s">
        <v>245</v>
      </c>
      <c r="D73" s="54" t="s">
        <v>2474</v>
      </c>
      <c r="E73" s="6" t="s">
        <v>574</v>
      </c>
      <c r="F73" s="19">
        <v>2500</v>
      </c>
      <c r="G73" s="24">
        <v>2509.42</v>
      </c>
      <c r="H73" s="24">
        <v>0.19</v>
      </c>
      <c r="I73" s="31">
        <v>8.0126000000000008</v>
      </c>
      <c r="J73" s="31"/>
      <c r="K73" s="35" t="s">
        <v>570</v>
      </c>
    </row>
    <row r="74" spans="2:11" x14ac:dyDescent="0.35">
      <c r="B74" s="8" t="s">
        <v>1794</v>
      </c>
      <c r="C74" s="57" t="s">
        <v>1060</v>
      </c>
      <c r="D74" s="54" t="s">
        <v>1795</v>
      </c>
      <c r="E74" s="6" t="s">
        <v>1062</v>
      </c>
      <c r="F74" s="19">
        <v>250</v>
      </c>
      <c r="G74" s="24">
        <v>2500.94</v>
      </c>
      <c r="H74" s="24">
        <v>0.19</v>
      </c>
      <c r="I74" s="31">
        <v>7.5143000000000004</v>
      </c>
      <c r="J74" s="31"/>
      <c r="K74" s="35" t="s">
        <v>570</v>
      </c>
    </row>
    <row r="75" spans="2:11" x14ac:dyDescent="0.35">
      <c r="B75" s="8" t="s">
        <v>2475</v>
      </c>
      <c r="C75" s="57" t="s">
        <v>1106</v>
      </c>
      <c r="D75" s="54" t="s">
        <v>2476</v>
      </c>
      <c r="E75" s="6" t="s">
        <v>591</v>
      </c>
      <c r="F75" s="19">
        <v>250</v>
      </c>
      <c r="G75" s="24">
        <v>2498.69</v>
      </c>
      <c r="H75" s="24">
        <v>0.19</v>
      </c>
      <c r="I75" s="31">
        <v>7.7149999999999999</v>
      </c>
      <c r="J75" s="31"/>
      <c r="K75" s="35" t="s">
        <v>570</v>
      </c>
    </row>
    <row r="76" spans="2:11" x14ac:dyDescent="0.35">
      <c r="B76" s="8" t="s">
        <v>2477</v>
      </c>
      <c r="C76" s="57" t="s">
        <v>1786</v>
      </c>
      <c r="D76" s="54" t="s">
        <v>2478</v>
      </c>
      <c r="E76" s="6" t="s">
        <v>591</v>
      </c>
      <c r="F76" s="19">
        <v>2500</v>
      </c>
      <c r="G76" s="24">
        <v>2497.58</v>
      </c>
      <c r="H76" s="24">
        <v>0.19</v>
      </c>
      <c r="I76" s="31">
        <v>7.7850000000000001</v>
      </c>
      <c r="J76" s="31"/>
      <c r="K76" s="35" t="s">
        <v>570</v>
      </c>
    </row>
    <row r="77" spans="2:11" x14ac:dyDescent="0.35">
      <c r="B77" s="8" t="s">
        <v>2479</v>
      </c>
      <c r="C77" s="57" t="s">
        <v>1146</v>
      </c>
      <c r="D77" s="54" t="s">
        <v>2480</v>
      </c>
      <c r="E77" s="6" t="s">
        <v>591</v>
      </c>
      <c r="F77" s="19">
        <v>150</v>
      </c>
      <c r="G77" s="24">
        <v>1496.08</v>
      </c>
      <c r="H77" s="24">
        <v>0.11</v>
      </c>
      <c r="I77" s="31">
        <v>7.4260000000000002</v>
      </c>
      <c r="J77" s="31"/>
      <c r="K77" s="35" t="s">
        <v>570</v>
      </c>
    </row>
    <row r="78" spans="2:11" x14ac:dyDescent="0.35">
      <c r="B78" s="8" t="s">
        <v>2481</v>
      </c>
      <c r="C78" s="57" t="s">
        <v>1143</v>
      </c>
      <c r="D78" s="54" t="s">
        <v>2482</v>
      </c>
      <c r="E78" s="6" t="s">
        <v>591</v>
      </c>
      <c r="F78" s="19">
        <v>1000</v>
      </c>
      <c r="G78" s="24">
        <v>1003.25</v>
      </c>
      <c r="H78" s="24">
        <v>0.08</v>
      </c>
      <c r="I78" s="31">
        <v>7.4</v>
      </c>
      <c r="J78" s="31"/>
      <c r="K78" s="35"/>
    </row>
    <row r="79" spans="2:11" x14ac:dyDescent="0.35">
      <c r="B79" s="8" t="s">
        <v>1665</v>
      </c>
      <c r="C79" s="57" t="s">
        <v>707</v>
      </c>
      <c r="D79" s="54" t="s">
        <v>1666</v>
      </c>
      <c r="E79" s="6" t="s">
        <v>601</v>
      </c>
      <c r="F79" s="19">
        <v>1000</v>
      </c>
      <c r="G79" s="24">
        <v>998.39</v>
      </c>
      <c r="H79" s="24">
        <v>0.08</v>
      </c>
      <c r="I79" s="31">
        <v>8.2098999999999993</v>
      </c>
      <c r="J79" s="31"/>
      <c r="K79" s="35" t="s">
        <v>570</v>
      </c>
    </row>
    <row r="80" spans="2:11" x14ac:dyDescent="0.35">
      <c r="B80" s="8" t="s">
        <v>2483</v>
      </c>
      <c r="C80" s="57" t="s">
        <v>398</v>
      </c>
      <c r="D80" s="54" t="s">
        <v>2484</v>
      </c>
      <c r="E80" s="6" t="s">
        <v>608</v>
      </c>
      <c r="F80" s="19">
        <v>61</v>
      </c>
      <c r="G80" s="24">
        <v>584.62</v>
      </c>
      <c r="H80" s="24">
        <v>0.04</v>
      </c>
      <c r="I80" s="31">
        <v>7.8849999999999998</v>
      </c>
      <c r="J80" s="31"/>
      <c r="K80" s="35" t="s">
        <v>570</v>
      </c>
    </row>
    <row r="81" spans="2:11" x14ac:dyDescent="0.35">
      <c r="B81" s="8" t="s">
        <v>2485</v>
      </c>
      <c r="C81" s="57" t="s">
        <v>1146</v>
      </c>
      <c r="D81" s="54" t="s">
        <v>2486</v>
      </c>
      <c r="E81" s="6" t="s">
        <v>591</v>
      </c>
      <c r="F81" s="19">
        <v>25</v>
      </c>
      <c r="G81" s="24">
        <v>250.3</v>
      </c>
      <c r="H81" s="24">
        <v>0.02</v>
      </c>
      <c r="I81" s="31">
        <v>7.3478000000000003</v>
      </c>
      <c r="J81" s="31"/>
      <c r="K81" s="35" t="s">
        <v>570</v>
      </c>
    </row>
    <row r="82" spans="2:11" x14ac:dyDescent="0.35">
      <c r="C82" s="58" t="s">
        <v>174</v>
      </c>
      <c r="D82" s="54"/>
      <c r="E82" s="6"/>
      <c r="F82" s="19"/>
      <c r="G82" s="25">
        <v>865991.95</v>
      </c>
      <c r="H82" s="25">
        <v>65.12</v>
      </c>
      <c r="I82" s="31"/>
      <c r="J82" s="31"/>
      <c r="K82" s="35"/>
    </row>
    <row r="83" spans="2:11" x14ac:dyDescent="0.35">
      <c r="C83" s="57"/>
      <c r="D83" s="54"/>
      <c r="E83" s="6"/>
      <c r="F83" s="19"/>
      <c r="G83" s="24"/>
      <c r="H83" s="24"/>
      <c r="I83" s="31"/>
      <c r="J83" s="31"/>
      <c r="K83" s="35"/>
    </row>
    <row r="84" spans="2:11" x14ac:dyDescent="0.35">
      <c r="C84" s="58" t="s">
        <v>7</v>
      </c>
      <c r="D84" s="54"/>
      <c r="E84" s="6"/>
      <c r="F84" s="19"/>
      <c r="G84" s="24" t="s">
        <v>2</v>
      </c>
      <c r="H84" s="24" t="s">
        <v>2</v>
      </c>
      <c r="I84" s="31"/>
      <c r="J84" s="31"/>
      <c r="K84" s="35"/>
    </row>
    <row r="85" spans="2:11" x14ac:dyDescent="0.35">
      <c r="C85" s="57"/>
      <c r="D85" s="54"/>
      <c r="E85" s="6"/>
      <c r="F85" s="19"/>
      <c r="G85" s="24"/>
      <c r="H85" s="24"/>
      <c r="I85" s="31"/>
      <c r="J85" s="31"/>
      <c r="K85" s="35"/>
    </row>
    <row r="86" spans="2:11" x14ac:dyDescent="0.35">
      <c r="C86" s="59" t="s">
        <v>8</v>
      </c>
      <c r="D86" s="54"/>
      <c r="E86" s="6"/>
      <c r="F86" s="19"/>
      <c r="G86" s="24"/>
      <c r="H86" s="24"/>
      <c r="I86" s="31"/>
      <c r="J86" s="31"/>
      <c r="K86" s="35"/>
    </row>
    <row r="87" spans="2:11" x14ac:dyDescent="0.35">
      <c r="B87" s="8" t="s">
        <v>2487</v>
      </c>
      <c r="C87" s="57" t="s">
        <v>4849</v>
      </c>
      <c r="D87" s="54" t="s">
        <v>2488</v>
      </c>
      <c r="E87" s="6" t="s">
        <v>2388</v>
      </c>
      <c r="F87" s="19">
        <v>208</v>
      </c>
      <c r="G87" s="24">
        <v>20724.14</v>
      </c>
      <c r="H87" s="24">
        <v>1.56</v>
      </c>
      <c r="I87" s="31">
        <v>8.4450000000000003</v>
      </c>
      <c r="J87" s="31"/>
      <c r="K87" s="35" t="s">
        <v>570</v>
      </c>
    </row>
    <row r="88" spans="2:11" x14ac:dyDescent="0.35">
      <c r="C88" s="58" t="s">
        <v>174</v>
      </c>
      <c r="D88" s="54"/>
      <c r="E88" s="6"/>
      <c r="F88" s="19"/>
      <c r="G88" s="25">
        <v>20724.14</v>
      </c>
      <c r="H88" s="25">
        <v>1.56</v>
      </c>
      <c r="I88" s="31"/>
      <c r="J88" s="31"/>
      <c r="K88" s="35"/>
    </row>
    <row r="89" spans="2:11" x14ac:dyDescent="0.35">
      <c r="C89" s="57"/>
      <c r="D89" s="54"/>
      <c r="E89" s="6"/>
      <c r="F89" s="19"/>
      <c r="G89" s="24"/>
      <c r="H89" s="24"/>
      <c r="I89" s="31"/>
      <c r="J89" s="31"/>
      <c r="K89" s="35"/>
    </row>
    <row r="90" spans="2:11" x14ac:dyDescent="0.35">
      <c r="C90" s="59" t="s">
        <v>9</v>
      </c>
      <c r="D90" s="54"/>
      <c r="E90" s="6"/>
      <c r="F90" s="19"/>
      <c r="G90" s="24"/>
      <c r="H90" s="24"/>
      <c r="I90" s="31"/>
      <c r="J90" s="31"/>
      <c r="K90" s="35"/>
    </row>
    <row r="91" spans="2:11" x14ac:dyDescent="0.35">
      <c r="B91" s="8" t="s">
        <v>678</v>
      </c>
      <c r="C91" s="57" t="s">
        <v>679</v>
      </c>
      <c r="D91" s="54" t="s">
        <v>680</v>
      </c>
      <c r="E91" s="6" t="s">
        <v>677</v>
      </c>
      <c r="F91" s="19">
        <v>147500000</v>
      </c>
      <c r="G91" s="24">
        <v>150118.57</v>
      </c>
      <c r="H91" s="24">
        <v>11.28</v>
      </c>
      <c r="I91" s="31">
        <v>6.9575923</v>
      </c>
      <c r="J91" s="31"/>
      <c r="K91" s="35"/>
    </row>
    <row r="92" spans="2:11" x14ac:dyDescent="0.35">
      <c r="B92" s="8" t="s">
        <v>690</v>
      </c>
      <c r="C92" s="57" t="s">
        <v>691</v>
      </c>
      <c r="D92" s="54" t="s">
        <v>692</v>
      </c>
      <c r="E92" s="6" t="s">
        <v>677</v>
      </c>
      <c r="F92" s="19">
        <v>74000000</v>
      </c>
      <c r="G92" s="24">
        <v>75552</v>
      </c>
      <c r="H92" s="24">
        <v>5.68</v>
      </c>
      <c r="I92" s="31">
        <v>6.9735059000000001</v>
      </c>
      <c r="J92" s="31"/>
      <c r="K92" s="35"/>
    </row>
    <row r="93" spans="2:11" x14ac:dyDescent="0.35">
      <c r="B93" s="8" t="s">
        <v>1737</v>
      </c>
      <c r="C93" s="57" t="s">
        <v>1738</v>
      </c>
      <c r="D93" s="54" t="s">
        <v>1739</v>
      </c>
      <c r="E93" s="6" t="s">
        <v>677</v>
      </c>
      <c r="F93" s="19">
        <v>50000000</v>
      </c>
      <c r="G93" s="24">
        <v>51250.85</v>
      </c>
      <c r="H93" s="24">
        <v>3.85</v>
      </c>
      <c r="I93" s="31">
        <v>6.9225139999999996</v>
      </c>
      <c r="J93" s="31"/>
      <c r="K93" s="35"/>
    </row>
    <row r="94" spans="2:11" x14ac:dyDescent="0.35">
      <c r="B94" s="8" t="s">
        <v>2489</v>
      </c>
      <c r="C94" s="57" t="s">
        <v>2490</v>
      </c>
      <c r="D94" s="54" t="s">
        <v>2491</v>
      </c>
      <c r="E94" s="6" t="s">
        <v>677</v>
      </c>
      <c r="F94" s="19">
        <v>27000000</v>
      </c>
      <c r="G94" s="24">
        <v>27450.58</v>
      </c>
      <c r="H94" s="24">
        <v>2.06</v>
      </c>
      <c r="I94" s="31">
        <v>6.9136914999999997</v>
      </c>
      <c r="J94" s="31"/>
      <c r="K94" s="35"/>
    </row>
    <row r="95" spans="2:11" x14ac:dyDescent="0.35">
      <c r="B95" s="8" t="s">
        <v>696</v>
      </c>
      <c r="C95" s="57" t="s">
        <v>697</v>
      </c>
      <c r="D95" s="54" t="s">
        <v>698</v>
      </c>
      <c r="E95" s="6" t="s">
        <v>677</v>
      </c>
      <c r="F95" s="19">
        <v>100000</v>
      </c>
      <c r="G95" s="24">
        <v>102.53</v>
      </c>
      <c r="H95" s="24">
        <v>0.01</v>
      </c>
      <c r="I95" s="31">
        <v>6.9504242999999999</v>
      </c>
      <c r="J95" s="31"/>
      <c r="K95" s="35"/>
    </row>
    <row r="96" spans="2:11" x14ac:dyDescent="0.35">
      <c r="C96" s="58" t="s">
        <v>174</v>
      </c>
      <c r="D96" s="54"/>
      <c r="E96" s="6"/>
      <c r="F96" s="19"/>
      <c r="G96" s="25">
        <v>304474.53000000003</v>
      </c>
      <c r="H96" s="25">
        <v>22.88</v>
      </c>
      <c r="I96" s="31"/>
      <c r="J96" s="31"/>
      <c r="K96" s="35"/>
    </row>
    <row r="97" spans="1:11" x14ac:dyDescent="0.35">
      <c r="C97" s="57"/>
      <c r="D97" s="54"/>
      <c r="E97" s="6"/>
      <c r="F97" s="19"/>
      <c r="G97" s="24"/>
      <c r="H97" s="24"/>
      <c r="I97" s="31"/>
      <c r="J97" s="31"/>
      <c r="K97" s="35"/>
    </row>
    <row r="98" spans="1:11" x14ac:dyDescent="0.35">
      <c r="C98" s="59" t="s">
        <v>10</v>
      </c>
      <c r="D98" s="54"/>
      <c r="E98" s="6"/>
      <c r="F98" s="19"/>
      <c r="G98" s="24"/>
      <c r="H98" s="24"/>
      <c r="I98" s="31"/>
      <c r="J98" s="31"/>
      <c r="K98" s="35"/>
    </row>
    <row r="99" spans="1:11" x14ac:dyDescent="0.35">
      <c r="B99" s="8" t="s">
        <v>2492</v>
      </c>
      <c r="C99" s="57" t="s">
        <v>2493</v>
      </c>
      <c r="D99" s="54" t="s">
        <v>2494</v>
      </c>
      <c r="E99" s="6" t="s">
        <v>677</v>
      </c>
      <c r="F99" s="19">
        <v>23950000</v>
      </c>
      <c r="G99" s="24">
        <v>24914.59</v>
      </c>
      <c r="H99" s="24">
        <v>1.87</v>
      </c>
      <c r="I99" s="31">
        <v>7.2574068</v>
      </c>
      <c r="J99" s="31"/>
      <c r="K99" s="35"/>
    </row>
    <row r="100" spans="1:11" x14ac:dyDescent="0.35">
      <c r="B100" s="8" t="s">
        <v>2495</v>
      </c>
      <c r="C100" s="57" t="s">
        <v>2496</v>
      </c>
      <c r="D100" s="54" t="s">
        <v>2497</v>
      </c>
      <c r="E100" s="6" t="s">
        <v>677</v>
      </c>
      <c r="F100" s="19">
        <v>195100</v>
      </c>
      <c r="G100" s="24">
        <v>202.14</v>
      </c>
      <c r="H100" s="24">
        <v>0.02</v>
      </c>
      <c r="I100" s="31">
        <v>7.2414883000000003</v>
      </c>
      <c r="J100" s="31"/>
      <c r="K100" s="35"/>
    </row>
    <row r="101" spans="1:11" x14ac:dyDescent="0.35">
      <c r="C101" s="58" t="s">
        <v>174</v>
      </c>
      <c r="D101" s="54"/>
      <c r="E101" s="6"/>
      <c r="F101" s="19"/>
      <c r="G101" s="25">
        <v>25116.73</v>
      </c>
      <c r="H101" s="25">
        <v>1.89</v>
      </c>
      <c r="I101" s="31"/>
      <c r="J101" s="31"/>
      <c r="K101" s="35"/>
    </row>
    <row r="102" spans="1:11" x14ac:dyDescent="0.35">
      <c r="C102" s="57"/>
      <c r="D102" s="54"/>
      <c r="E102" s="6"/>
      <c r="F102" s="19"/>
      <c r="G102" s="24"/>
      <c r="H102" s="24"/>
      <c r="I102" s="31"/>
      <c r="J102" s="31"/>
      <c r="K102" s="35"/>
    </row>
    <row r="103" spans="1:11" x14ac:dyDescent="0.35">
      <c r="A103" s="10"/>
      <c r="B103" s="28"/>
      <c r="C103" s="58" t="s">
        <v>11</v>
      </c>
      <c r="D103" s="54"/>
      <c r="E103" s="6"/>
      <c r="F103" s="19"/>
      <c r="G103" s="24"/>
      <c r="H103" s="24"/>
      <c r="I103" s="31"/>
      <c r="J103" s="31"/>
      <c r="K103" s="35"/>
    </row>
    <row r="104" spans="1:11" x14ac:dyDescent="0.35">
      <c r="A104" s="28"/>
      <c r="B104" s="28"/>
      <c r="C104" s="58" t="s">
        <v>13</v>
      </c>
      <c r="D104" s="54"/>
      <c r="E104" s="6"/>
      <c r="F104" s="19"/>
      <c r="G104" s="24" t="s">
        <v>2</v>
      </c>
      <c r="H104" s="24" t="s">
        <v>2</v>
      </c>
      <c r="I104" s="31"/>
      <c r="J104" s="31"/>
      <c r="K104" s="35"/>
    </row>
    <row r="105" spans="1:11" x14ac:dyDescent="0.35">
      <c r="A105" s="28"/>
      <c r="B105" s="28"/>
      <c r="C105" s="58"/>
      <c r="D105" s="54"/>
      <c r="E105" s="6"/>
      <c r="F105" s="19"/>
      <c r="G105" s="24"/>
      <c r="H105" s="24"/>
      <c r="I105" s="31"/>
      <c r="J105" s="31"/>
      <c r="K105" s="35"/>
    </row>
    <row r="106" spans="1:11" x14ac:dyDescent="0.35">
      <c r="C106" s="59" t="s">
        <v>14</v>
      </c>
      <c r="D106" s="54"/>
      <c r="E106" s="6"/>
      <c r="F106" s="19"/>
      <c r="G106" s="24"/>
      <c r="H106" s="24"/>
      <c r="I106" s="31"/>
      <c r="J106" s="31"/>
      <c r="K106" s="35"/>
    </row>
    <row r="107" spans="1:11" x14ac:dyDescent="0.35">
      <c r="B107" s="8" t="s">
        <v>1574</v>
      </c>
      <c r="C107" s="57" t="s">
        <v>49</v>
      </c>
      <c r="D107" s="54" t="s">
        <v>1575</v>
      </c>
      <c r="E107" s="6" t="s">
        <v>1212</v>
      </c>
      <c r="F107" s="19">
        <v>3500</v>
      </c>
      <c r="G107" s="24">
        <v>17037.84</v>
      </c>
      <c r="H107" s="24">
        <v>1.28</v>
      </c>
      <c r="I107" s="31">
        <v>7.28</v>
      </c>
      <c r="J107" s="31"/>
      <c r="K107" s="35" t="s">
        <v>570</v>
      </c>
    </row>
    <row r="108" spans="1:11" x14ac:dyDescent="0.35">
      <c r="B108" s="8" t="s">
        <v>2498</v>
      </c>
      <c r="C108" s="57" t="s">
        <v>62</v>
      </c>
      <c r="D108" s="54" t="s">
        <v>2499</v>
      </c>
      <c r="E108" s="6" t="s">
        <v>1151</v>
      </c>
      <c r="F108" s="19">
        <v>2000</v>
      </c>
      <c r="G108" s="24">
        <v>9838.1200000000008</v>
      </c>
      <c r="H108" s="24">
        <v>0.74</v>
      </c>
      <c r="I108" s="31">
        <v>7.15</v>
      </c>
      <c r="J108" s="31"/>
      <c r="K108" s="35" t="s">
        <v>570</v>
      </c>
    </row>
    <row r="109" spans="1:11" x14ac:dyDescent="0.35">
      <c r="B109" s="8" t="s">
        <v>1566</v>
      </c>
      <c r="C109" s="57" t="s">
        <v>1281</v>
      </c>
      <c r="D109" s="54" t="s">
        <v>1567</v>
      </c>
      <c r="E109" s="6" t="s">
        <v>1151</v>
      </c>
      <c r="F109" s="19">
        <v>2000</v>
      </c>
      <c r="G109" s="24">
        <v>9742.7900000000009</v>
      </c>
      <c r="H109" s="24">
        <v>0.73</v>
      </c>
      <c r="I109" s="31">
        <v>7.3</v>
      </c>
      <c r="J109" s="31"/>
      <c r="K109" s="35" t="s">
        <v>570</v>
      </c>
    </row>
    <row r="110" spans="1:11" x14ac:dyDescent="0.35">
      <c r="B110" s="8" t="s">
        <v>2500</v>
      </c>
      <c r="C110" s="57" t="s">
        <v>1252</v>
      </c>
      <c r="D110" s="54" t="s">
        <v>2501</v>
      </c>
      <c r="E110" s="6" t="s">
        <v>1254</v>
      </c>
      <c r="F110" s="19">
        <v>1500</v>
      </c>
      <c r="G110" s="24">
        <v>7311.74</v>
      </c>
      <c r="H110" s="24">
        <v>0.55000000000000004</v>
      </c>
      <c r="I110" s="31">
        <v>7.2850999999999999</v>
      </c>
      <c r="J110" s="31"/>
      <c r="K110" s="35" t="s">
        <v>570</v>
      </c>
    </row>
    <row r="111" spans="1:11" x14ac:dyDescent="0.35">
      <c r="B111" s="8" t="s">
        <v>1560</v>
      </c>
      <c r="C111" s="57" t="s">
        <v>1242</v>
      </c>
      <c r="D111" s="54" t="s">
        <v>1561</v>
      </c>
      <c r="E111" s="6" t="s">
        <v>1151</v>
      </c>
      <c r="F111" s="19">
        <v>1000</v>
      </c>
      <c r="G111" s="24">
        <v>4873.3</v>
      </c>
      <c r="H111" s="24">
        <v>0.37</v>
      </c>
      <c r="I111" s="31">
        <v>7.3</v>
      </c>
      <c r="J111" s="31"/>
      <c r="K111" s="35" t="s">
        <v>570</v>
      </c>
    </row>
    <row r="112" spans="1:11" x14ac:dyDescent="0.35">
      <c r="B112" s="8" t="s">
        <v>2502</v>
      </c>
      <c r="C112" s="57" t="s">
        <v>1242</v>
      </c>
      <c r="D112" s="54" t="s">
        <v>2503</v>
      </c>
      <c r="E112" s="6" t="s">
        <v>1151</v>
      </c>
      <c r="F112" s="19">
        <v>1000</v>
      </c>
      <c r="G112" s="24">
        <v>4872.3500000000004</v>
      </c>
      <c r="H112" s="24">
        <v>0.37</v>
      </c>
      <c r="I112" s="31">
        <v>7.3</v>
      </c>
      <c r="J112" s="31"/>
      <c r="K112" s="35" t="s">
        <v>570</v>
      </c>
    </row>
    <row r="113" spans="1:11" x14ac:dyDescent="0.35">
      <c r="C113" s="58" t="s">
        <v>174</v>
      </c>
      <c r="D113" s="54"/>
      <c r="E113" s="6"/>
      <c r="F113" s="19"/>
      <c r="G113" s="25">
        <v>53676.14</v>
      </c>
      <c r="H113" s="25">
        <v>4.04</v>
      </c>
      <c r="I113" s="31"/>
      <c r="J113" s="31"/>
      <c r="K113" s="35"/>
    </row>
    <row r="114" spans="1:11" x14ac:dyDescent="0.35">
      <c r="C114" s="57"/>
      <c r="D114" s="54"/>
      <c r="E114" s="6"/>
      <c r="F114" s="19"/>
      <c r="G114" s="24"/>
      <c r="H114" s="24"/>
      <c r="I114" s="31"/>
      <c r="J114" s="31"/>
      <c r="K114" s="35"/>
    </row>
    <row r="115" spans="1:11" x14ac:dyDescent="0.35">
      <c r="C115" s="58" t="s">
        <v>15</v>
      </c>
      <c r="D115" s="54"/>
      <c r="E115" s="6"/>
      <c r="F115" s="19"/>
      <c r="G115" s="24" t="s">
        <v>2</v>
      </c>
      <c r="H115" s="24" t="s">
        <v>2</v>
      </c>
      <c r="I115" s="31"/>
      <c r="J115" s="31"/>
      <c r="K115" s="35"/>
    </row>
    <row r="116" spans="1:11" x14ac:dyDescent="0.35">
      <c r="C116" s="57"/>
      <c r="D116" s="54"/>
      <c r="E116" s="6"/>
      <c r="F116" s="19"/>
      <c r="G116" s="24"/>
      <c r="H116" s="24"/>
      <c r="I116" s="31"/>
      <c r="J116" s="31"/>
      <c r="K116" s="35"/>
    </row>
    <row r="117" spans="1:11" x14ac:dyDescent="0.35">
      <c r="C117" s="58" t="s">
        <v>16</v>
      </c>
      <c r="D117" s="54"/>
      <c r="E117" s="6"/>
      <c r="F117" s="19"/>
      <c r="G117" s="24" t="s">
        <v>2</v>
      </c>
      <c r="H117" s="24" t="s">
        <v>2</v>
      </c>
      <c r="I117" s="31"/>
      <c r="J117" s="31"/>
      <c r="K117" s="35"/>
    </row>
    <row r="118" spans="1:11" x14ac:dyDescent="0.35">
      <c r="C118" s="57"/>
      <c r="D118" s="54"/>
      <c r="E118" s="6"/>
      <c r="F118" s="19"/>
      <c r="G118" s="24"/>
      <c r="H118" s="24"/>
      <c r="I118" s="31"/>
      <c r="J118" s="31"/>
      <c r="K118" s="35"/>
    </row>
    <row r="119" spans="1:11" x14ac:dyDescent="0.35">
      <c r="C119" s="59" t="s">
        <v>17</v>
      </c>
      <c r="D119" s="54"/>
      <c r="E119" s="6"/>
      <c r="F119" s="19"/>
      <c r="G119" s="24"/>
      <c r="H119" s="24"/>
      <c r="I119" s="31"/>
      <c r="J119" s="31"/>
      <c r="K119" s="35"/>
    </row>
    <row r="120" spans="1:11" x14ac:dyDescent="0.35">
      <c r="B120" s="8" t="s">
        <v>2504</v>
      </c>
      <c r="C120" s="57" t="s">
        <v>2505</v>
      </c>
      <c r="D120" s="54" t="s">
        <v>2506</v>
      </c>
      <c r="E120" s="6" t="s">
        <v>677</v>
      </c>
      <c r="F120" s="19">
        <v>140000</v>
      </c>
      <c r="G120" s="24">
        <v>117.38</v>
      </c>
      <c r="H120" s="24">
        <v>0.01</v>
      </c>
      <c r="I120" s="31">
        <v>6.9516371000000001</v>
      </c>
      <c r="J120" s="31"/>
      <c r="K120" s="35"/>
    </row>
    <row r="121" spans="1:11" x14ac:dyDescent="0.35">
      <c r="C121" s="58" t="s">
        <v>174</v>
      </c>
      <c r="D121" s="54"/>
      <c r="E121" s="6"/>
      <c r="F121" s="19"/>
      <c r="G121" s="25">
        <v>117.38</v>
      </c>
      <c r="H121" s="25">
        <v>0.01</v>
      </c>
      <c r="I121" s="31"/>
      <c r="J121" s="31"/>
      <c r="K121" s="35"/>
    </row>
    <row r="122" spans="1:11" x14ac:dyDescent="0.35">
      <c r="C122" s="57"/>
      <c r="D122" s="54"/>
      <c r="E122" s="6"/>
      <c r="F122" s="19"/>
      <c r="G122" s="24"/>
      <c r="H122" s="24"/>
      <c r="I122" s="31"/>
      <c r="J122" s="31"/>
      <c r="K122" s="35"/>
    </row>
    <row r="123" spans="1:11" x14ac:dyDescent="0.35">
      <c r="A123" s="10"/>
      <c r="B123" s="28"/>
      <c r="C123" s="58" t="s">
        <v>18</v>
      </c>
      <c r="D123" s="54"/>
      <c r="E123" s="6"/>
      <c r="F123" s="19"/>
      <c r="G123" s="24"/>
      <c r="H123" s="24"/>
      <c r="I123" s="31"/>
      <c r="J123" s="31"/>
      <c r="K123" s="35"/>
    </row>
    <row r="124" spans="1:11" x14ac:dyDescent="0.35">
      <c r="A124" s="28"/>
      <c r="B124" s="28"/>
      <c r="C124" s="58" t="s">
        <v>19</v>
      </c>
      <c r="D124" s="54"/>
      <c r="E124" s="6"/>
      <c r="F124" s="19"/>
      <c r="G124" s="24" t="s">
        <v>2</v>
      </c>
      <c r="H124" s="24" t="s">
        <v>2</v>
      </c>
      <c r="I124" s="31"/>
      <c r="J124" s="31"/>
      <c r="K124" s="35"/>
    </row>
    <row r="125" spans="1:11" x14ac:dyDescent="0.35">
      <c r="A125" s="28"/>
      <c r="B125" s="28"/>
      <c r="C125" s="58"/>
      <c r="D125" s="54"/>
      <c r="E125" s="6"/>
      <c r="F125" s="19"/>
      <c r="G125" s="24"/>
      <c r="H125" s="24"/>
      <c r="I125" s="31"/>
      <c r="J125" s="31"/>
      <c r="K125" s="35"/>
    </row>
    <row r="126" spans="1:11" x14ac:dyDescent="0.35">
      <c r="C126" s="59" t="s">
        <v>20</v>
      </c>
      <c r="D126" s="54"/>
      <c r="E126" s="6"/>
      <c r="F126" s="19"/>
      <c r="G126" s="24"/>
      <c r="H126" s="24"/>
      <c r="I126" s="31"/>
      <c r="J126" s="31"/>
      <c r="K126" s="35"/>
    </row>
    <row r="127" spans="1:11" x14ac:dyDescent="0.35">
      <c r="B127" s="8" t="s">
        <v>735</v>
      </c>
      <c r="C127" s="57" t="s">
        <v>4851</v>
      </c>
      <c r="D127" s="54" t="s">
        <v>736</v>
      </c>
      <c r="E127" s="6" t="s">
        <v>737</v>
      </c>
      <c r="F127" s="19">
        <v>33341.233</v>
      </c>
      <c r="G127" s="24">
        <v>3478.82</v>
      </c>
      <c r="H127" s="24">
        <v>0.26</v>
      </c>
      <c r="I127" s="31">
        <v>6.67</v>
      </c>
      <c r="J127" s="31"/>
      <c r="K127" s="35"/>
    </row>
    <row r="128" spans="1:11" x14ac:dyDescent="0.35">
      <c r="C128" s="58" t="s">
        <v>174</v>
      </c>
      <c r="D128" s="54"/>
      <c r="E128" s="6"/>
      <c r="F128" s="19"/>
      <c r="G128" s="25">
        <v>3478.82</v>
      </c>
      <c r="H128" s="25">
        <v>0.26</v>
      </c>
      <c r="I128" s="31"/>
      <c r="J128" s="31"/>
      <c r="K128" s="35"/>
    </row>
    <row r="129" spans="1:54" x14ac:dyDescent="0.35">
      <c r="C129" s="57"/>
      <c r="D129" s="54"/>
      <c r="E129" s="6"/>
      <c r="F129" s="19"/>
      <c r="G129" s="24"/>
      <c r="H129" s="24"/>
      <c r="I129" s="31"/>
      <c r="J129" s="31"/>
      <c r="K129" s="35"/>
    </row>
    <row r="130" spans="1:54" x14ac:dyDescent="0.35">
      <c r="C130" s="58" t="s">
        <v>21</v>
      </c>
      <c r="D130" s="54"/>
      <c r="E130" s="6"/>
      <c r="F130" s="19"/>
      <c r="G130" s="24" t="s">
        <v>2</v>
      </c>
      <c r="H130" s="24" t="s">
        <v>2</v>
      </c>
      <c r="I130" s="31"/>
      <c r="J130" s="31"/>
      <c r="K130" s="35"/>
    </row>
    <row r="131" spans="1:54" x14ac:dyDescent="0.35">
      <c r="C131" s="57"/>
      <c r="D131" s="54"/>
      <c r="E131" s="6"/>
      <c r="F131" s="19"/>
      <c r="G131" s="24"/>
      <c r="H131" s="24"/>
      <c r="I131" s="31"/>
      <c r="J131" s="31"/>
      <c r="K131" s="35"/>
    </row>
    <row r="132" spans="1:54" x14ac:dyDescent="0.35">
      <c r="C132" s="58" t="s">
        <v>22</v>
      </c>
      <c r="D132" s="54"/>
      <c r="E132" s="6"/>
      <c r="F132" s="19"/>
      <c r="G132" s="24" t="s">
        <v>2</v>
      </c>
      <c r="H132" s="24" t="s">
        <v>2</v>
      </c>
      <c r="I132" s="31"/>
      <c r="J132" s="31"/>
      <c r="K132" s="35"/>
    </row>
    <row r="133" spans="1:54" x14ac:dyDescent="0.35">
      <c r="C133" s="57"/>
      <c r="D133" s="54"/>
      <c r="E133" s="6"/>
      <c r="F133" s="19"/>
      <c r="G133" s="24"/>
      <c r="H133" s="24"/>
      <c r="I133" s="31"/>
      <c r="J133" s="31"/>
      <c r="K133" s="35"/>
    </row>
    <row r="134" spans="1:54" x14ac:dyDescent="0.35">
      <c r="C134" s="58" t="s">
        <v>23</v>
      </c>
      <c r="D134" s="54"/>
      <c r="E134" s="6"/>
      <c r="F134" s="19"/>
      <c r="G134" s="24" t="s">
        <v>2</v>
      </c>
      <c r="H134" s="24" t="s">
        <v>2</v>
      </c>
      <c r="I134" s="31"/>
      <c r="J134" s="31"/>
      <c r="K134" s="35"/>
    </row>
    <row r="135" spans="1:54" x14ac:dyDescent="0.35">
      <c r="C135" s="57"/>
      <c r="D135" s="54"/>
      <c r="E135" s="6"/>
      <c r="F135" s="19"/>
      <c r="G135" s="24"/>
      <c r="H135" s="24"/>
      <c r="I135" s="31"/>
      <c r="J135" s="31"/>
      <c r="K135" s="35"/>
    </row>
    <row r="136" spans="1:54" x14ac:dyDescent="0.35">
      <c r="C136" s="59" t="s">
        <v>24</v>
      </c>
      <c r="D136" s="54"/>
      <c r="E136" s="6"/>
      <c r="F136" s="19"/>
      <c r="G136" s="24"/>
      <c r="H136" s="24"/>
      <c r="I136" s="31"/>
      <c r="J136" s="31"/>
      <c r="K136" s="35"/>
    </row>
    <row r="137" spans="1:54" x14ac:dyDescent="0.35">
      <c r="B137" s="8" t="s">
        <v>185</v>
      </c>
      <c r="C137" s="57" t="s">
        <v>186</v>
      </c>
      <c r="D137" s="54"/>
      <c r="E137" s="6"/>
      <c r="F137" s="19"/>
      <c r="G137" s="24">
        <v>24801.46</v>
      </c>
      <c r="H137" s="24">
        <v>1.86</v>
      </c>
      <c r="I137" s="31"/>
      <c r="J137" s="31"/>
      <c r="K137" s="35"/>
    </row>
    <row r="138" spans="1:54" x14ac:dyDescent="0.35">
      <c r="C138" s="58" t="s">
        <v>174</v>
      </c>
      <c r="D138" s="54"/>
      <c r="E138" s="6"/>
      <c r="F138" s="19"/>
      <c r="G138" s="25">
        <v>24801.46</v>
      </c>
      <c r="H138" s="25">
        <v>1.86</v>
      </c>
      <c r="I138" s="31"/>
      <c r="J138" s="31"/>
      <c r="K138" s="35"/>
    </row>
    <row r="139" spans="1:54" x14ac:dyDescent="0.35">
      <c r="C139" s="57"/>
      <c r="D139" s="54"/>
      <c r="E139" s="6"/>
      <c r="F139" s="19"/>
      <c r="G139" s="24"/>
      <c r="H139" s="24"/>
      <c r="I139" s="31"/>
      <c r="J139" s="31"/>
      <c r="K139" s="35"/>
    </row>
    <row r="140" spans="1:54" x14ac:dyDescent="0.35">
      <c r="A140" s="10"/>
      <c r="B140" s="28"/>
      <c r="C140" s="58" t="s">
        <v>25</v>
      </c>
      <c r="D140" s="54"/>
      <c r="E140" s="6"/>
      <c r="F140" s="19"/>
      <c r="G140" s="24"/>
      <c r="H140" s="24"/>
      <c r="I140" s="31"/>
      <c r="J140" s="31"/>
      <c r="K140" s="35"/>
    </row>
    <row r="141" spans="1:54" s="2" customFormat="1" ht="13.5" x14ac:dyDescent="0.35">
      <c r="A141" s="28"/>
      <c r="B141" s="28"/>
      <c r="C141" s="57" t="s">
        <v>4841</v>
      </c>
      <c r="D141" s="54"/>
      <c r="E141" s="6"/>
      <c r="F141" s="19"/>
      <c r="G141" s="24" t="s">
        <v>2</v>
      </c>
      <c r="H141" s="24" t="s">
        <v>2</v>
      </c>
      <c r="I141" s="31"/>
      <c r="J141" s="31"/>
      <c r="K141" s="35"/>
      <c r="L141" s="3"/>
      <c r="AI141" s="3"/>
      <c r="AV141" s="3"/>
      <c r="AX141" s="3"/>
      <c r="BB141" s="3"/>
    </row>
    <row r="142" spans="1:54" x14ac:dyDescent="0.35">
      <c r="B142" s="8"/>
      <c r="C142" s="57" t="s">
        <v>187</v>
      </c>
      <c r="D142" s="54"/>
      <c r="E142" s="6"/>
      <c r="F142" s="19"/>
      <c r="G142" s="24">
        <v>31956.18</v>
      </c>
      <c r="H142" s="24">
        <v>2.38</v>
      </c>
      <c r="I142" s="31"/>
      <c r="J142" s="31"/>
      <c r="K142" s="35"/>
    </row>
    <row r="143" spans="1:54" x14ac:dyDescent="0.35">
      <c r="C143" s="58" t="s">
        <v>174</v>
      </c>
      <c r="D143" s="54"/>
      <c r="E143" s="6"/>
      <c r="F143" s="19"/>
      <c r="G143" s="25">
        <v>31956.18</v>
      </c>
      <c r="H143" s="25">
        <v>2.38</v>
      </c>
      <c r="I143" s="31"/>
      <c r="J143" s="31"/>
      <c r="K143" s="35"/>
    </row>
    <row r="144" spans="1:54" x14ac:dyDescent="0.35">
      <c r="C144" s="57"/>
      <c r="D144" s="54"/>
      <c r="E144" s="6"/>
      <c r="F144" s="19"/>
      <c r="G144" s="24"/>
      <c r="H144" s="24"/>
      <c r="I144" s="31"/>
      <c r="J144" s="31"/>
      <c r="K144" s="35"/>
    </row>
    <row r="145" spans="3:11" x14ac:dyDescent="0.35">
      <c r="C145" s="60" t="s">
        <v>188</v>
      </c>
      <c r="D145" s="55"/>
      <c r="E145" s="5"/>
      <c r="F145" s="20"/>
      <c r="G145" s="26">
        <v>1330337.33</v>
      </c>
      <c r="H145" s="26">
        <v>100.00000000000001</v>
      </c>
      <c r="I145" s="32"/>
      <c r="J145" s="32"/>
      <c r="K145" s="36"/>
    </row>
    <row r="147" spans="3:11" ht="15" x14ac:dyDescent="0.4">
      <c r="C147" s="50" t="s">
        <v>4621</v>
      </c>
      <c r="D147" s="50"/>
      <c r="E147" s="50"/>
      <c r="F147" s="50"/>
      <c r="G147" s="63"/>
      <c r="H147" s="63"/>
      <c r="I147" s="63"/>
      <c r="J147" s="50"/>
    </row>
    <row r="148" spans="3:11" ht="27" x14ac:dyDescent="0.35">
      <c r="C148" s="43" t="s">
        <v>4616</v>
      </c>
      <c r="D148" s="43" t="s">
        <v>4617</v>
      </c>
      <c r="E148" s="43" t="s">
        <v>4861</v>
      </c>
      <c r="F148" s="43" t="s">
        <v>4618</v>
      </c>
      <c r="G148" s="64" t="s">
        <v>34</v>
      </c>
      <c r="H148" s="65" t="s">
        <v>4862</v>
      </c>
      <c r="I148" s="64" t="s">
        <v>36</v>
      </c>
      <c r="J148" s="43" t="s">
        <v>39</v>
      </c>
    </row>
    <row r="149" spans="3:11" x14ac:dyDescent="0.35">
      <c r="C149" s="43" t="s">
        <v>4863</v>
      </c>
      <c r="D149" s="43"/>
      <c r="E149" s="43"/>
      <c r="F149" s="43"/>
      <c r="G149" s="64"/>
      <c r="H149" s="65"/>
      <c r="I149" s="64"/>
      <c r="J149" s="43"/>
    </row>
    <row r="150" spans="3:11" x14ac:dyDescent="0.35">
      <c r="C150" s="46" t="s">
        <v>4865</v>
      </c>
      <c r="D150" s="66"/>
      <c r="E150" s="66"/>
      <c r="F150" s="66"/>
      <c r="G150" s="67"/>
      <c r="H150" s="68">
        <v>-25000</v>
      </c>
      <c r="I150" s="69">
        <f>+H150/$G$145*100</f>
        <v>-1.879222617920524</v>
      </c>
      <c r="J150" s="66"/>
    </row>
    <row r="151" spans="3:11" x14ac:dyDescent="0.35">
      <c r="C151" s="46" t="s">
        <v>4865</v>
      </c>
      <c r="D151" s="66"/>
      <c r="E151" s="66"/>
      <c r="F151" s="66"/>
      <c r="G151" s="67"/>
      <c r="H151" s="68">
        <v>-25000</v>
      </c>
      <c r="I151" s="69">
        <f t="shared" ref="I151:I153" si="0">+H151/$G$145*100</f>
        <v>-1.879222617920524</v>
      </c>
      <c r="J151" s="66"/>
    </row>
    <row r="152" spans="3:11" x14ac:dyDescent="0.35">
      <c r="C152" s="46" t="s">
        <v>4865</v>
      </c>
      <c r="D152" s="66"/>
      <c r="E152" s="66"/>
      <c r="F152" s="66"/>
      <c r="G152" s="67"/>
      <c r="H152" s="68">
        <v>-25000</v>
      </c>
      <c r="I152" s="69">
        <f t="shared" si="0"/>
        <v>-1.879222617920524</v>
      </c>
      <c r="J152" s="66"/>
    </row>
    <row r="153" spans="3:11" x14ac:dyDescent="0.35">
      <c r="C153" s="46" t="s">
        <v>4865</v>
      </c>
      <c r="D153" s="66"/>
      <c r="E153" s="66"/>
      <c r="F153" s="66"/>
      <c r="G153" s="67"/>
      <c r="H153" s="68">
        <v>-25000</v>
      </c>
      <c r="I153" s="69">
        <f t="shared" si="0"/>
        <v>-1.879222617920524</v>
      </c>
      <c r="J153" s="66"/>
    </row>
    <row r="154" spans="3:11" x14ac:dyDescent="0.35">
      <c r="C154" s="48" t="s">
        <v>4620</v>
      </c>
      <c r="D154" s="48"/>
      <c r="E154" s="48"/>
      <c r="F154" s="48"/>
      <c r="G154" s="70"/>
      <c r="H154" s="70">
        <f>SUM(H150:H153)</f>
        <v>-100000</v>
      </c>
      <c r="I154" s="70">
        <f>SUM(I150:I153)</f>
        <v>-7.5168904716820961</v>
      </c>
      <c r="J154" s="48"/>
    </row>
    <row r="156" spans="3:11" x14ac:dyDescent="0.35">
      <c r="C156" s="1" t="s">
        <v>189</v>
      </c>
    </row>
    <row r="157" spans="3:11" x14ac:dyDescent="0.35">
      <c r="C157" s="37" t="s">
        <v>190</v>
      </c>
      <c r="D157" s="37"/>
      <c r="E157" s="37"/>
      <c r="F157" s="37"/>
      <c r="G157" s="37"/>
      <c r="H157" s="37"/>
      <c r="I157" s="37"/>
      <c r="J157" s="37"/>
      <c r="K157" s="37"/>
    </row>
    <row r="158" spans="3:11" x14ac:dyDescent="0.35">
      <c r="C158" s="2" t="s">
        <v>191</v>
      </c>
    </row>
    <row r="159" spans="3:11" x14ac:dyDescent="0.35">
      <c r="C159" s="2" t="s">
        <v>192</v>
      </c>
    </row>
    <row r="160" spans="3:11" ht="30" customHeight="1" x14ac:dyDescent="0.35">
      <c r="C160" s="78" t="s">
        <v>4878</v>
      </c>
      <c r="D160" s="78"/>
      <c r="E160" s="78"/>
      <c r="F160" s="78"/>
      <c r="G160" s="78"/>
      <c r="H160" s="78"/>
      <c r="I160" s="78"/>
      <c r="J160" s="78"/>
      <c r="K160" s="78"/>
    </row>
    <row r="161" spans="3:11" x14ac:dyDescent="0.35">
      <c r="C161" s="2" t="s">
        <v>193</v>
      </c>
    </row>
    <row r="162" spans="3:11" ht="39" customHeight="1" x14ac:dyDescent="0.35">
      <c r="C162" s="79" t="s">
        <v>4874</v>
      </c>
      <c r="D162" s="79"/>
      <c r="E162" s="79"/>
      <c r="F162" s="79"/>
      <c r="G162" s="79"/>
      <c r="H162" s="79"/>
      <c r="I162" s="79"/>
      <c r="J162" s="79"/>
      <c r="K162" s="79"/>
    </row>
    <row r="164" spans="3:11" x14ac:dyDescent="0.35">
      <c r="C164" s="75" t="s">
        <v>4922</v>
      </c>
      <c r="E164" s="75" t="s">
        <v>4923</v>
      </c>
      <c r="F164" s="76"/>
    </row>
    <row r="165" spans="3:11" x14ac:dyDescent="0.35">
      <c r="E165" s="2" t="s">
        <v>4951</v>
      </c>
    </row>
  </sheetData>
  <mergeCells count="2">
    <mergeCell ref="C162:K162"/>
    <mergeCell ref="C160:K160"/>
  </mergeCells>
  <hyperlinks>
    <hyperlink ref="J2" location="'Index'!A1" display="'Index'!A1" xr:uid="{5FFACB66-6AF0-456F-BF1C-6EAD7F388E99}"/>
  </hyperlinks>
  <pageMargins left="0.7" right="0.7" top="0.75" bottom="0.75" header="0.3" footer="0.3"/>
  <pageSetup orientation="portrait" horizontalDpi="4294967293"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8FF89-C05B-468F-8070-C37CF40752FB}">
  <sheetPr codeName="Sheet141"/>
  <dimension ref="A1:IV74"/>
  <sheetViews>
    <sheetView showGridLines="0" zoomScale="90" zoomScaleNormal="90" workbookViewId="0">
      <pane ySplit="6" topLeftCell="A67"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2507</v>
      </c>
      <c r="J2" s="38" t="s">
        <v>4607</v>
      </c>
    </row>
    <row r="3" spans="1:54" ht="16" x14ac:dyDescent="0.4">
      <c r="C3" s="1" t="s">
        <v>28</v>
      </c>
      <c r="D3" s="21" t="s">
        <v>2030</v>
      </c>
      <c r="F3" s="71" t="s">
        <v>4866</v>
      </c>
      <c r="G3" s="13" t="s">
        <v>4522</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C16" s="58" t="s">
        <v>5</v>
      </c>
      <c r="D16" s="54"/>
      <c r="E16" s="6"/>
      <c r="F16" s="19"/>
      <c r="G16" s="24"/>
      <c r="H16" s="24"/>
      <c r="I16" s="31"/>
      <c r="J16" s="31"/>
      <c r="K16" s="35"/>
    </row>
    <row r="17" spans="3:11" x14ac:dyDescent="0.35">
      <c r="C17" s="57"/>
      <c r="D17" s="54"/>
      <c r="E17" s="6"/>
      <c r="F17" s="19"/>
      <c r="G17" s="24"/>
      <c r="H17" s="24"/>
      <c r="I17" s="31"/>
      <c r="J17" s="31"/>
      <c r="K17" s="35"/>
    </row>
    <row r="18" spans="3:11" x14ac:dyDescent="0.35">
      <c r="C18" s="58" t="s">
        <v>6</v>
      </c>
      <c r="D18" s="54"/>
      <c r="E18" s="6"/>
      <c r="F18" s="19"/>
      <c r="G18" s="24" t="s">
        <v>2</v>
      </c>
      <c r="H18" s="24" t="s">
        <v>2</v>
      </c>
      <c r="I18" s="31"/>
      <c r="J18" s="31"/>
      <c r="K18" s="35"/>
    </row>
    <row r="19" spans="3:11" x14ac:dyDescent="0.35">
      <c r="C19" s="57"/>
      <c r="D19" s="54"/>
      <c r="E19" s="6"/>
      <c r="F19" s="19"/>
      <c r="G19" s="24"/>
      <c r="H19" s="24"/>
      <c r="I19" s="31"/>
      <c r="J19" s="31"/>
      <c r="K19" s="35"/>
    </row>
    <row r="20" spans="3:11" x14ac:dyDescent="0.35">
      <c r="C20" s="58" t="s">
        <v>7</v>
      </c>
      <c r="D20" s="54"/>
      <c r="E20" s="6"/>
      <c r="F20" s="19"/>
      <c r="G20" s="24" t="s">
        <v>2</v>
      </c>
      <c r="H20" s="24" t="s">
        <v>2</v>
      </c>
      <c r="I20" s="31"/>
      <c r="J20" s="31"/>
      <c r="K20" s="35"/>
    </row>
    <row r="21" spans="3:11" x14ac:dyDescent="0.35">
      <c r="C21" s="57"/>
      <c r="D21" s="54"/>
      <c r="E21" s="6"/>
      <c r="F21" s="19"/>
      <c r="G21" s="24"/>
      <c r="H21" s="24"/>
      <c r="I21" s="31"/>
      <c r="J21" s="31"/>
      <c r="K21" s="35"/>
    </row>
    <row r="22" spans="3:11" x14ac:dyDescent="0.35">
      <c r="C22" s="58" t="s">
        <v>8</v>
      </c>
      <c r="D22" s="54"/>
      <c r="E22" s="6"/>
      <c r="F22" s="19"/>
      <c r="G22" s="24" t="s">
        <v>2</v>
      </c>
      <c r="H22" s="24" t="s">
        <v>2</v>
      </c>
      <c r="I22" s="31"/>
      <c r="J22" s="31"/>
      <c r="K22" s="35"/>
    </row>
    <row r="23" spans="3:11" x14ac:dyDescent="0.35">
      <c r="C23" s="57"/>
      <c r="D23" s="54"/>
      <c r="E23" s="6"/>
      <c r="F23" s="19"/>
      <c r="G23" s="24"/>
      <c r="H23" s="24"/>
      <c r="I23" s="31"/>
      <c r="J23" s="31"/>
      <c r="K23" s="35"/>
    </row>
    <row r="24" spans="3:11" x14ac:dyDescent="0.35">
      <c r="C24" s="58" t="s">
        <v>9</v>
      </c>
      <c r="D24" s="54"/>
      <c r="E24" s="6"/>
      <c r="F24" s="19"/>
      <c r="G24" s="24" t="s">
        <v>2</v>
      </c>
      <c r="H24" s="24" t="s">
        <v>2</v>
      </c>
      <c r="I24" s="31"/>
      <c r="J24" s="31"/>
      <c r="K24" s="35"/>
    </row>
    <row r="25" spans="3:11" x14ac:dyDescent="0.35">
      <c r="C25" s="57"/>
      <c r="D25" s="54"/>
      <c r="E25" s="6"/>
      <c r="F25" s="19"/>
      <c r="G25" s="24"/>
      <c r="H25" s="24"/>
      <c r="I25" s="31"/>
      <c r="J25" s="31"/>
      <c r="K25" s="35"/>
    </row>
    <row r="26" spans="3:11" x14ac:dyDescent="0.35">
      <c r="C26" s="58" t="s">
        <v>10</v>
      </c>
      <c r="D26" s="54"/>
      <c r="E26" s="6"/>
      <c r="F26" s="19"/>
      <c r="G26" s="24" t="s">
        <v>2</v>
      </c>
      <c r="H26" s="24" t="s">
        <v>2</v>
      </c>
      <c r="I26" s="31"/>
      <c r="J26" s="31"/>
      <c r="K26" s="35"/>
    </row>
    <row r="27" spans="3:11" x14ac:dyDescent="0.35">
      <c r="C27" s="57"/>
      <c r="D27" s="54"/>
      <c r="E27" s="6"/>
      <c r="F27" s="19"/>
      <c r="G27" s="24"/>
      <c r="H27" s="24"/>
      <c r="I27" s="31"/>
      <c r="J27" s="31"/>
      <c r="K27" s="35"/>
    </row>
    <row r="28" spans="3:11" x14ac:dyDescent="0.35">
      <c r="C28" s="58" t="s">
        <v>11</v>
      </c>
      <c r="D28" s="54"/>
      <c r="E28" s="6"/>
      <c r="F28" s="19"/>
      <c r="G28" s="24"/>
      <c r="H28" s="24"/>
      <c r="I28" s="31"/>
      <c r="J28" s="31"/>
      <c r="K28" s="35"/>
    </row>
    <row r="29" spans="3:11" x14ac:dyDescent="0.35">
      <c r="C29" s="57"/>
      <c r="D29" s="54"/>
      <c r="E29" s="6"/>
      <c r="F29" s="19"/>
      <c r="G29" s="24"/>
      <c r="H29" s="24"/>
      <c r="I29" s="31"/>
      <c r="J29" s="31"/>
      <c r="K29" s="35"/>
    </row>
    <row r="30" spans="3:11" x14ac:dyDescent="0.35">
      <c r="C30" s="58" t="s">
        <v>13</v>
      </c>
      <c r="D30" s="54"/>
      <c r="E30" s="6"/>
      <c r="F30" s="19"/>
      <c r="G30" s="24" t="s">
        <v>2</v>
      </c>
      <c r="H30" s="24" t="s">
        <v>2</v>
      </c>
      <c r="I30" s="31"/>
      <c r="J30" s="31"/>
      <c r="K30" s="35"/>
    </row>
    <row r="31" spans="3:11" x14ac:dyDescent="0.35">
      <c r="C31" s="57"/>
      <c r="D31" s="54"/>
      <c r="E31" s="6"/>
      <c r="F31" s="19"/>
      <c r="G31" s="24"/>
      <c r="H31" s="24"/>
      <c r="I31" s="31"/>
      <c r="J31" s="31"/>
      <c r="K31" s="35"/>
    </row>
    <row r="32" spans="3:11" x14ac:dyDescent="0.35">
      <c r="C32" s="58" t="s">
        <v>14</v>
      </c>
      <c r="D32" s="54"/>
      <c r="E32" s="6"/>
      <c r="F32" s="19"/>
      <c r="G32" s="24" t="s">
        <v>2</v>
      </c>
      <c r="H32" s="24" t="s">
        <v>2</v>
      </c>
      <c r="I32" s="31"/>
      <c r="J32" s="31"/>
      <c r="K32" s="35"/>
    </row>
    <row r="33" spans="1:11" x14ac:dyDescent="0.35">
      <c r="C33" s="57"/>
      <c r="D33" s="54"/>
      <c r="E33" s="6"/>
      <c r="F33" s="19"/>
      <c r="G33" s="24"/>
      <c r="H33" s="24"/>
      <c r="I33" s="31"/>
      <c r="J33" s="31"/>
      <c r="K33" s="35"/>
    </row>
    <row r="34" spans="1:11" x14ac:dyDescent="0.35">
      <c r="C34" s="58" t="s">
        <v>15</v>
      </c>
      <c r="D34" s="54"/>
      <c r="E34" s="6"/>
      <c r="F34" s="19"/>
      <c r="G34" s="24" t="s">
        <v>2</v>
      </c>
      <c r="H34" s="24" t="s">
        <v>2</v>
      </c>
      <c r="I34" s="31"/>
      <c r="J34" s="31"/>
      <c r="K34" s="35"/>
    </row>
    <row r="35" spans="1:11" x14ac:dyDescent="0.35">
      <c r="C35" s="57"/>
      <c r="D35" s="54"/>
      <c r="E35" s="6"/>
      <c r="F35" s="19"/>
      <c r="G35" s="24"/>
      <c r="H35" s="24"/>
      <c r="I35" s="31"/>
      <c r="J35" s="31"/>
      <c r="K35" s="35"/>
    </row>
    <row r="36" spans="1:11" x14ac:dyDescent="0.35">
      <c r="C36" s="58" t="s">
        <v>16</v>
      </c>
      <c r="D36" s="54"/>
      <c r="E36" s="6"/>
      <c r="F36" s="19"/>
      <c r="G36" s="24" t="s">
        <v>2</v>
      </c>
      <c r="H36" s="24" t="s">
        <v>2</v>
      </c>
      <c r="I36" s="31"/>
      <c r="J36" s="31"/>
      <c r="K36" s="35"/>
    </row>
    <row r="37" spans="1:11" x14ac:dyDescent="0.35">
      <c r="C37" s="57"/>
      <c r="D37" s="54"/>
      <c r="E37" s="6"/>
      <c r="F37" s="19"/>
      <c r="G37" s="24"/>
      <c r="H37" s="24"/>
      <c r="I37" s="31"/>
      <c r="J37" s="31"/>
      <c r="K37" s="35"/>
    </row>
    <row r="38" spans="1:11" x14ac:dyDescent="0.35">
      <c r="C38" s="58" t="s">
        <v>17</v>
      </c>
      <c r="D38" s="54"/>
      <c r="E38" s="6"/>
      <c r="F38" s="19"/>
      <c r="G38" s="24" t="s">
        <v>2</v>
      </c>
      <c r="H38" s="24" t="s">
        <v>2</v>
      </c>
      <c r="I38" s="31"/>
      <c r="J38" s="31"/>
      <c r="K38" s="35"/>
    </row>
    <row r="39" spans="1:11" x14ac:dyDescent="0.35">
      <c r="C39" s="57"/>
      <c r="D39" s="54"/>
      <c r="E39" s="6"/>
      <c r="F39" s="19"/>
      <c r="G39" s="24"/>
      <c r="H39" s="24"/>
      <c r="I39" s="31"/>
      <c r="J39" s="31"/>
      <c r="K39" s="35"/>
    </row>
    <row r="40" spans="1:11" x14ac:dyDescent="0.35">
      <c r="A40" s="10"/>
      <c r="B40" s="28"/>
      <c r="C40" s="58" t="s">
        <v>18</v>
      </c>
      <c r="D40" s="54"/>
      <c r="E40" s="6"/>
      <c r="F40" s="19"/>
      <c r="G40" s="24"/>
      <c r="H40" s="24"/>
      <c r="I40" s="31"/>
      <c r="J40" s="31"/>
      <c r="K40" s="35"/>
    </row>
    <row r="41" spans="1:11" x14ac:dyDescent="0.35">
      <c r="A41" s="28"/>
      <c r="B41" s="28"/>
      <c r="C41" s="58" t="s">
        <v>19</v>
      </c>
      <c r="D41" s="54"/>
      <c r="E41" s="6"/>
      <c r="F41" s="19"/>
      <c r="G41" s="24" t="s">
        <v>2</v>
      </c>
      <c r="H41" s="24" t="s">
        <v>2</v>
      </c>
      <c r="I41" s="31"/>
      <c r="J41" s="31"/>
      <c r="K41" s="35"/>
    </row>
    <row r="42" spans="1:11" x14ac:dyDescent="0.35">
      <c r="A42" s="28"/>
      <c r="B42" s="28"/>
      <c r="C42" s="58"/>
      <c r="D42" s="54"/>
      <c r="E42" s="6"/>
      <c r="F42" s="19"/>
      <c r="G42" s="24"/>
      <c r="H42" s="24"/>
      <c r="I42" s="31"/>
      <c r="J42" s="31"/>
      <c r="K42" s="35"/>
    </row>
    <row r="43" spans="1:11" x14ac:dyDescent="0.35">
      <c r="A43" s="28"/>
      <c r="B43" s="28"/>
      <c r="C43" s="58" t="s">
        <v>20</v>
      </c>
      <c r="D43" s="54"/>
      <c r="E43" s="6"/>
      <c r="F43" s="19"/>
      <c r="G43" s="24" t="s">
        <v>2</v>
      </c>
      <c r="H43" s="24" t="s">
        <v>2</v>
      </c>
      <c r="I43" s="31"/>
      <c r="J43" s="31"/>
      <c r="K43" s="35"/>
    </row>
    <row r="44" spans="1:11" x14ac:dyDescent="0.35">
      <c r="A44" s="28"/>
      <c r="B44" s="28"/>
      <c r="C44" s="58"/>
      <c r="D44" s="54"/>
      <c r="E44" s="6"/>
      <c r="F44" s="19"/>
      <c r="G44" s="24"/>
      <c r="H44" s="24"/>
      <c r="I44" s="31"/>
      <c r="J44" s="31"/>
      <c r="K44" s="35"/>
    </row>
    <row r="45" spans="1:11" x14ac:dyDescent="0.35">
      <c r="C45" s="59" t="s">
        <v>21</v>
      </c>
      <c r="D45" s="54"/>
      <c r="E45" s="6"/>
      <c r="F45" s="19"/>
      <c r="G45" s="24"/>
      <c r="H45" s="24"/>
      <c r="I45" s="31"/>
      <c r="J45" s="31"/>
      <c r="K45" s="35"/>
    </row>
    <row r="46" spans="1:11" x14ac:dyDescent="0.35">
      <c r="B46" s="8" t="s">
        <v>2508</v>
      </c>
      <c r="C46" s="57" t="s">
        <v>2509</v>
      </c>
      <c r="D46" s="54" t="s">
        <v>2510</v>
      </c>
      <c r="E46" s="6" t="s">
        <v>2509</v>
      </c>
      <c r="F46" s="19">
        <v>7433</v>
      </c>
      <c r="G46" s="24">
        <v>588552.37</v>
      </c>
      <c r="H46" s="24">
        <v>98.46</v>
      </c>
      <c r="I46" s="31"/>
      <c r="J46" s="31"/>
      <c r="K46" s="35"/>
    </row>
    <row r="47" spans="1:11" x14ac:dyDescent="0.35">
      <c r="C47" s="58" t="s">
        <v>174</v>
      </c>
      <c r="D47" s="54"/>
      <c r="E47" s="6"/>
      <c r="F47" s="19"/>
      <c r="G47" s="25">
        <v>588552.37</v>
      </c>
      <c r="H47" s="25">
        <v>98.46</v>
      </c>
      <c r="I47" s="31"/>
      <c r="J47" s="31"/>
      <c r="K47" s="35"/>
    </row>
    <row r="48" spans="1:11" x14ac:dyDescent="0.35">
      <c r="C48" s="57"/>
      <c r="D48" s="54"/>
      <c r="E48" s="6"/>
      <c r="F48" s="19"/>
      <c r="G48" s="24"/>
      <c r="H48" s="24"/>
      <c r="I48" s="31"/>
      <c r="J48" s="31"/>
      <c r="K48" s="35"/>
    </row>
    <row r="49" spans="1:54" x14ac:dyDescent="0.35">
      <c r="C49" s="58" t="s">
        <v>22</v>
      </c>
      <c r="D49" s="54"/>
      <c r="E49" s="6"/>
      <c r="F49" s="19"/>
      <c r="G49" s="24" t="s">
        <v>2</v>
      </c>
      <c r="H49" s="24" t="s">
        <v>2</v>
      </c>
      <c r="I49" s="31"/>
      <c r="J49" s="31"/>
      <c r="K49" s="35"/>
    </row>
    <row r="50" spans="1:54" x14ac:dyDescent="0.35">
      <c r="C50" s="57"/>
      <c r="D50" s="54"/>
      <c r="E50" s="6"/>
      <c r="F50" s="19"/>
      <c r="G50" s="24"/>
      <c r="H50" s="24"/>
      <c r="I50" s="31"/>
      <c r="J50" s="31"/>
      <c r="K50" s="35"/>
    </row>
    <row r="51" spans="1:54" x14ac:dyDescent="0.35">
      <c r="C51" s="58" t="s">
        <v>23</v>
      </c>
      <c r="D51" s="54"/>
      <c r="E51" s="6"/>
      <c r="F51" s="19"/>
      <c r="G51" s="24" t="s">
        <v>2</v>
      </c>
      <c r="H51" s="24" t="s">
        <v>2</v>
      </c>
      <c r="I51" s="31"/>
      <c r="J51" s="31"/>
      <c r="K51" s="35"/>
    </row>
    <row r="52" spans="1:54" x14ac:dyDescent="0.35">
      <c r="C52" s="57"/>
      <c r="D52" s="54"/>
      <c r="E52" s="6"/>
      <c r="F52" s="19"/>
      <c r="G52" s="24"/>
      <c r="H52" s="24"/>
      <c r="I52" s="31"/>
      <c r="J52" s="31"/>
      <c r="K52" s="35"/>
    </row>
    <row r="53" spans="1:54" x14ac:dyDescent="0.35">
      <c r="C53" s="59" t="s">
        <v>24</v>
      </c>
      <c r="D53" s="54"/>
      <c r="E53" s="6"/>
      <c r="F53" s="19"/>
      <c r="G53" s="24"/>
      <c r="H53" s="24"/>
      <c r="I53" s="31"/>
      <c r="J53" s="31"/>
      <c r="K53" s="35"/>
    </row>
    <row r="54" spans="1:54" x14ac:dyDescent="0.35">
      <c r="B54" s="8" t="s">
        <v>185</v>
      </c>
      <c r="C54" s="57" t="s">
        <v>186</v>
      </c>
      <c r="D54" s="54"/>
      <c r="E54" s="6"/>
      <c r="F54" s="19"/>
      <c r="G54" s="24">
        <v>40.32</v>
      </c>
      <c r="H54" s="24">
        <v>0.01</v>
      </c>
      <c r="I54" s="31"/>
      <c r="J54" s="31"/>
      <c r="K54" s="35"/>
    </row>
    <row r="55" spans="1:54" x14ac:dyDescent="0.35">
      <c r="C55" s="58" t="s">
        <v>174</v>
      </c>
      <c r="D55" s="54"/>
      <c r="E55" s="6"/>
      <c r="F55" s="19"/>
      <c r="G55" s="25">
        <v>40.32</v>
      </c>
      <c r="H55" s="25">
        <v>0.01</v>
      </c>
      <c r="I55" s="31"/>
      <c r="J55" s="31"/>
      <c r="K55" s="35"/>
    </row>
    <row r="56" spans="1:54" x14ac:dyDescent="0.35">
      <c r="C56" s="57"/>
      <c r="D56" s="54"/>
      <c r="E56" s="6"/>
      <c r="F56" s="19"/>
      <c r="G56" s="24"/>
      <c r="H56" s="24"/>
      <c r="I56" s="31"/>
      <c r="J56" s="31"/>
      <c r="K56" s="35"/>
    </row>
    <row r="57" spans="1:54" x14ac:dyDescent="0.35">
      <c r="A57" s="10"/>
      <c r="B57" s="28"/>
      <c r="C57" s="58" t="s">
        <v>25</v>
      </c>
      <c r="D57" s="54"/>
      <c r="E57" s="6"/>
      <c r="F57" s="19"/>
      <c r="G57" s="24"/>
      <c r="H57" s="24"/>
      <c r="I57" s="31"/>
      <c r="J57" s="31"/>
      <c r="K57" s="35"/>
    </row>
    <row r="58" spans="1:54" s="2" customFormat="1" ht="13.5" x14ac:dyDescent="0.35">
      <c r="A58" s="28"/>
      <c r="B58" s="28"/>
      <c r="C58" s="57" t="s">
        <v>4841</v>
      </c>
      <c r="D58" s="54"/>
      <c r="E58" s="6"/>
      <c r="F58" s="19"/>
      <c r="G58" s="24" t="s">
        <v>2</v>
      </c>
      <c r="H58" s="24" t="s">
        <v>2</v>
      </c>
      <c r="I58" s="31"/>
      <c r="J58" s="31"/>
      <c r="K58" s="35"/>
      <c r="L58" s="3"/>
      <c r="AI58" s="3"/>
      <c r="AV58" s="3"/>
      <c r="AX58" s="3"/>
      <c r="BB58" s="3"/>
    </row>
    <row r="59" spans="1:54" x14ac:dyDescent="0.35">
      <c r="B59" s="8"/>
      <c r="C59" s="57" t="s">
        <v>187</v>
      </c>
      <c r="D59" s="54"/>
      <c r="E59" s="6"/>
      <c r="F59" s="19"/>
      <c r="G59" s="24">
        <v>9182.68</v>
      </c>
      <c r="H59" s="24">
        <v>1.53</v>
      </c>
      <c r="I59" s="31"/>
      <c r="J59" s="31"/>
      <c r="K59" s="35"/>
    </row>
    <row r="60" spans="1:54" x14ac:dyDescent="0.35">
      <c r="C60" s="58" t="s">
        <v>174</v>
      </c>
      <c r="D60" s="54"/>
      <c r="E60" s="6"/>
      <c r="F60" s="19"/>
      <c r="G60" s="25">
        <v>9182.68</v>
      </c>
      <c r="H60" s="25">
        <v>1.53</v>
      </c>
      <c r="I60" s="31"/>
      <c r="J60" s="31"/>
      <c r="K60" s="35"/>
    </row>
    <row r="61" spans="1:54" x14ac:dyDescent="0.35">
      <c r="C61" s="57"/>
      <c r="D61" s="54"/>
      <c r="E61" s="6"/>
      <c r="F61" s="19"/>
      <c r="G61" s="24"/>
      <c r="H61" s="24"/>
      <c r="I61" s="31"/>
      <c r="J61" s="31"/>
      <c r="K61" s="35"/>
    </row>
    <row r="62" spans="1:54" x14ac:dyDescent="0.35">
      <c r="C62" s="60" t="s">
        <v>188</v>
      </c>
      <c r="D62" s="55"/>
      <c r="E62" s="5"/>
      <c r="F62" s="20"/>
      <c r="G62" s="26">
        <v>597775.37</v>
      </c>
      <c r="H62" s="26">
        <v>100</v>
      </c>
      <c r="I62" s="32"/>
      <c r="J62" s="32"/>
      <c r="K62" s="36"/>
    </row>
    <row r="65" spans="3:11" x14ac:dyDescent="0.35">
      <c r="C65" s="1" t="s">
        <v>189</v>
      </c>
    </row>
    <row r="66" spans="3:11" x14ac:dyDescent="0.35">
      <c r="C66" s="37" t="s">
        <v>190</v>
      </c>
      <c r="D66" s="37"/>
      <c r="E66" s="37"/>
      <c r="F66" s="37"/>
      <c r="G66" s="37"/>
      <c r="H66" s="37"/>
      <c r="I66" s="37"/>
      <c r="J66" s="37"/>
      <c r="K66" s="37"/>
    </row>
    <row r="67" spans="3:11" x14ac:dyDescent="0.35">
      <c r="C67" s="2" t="s">
        <v>191</v>
      </c>
    </row>
    <row r="68" spans="3:11" x14ac:dyDescent="0.35">
      <c r="C68" s="2" t="s">
        <v>192</v>
      </c>
    </row>
    <row r="69" spans="3:11" ht="30" customHeight="1" x14ac:dyDescent="0.35">
      <c r="C69" s="78" t="s">
        <v>4878</v>
      </c>
      <c r="D69" s="78"/>
      <c r="E69" s="78"/>
      <c r="F69" s="78"/>
      <c r="G69" s="78"/>
      <c r="H69" s="78"/>
      <c r="I69" s="78"/>
      <c r="J69" s="78"/>
      <c r="K69" s="78"/>
    </row>
    <row r="70" spans="3:11" x14ac:dyDescent="0.35">
      <c r="C70" s="2" t="s">
        <v>193</v>
      </c>
    </row>
    <row r="71" spans="3:11" x14ac:dyDescent="0.35">
      <c r="C71" s="2" t="s">
        <v>4845</v>
      </c>
    </row>
    <row r="73" spans="3:11" x14ac:dyDescent="0.35">
      <c r="C73" s="75" t="s">
        <v>4922</v>
      </c>
      <c r="E73" s="75" t="s">
        <v>4923</v>
      </c>
      <c r="F73" s="76"/>
    </row>
    <row r="74" spans="3:11" x14ac:dyDescent="0.35">
      <c r="E74" s="2" t="s">
        <v>4952</v>
      </c>
    </row>
  </sheetData>
  <mergeCells count="1">
    <mergeCell ref="C69:K69"/>
  </mergeCells>
  <hyperlinks>
    <hyperlink ref="J2" location="'Index'!A1" display="'Index'!A1" xr:uid="{79BCEBEA-F12B-4ADB-A770-EBBE39D081FA}"/>
  </hyperlinks>
  <pageMargins left="0.7" right="0.7" top="0.75" bottom="0.75" header="0.3" footer="0.3"/>
  <pageSetup orientation="portrait" horizontalDpi="4294967293"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EE793-2D58-407A-A349-DEFB916D935E}">
  <sheetPr codeName="Sheet142"/>
  <dimension ref="A1:IV96"/>
  <sheetViews>
    <sheetView showGridLines="0" zoomScale="90" zoomScaleNormal="90" workbookViewId="0">
      <pane ySplit="6" topLeftCell="A89"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2511</v>
      </c>
      <c r="J2" s="38" t="s">
        <v>4607</v>
      </c>
    </row>
    <row r="3" spans="1:54" ht="16" x14ac:dyDescent="0.4">
      <c r="C3" s="1" t="s">
        <v>28</v>
      </c>
      <c r="D3" s="21" t="s">
        <v>2512</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64</v>
      </c>
      <c r="C10" s="57" t="s">
        <v>65</v>
      </c>
      <c r="D10" s="54" t="s">
        <v>66</v>
      </c>
      <c r="E10" s="6" t="s">
        <v>43</v>
      </c>
      <c r="F10" s="19">
        <v>8277500</v>
      </c>
      <c r="G10" s="24">
        <v>67892.06</v>
      </c>
      <c r="H10" s="24">
        <v>15.18</v>
      </c>
      <c r="I10" s="31"/>
      <c r="J10" s="31"/>
      <c r="K10" s="35"/>
    </row>
    <row r="11" spans="1:54" x14ac:dyDescent="0.35">
      <c r="B11" s="8" t="s">
        <v>113</v>
      </c>
      <c r="C11" s="57" t="s">
        <v>114</v>
      </c>
      <c r="D11" s="54" t="s">
        <v>115</v>
      </c>
      <c r="E11" s="6" t="s">
        <v>116</v>
      </c>
      <c r="F11" s="19">
        <v>12585554</v>
      </c>
      <c r="G11" s="24">
        <v>40374.46</v>
      </c>
      <c r="H11" s="24">
        <v>9.0299999999999994</v>
      </c>
      <c r="I11" s="31"/>
      <c r="J11" s="31"/>
      <c r="K11" s="35"/>
    </row>
    <row r="12" spans="1:54" x14ac:dyDescent="0.35">
      <c r="B12" s="8" t="s">
        <v>385</v>
      </c>
      <c r="C12" s="57" t="s">
        <v>386</v>
      </c>
      <c r="D12" s="54" t="s">
        <v>387</v>
      </c>
      <c r="E12" s="6" t="s">
        <v>342</v>
      </c>
      <c r="F12" s="19">
        <v>18350000</v>
      </c>
      <c r="G12" s="24">
        <v>36698.17</v>
      </c>
      <c r="H12" s="24">
        <v>8.2100000000000009</v>
      </c>
      <c r="I12" s="31"/>
      <c r="J12" s="31"/>
      <c r="K12" s="35"/>
    </row>
    <row r="13" spans="1:54" x14ac:dyDescent="0.35">
      <c r="B13" s="8" t="s">
        <v>1004</v>
      </c>
      <c r="C13" s="57" t="s">
        <v>1005</v>
      </c>
      <c r="D13" s="54" t="s">
        <v>1006</v>
      </c>
      <c r="E13" s="6" t="s">
        <v>1007</v>
      </c>
      <c r="F13" s="19">
        <v>11975000</v>
      </c>
      <c r="G13" s="24">
        <v>34116.78</v>
      </c>
      <c r="H13" s="24">
        <v>7.63</v>
      </c>
      <c r="I13" s="31"/>
      <c r="J13" s="31"/>
      <c r="K13" s="35"/>
    </row>
    <row r="14" spans="1:54" x14ac:dyDescent="0.35">
      <c r="B14" s="8" t="s">
        <v>410</v>
      </c>
      <c r="C14" s="57" t="s">
        <v>411</v>
      </c>
      <c r="D14" s="54" t="s">
        <v>412</v>
      </c>
      <c r="E14" s="6" t="s">
        <v>82</v>
      </c>
      <c r="F14" s="19">
        <v>8900000</v>
      </c>
      <c r="G14" s="24">
        <v>27656.75</v>
      </c>
      <c r="H14" s="24">
        <v>6.19</v>
      </c>
      <c r="I14" s="31"/>
      <c r="J14" s="31"/>
      <c r="K14" s="35"/>
    </row>
    <row r="15" spans="1:54" x14ac:dyDescent="0.35">
      <c r="B15" s="8" t="s">
        <v>994</v>
      </c>
      <c r="C15" s="57" t="s">
        <v>995</v>
      </c>
      <c r="D15" s="54" t="s">
        <v>996</v>
      </c>
      <c r="E15" s="6" t="s">
        <v>116</v>
      </c>
      <c r="F15" s="19">
        <v>5443244</v>
      </c>
      <c r="G15" s="24">
        <v>22216.6</v>
      </c>
      <c r="H15" s="24">
        <v>4.97</v>
      </c>
      <c r="I15" s="31"/>
      <c r="J15" s="31"/>
      <c r="K15" s="35"/>
    </row>
    <row r="16" spans="1:54" x14ac:dyDescent="0.35">
      <c r="B16" s="8" t="s">
        <v>922</v>
      </c>
      <c r="C16" s="57" t="s">
        <v>923</v>
      </c>
      <c r="D16" s="54" t="s">
        <v>924</v>
      </c>
      <c r="E16" s="6" t="s">
        <v>925</v>
      </c>
      <c r="F16" s="19">
        <v>9300000</v>
      </c>
      <c r="G16" s="24">
        <v>20633.91</v>
      </c>
      <c r="H16" s="24">
        <v>4.6100000000000003</v>
      </c>
      <c r="I16" s="31"/>
      <c r="J16" s="31"/>
      <c r="K16" s="35"/>
    </row>
    <row r="17" spans="2:11" x14ac:dyDescent="0.35">
      <c r="B17" s="8" t="s">
        <v>1956</v>
      </c>
      <c r="C17" s="57" t="s">
        <v>1252</v>
      </c>
      <c r="D17" s="54" t="s">
        <v>1957</v>
      </c>
      <c r="E17" s="6" t="s">
        <v>43</v>
      </c>
      <c r="F17" s="19">
        <v>7800000</v>
      </c>
      <c r="G17" s="24">
        <v>19574.88</v>
      </c>
      <c r="H17" s="24">
        <v>4.38</v>
      </c>
      <c r="I17" s="31"/>
      <c r="J17" s="31"/>
      <c r="K17" s="35"/>
    </row>
    <row r="18" spans="2:11" x14ac:dyDescent="0.35">
      <c r="B18" s="8" t="s">
        <v>419</v>
      </c>
      <c r="C18" s="57" t="s">
        <v>420</v>
      </c>
      <c r="D18" s="54" t="s">
        <v>421</v>
      </c>
      <c r="E18" s="6" t="s">
        <v>342</v>
      </c>
      <c r="F18" s="19">
        <v>4100000</v>
      </c>
      <c r="G18" s="24">
        <v>13653</v>
      </c>
      <c r="H18" s="24">
        <v>3.05</v>
      </c>
      <c r="I18" s="31"/>
      <c r="J18" s="31"/>
      <c r="K18" s="35"/>
    </row>
    <row r="19" spans="2:11" x14ac:dyDescent="0.35">
      <c r="B19" s="8" t="s">
        <v>2513</v>
      </c>
      <c r="C19" s="57" t="s">
        <v>2514</v>
      </c>
      <c r="D19" s="54" t="s">
        <v>2515</v>
      </c>
      <c r="E19" s="6" t="s">
        <v>78</v>
      </c>
      <c r="F19" s="19">
        <v>3600000</v>
      </c>
      <c r="G19" s="24">
        <v>13291.2</v>
      </c>
      <c r="H19" s="24">
        <v>2.97</v>
      </c>
      <c r="I19" s="31"/>
      <c r="J19" s="31"/>
      <c r="K19" s="35"/>
    </row>
    <row r="20" spans="2:11" x14ac:dyDescent="0.35">
      <c r="B20" s="8" t="s">
        <v>1000</v>
      </c>
      <c r="C20" s="57" t="s">
        <v>1001</v>
      </c>
      <c r="D20" s="54" t="s">
        <v>1002</v>
      </c>
      <c r="E20" s="6" t="s">
        <v>1003</v>
      </c>
      <c r="F20" s="19">
        <v>2750000</v>
      </c>
      <c r="G20" s="24">
        <v>12431.38</v>
      </c>
      <c r="H20" s="24">
        <v>2.78</v>
      </c>
      <c r="I20" s="31"/>
      <c r="J20" s="31"/>
      <c r="K20" s="35"/>
    </row>
    <row r="21" spans="2:11" x14ac:dyDescent="0.35">
      <c r="B21" s="8" t="s">
        <v>441</v>
      </c>
      <c r="C21" s="57" t="s">
        <v>442</v>
      </c>
      <c r="D21" s="54" t="s">
        <v>443</v>
      </c>
      <c r="E21" s="6" t="s">
        <v>78</v>
      </c>
      <c r="F21" s="19">
        <v>1310000</v>
      </c>
      <c r="G21" s="24">
        <v>12091.96</v>
      </c>
      <c r="H21" s="24">
        <v>2.7</v>
      </c>
      <c r="I21" s="31"/>
      <c r="J21" s="31"/>
      <c r="K21" s="35"/>
    </row>
    <row r="22" spans="2:11" x14ac:dyDescent="0.35">
      <c r="B22" s="8" t="s">
        <v>260</v>
      </c>
      <c r="C22" s="57" t="s">
        <v>261</v>
      </c>
      <c r="D22" s="54" t="s">
        <v>262</v>
      </c>
      <c r="E22" s="6" t="s">
        <v>78</v>
      </c>
      <c r="F22" s="19">
        <v>730000</v>
      </c>
      <c r="G22" s="24">
        <v>11841.7</v>
      </c>
      <c r="H22" s="24">
        <v>2.65</v>
      </c>
      <c r="I22" s="31"/>
      <c r="J22" s="31"/>
      <c r="K22" s="35"/>
    </row>
    <row r="23" spans="2:11" x14ac:dyDescent="0.35">
      <c r="B23" s="8" t="s">
        <v>210</v>
      </c>
      <c r="C23" s="57" t="s">
        <v>211</v>
      </c>
      <c r="D23" s="54" t="s">
        <v>212</v>
      </c>
      <c r="E23" s="6" t="s">
        <v>100</v>
      </c>
      <c r="F23" s="19">
        <v>5000000</v>
      </c>
      <c r="G23" s="24">
        <v>11366</v>
      </c>
      <c r="H23" s="24">
        <v>2.54</v>
      </c>
      <c r="I23" s="31"/>
      <c r="J23" s="31"/>
      <c r="K23" s="35"/>
    </row>
    <row r="24" spans="2:11" x14ac:dyDescent="0.35">
      <c r="B24" s="8" t="s">
        <v>1954</v>
      </c>
      <c r="C24" s="57" t="s">
        <v>1143</v>
      </c>
      <c r="D24" s="54" t="s">
        <v>1955</v>
      </c>
      <c r="E24" s="6" t="s">
        <v>104</v>
      </c>
      <c r="F24" s="19">
        <v>2125000</v>
      </c>
      <c r="G24" s="24">
        <v>11105.25</v>
      </c>
      <c r="H24" s="24">
        <v>2.48</v>
      </c>
      <c r="I24" s="31"/>
      <c r="J24" s="31"/>
      <c r="K24" s="35"/>
    </row>
    <row r="25" spans="2:11" x14ac:dyDescent="0.35">
      <c r="B25" s="8" t="s">
        <v>1929</v>
      </c>
      <c r="C25" s="57" t="s">
        <v>1930</v>
      </c>
      <c r="D25" s="54" t="s">
        <v>1931</v>
      </c>
      <c r="E25" s="6" t="s">
        <v>406</v>
      </c>
      <c r="F25" s="19">
        <v>2300000</v>
      </c>
      <c r="G25" s="24">
        <v>10850.25</v>
      </c>
      <c r="H25" s="24">
        <v>2.4300000000000002</v>
      </c>
      <c r="I25" s="31"/>
      <c r="J25" s="31"/>
      <c r="K25" s="35"/>
    </row>
    <row r="26" spans="2:11" x14ac:dyDescent="0.35">
      <c r="B26" s="8" t="s">
        <v>403</v>
      </c>
      <c r="C26" s="57" t="s">
        <v>404</v>
      </c>
      <c r="D26" s="54" t="s">
        <v>405</v>
      </c>
      <c r="E26" s="6" t="s">
        <v>406</v>
      </c>
      <c r="F26" s="19">
        <v>3455000</v>
      </c>
      <c r="G26" s="24">
        <v>9195.48</v>
      </c>
      <c r="H26" s="24">
        <v>2.06</v>
      </c>
      <c r="I26" s="31"/>
      <c r="J26" s="31"/>
      <c r="K26" s="35"/>
    </row>
    <row r="27" spans="2:11" x14ac:dyDescent="0.35">
      <c r="B27" s="8" t="s">
        <v>2000</v>
      </c>
      <c r="C27" s="57" t="s">
        <v>1281</v>
      </c>
      <c r="D27" s="54" t="s">
        <v>2001</v>
      </c>
      <c r="E27" s="6" t="s">
        <v>43</v>
      </c>
      <c r="F27" s="19">
        <v>1527235</v>
      </c>
      <c r="G27" s="24">
        <v>9049.6299999999992</v>
      </c>
      <c r="H27" s="24">
        <v>2.02</v>
      </c>
      <c r="I27" s="31"/>
      <c r="J27" s="31"/>
      <c r="K27" s="35"/>
    </row>
    <row r="28" spans="2:11" x14ac:dyDescent="0.35">
      <c r="B28" s="8" t="s">
        <v>2048</v>
      </c>
      <c r="C28" s="57" t="s">
        <v>2049</v>
      </c>
      <c r="D28" s="54" t="s">
        <v>2050</v>
      </c>
      <c r="E28" s="6" t="s">
        <v>1007</v>
      </c>
      <c r="F28" s="19">
        <v>196000</v>
      </c>
      <c r="G28" s="24">
        <v>8323.5300000000007</v>
      </c>
      <c r="H28" s="24">
        <v>1.86</v>
      </c>
      <c r="I28" s="31"/>
      <c r="J28" s="31"/>
      <c r="K28" s="35"/>
    </row>
    <row r="29" spans="2:11" x14ac:dyDescent="0.35">
      <c r="B29" s="8" t="s">
        <v>163</v>
      </c>
      <c r="C29" s="57" t="s">
        <v>164</v>
      </c>
      <c r="D29" s="54" t="s">
        <v>165</v>
      </c>
      <c r="E29" s="6" t="s">
        <v>43</v>
      </c>
      <c r="F29" s="19">
        <v>7500000</v>
      </c>
      <c r="G29" s="24">
        <v>8151.75</v>
      </c>
      <c r="H29" s="24">
        <v>1.82</v>
      </c>
      <c r="I29" s="31"/>
      <c r="J29" s="31"/>
      <c r="K29" s="35"/>
    </row>
    <row r="30" spans="2:11" x14ac:dyDescent="0.35">
      <c r="B30" s="8" t="s">
        <v>339</v>
      </c>
      <c r="C30" s="57" t="s">
        <v>340</v>
      </c>
      <c r="D30" s="54" t="s">
        <v>341</v>
      </c>
      <c r="E30" s="6" t="s">
        <v>342</v>
      </c>
      <c r="F30" s="19">
        <v>2000000</v>
      </c>
      <c r="G30" s="24">
        <v>7782</v>
      </c>
      <c r="H30" s="24">
        <v>1.74</v>
      </c>
      <c r="I30" s="31"/>
      <c r="J30" s="31"/>
      <c r="K30" s="35"/>
    </row>
    <row r="31" spans="2:11" x14ac:dyDescent="0.35">
      <c r="B31" s="8" t="s">
        <v>2516</v>
      </c>
      <c r="C31" s="57" t="s">
        <v>2517</v>
      </c>
      <c r="D31" s="54" t="s">
        <v>2518</v>
      </c>
      <c r="E31" s="6" t="s">
        <v>104</v>
      </c>
      <c r="F31" s="19">
        <v>910245</v>
      </c>
      <c r="G31" s="24">
        <v>6266.13</v>
      </c>
      <c r="H31" s="24">
        <v>1.4</v>
      </c>
      <c r="I31" s="31"/>
      <c r="J31" s="31"/>
      <c r="K31" s="35"/>
    </row>
    <row r="32" spans="2:11" x14ac:dyDescent="0.35">
      <c r="B32" s="8" t="s">
        <v>2519</v>
      </c>
      <c r="C32" s="57" t="s">
        <v>2520</v>
      </c>
      <c r="D32" s="54" t="s">
        <v>2521</v>
      </c>
      <c r="E32" s="6" t="s">
        <v>57</v>
      </c>
      <c r="F32" s="19">
        <v>3200000</v>
      </c>
      <c r="G32" s="24">
        <v>6231.68</v>
      </c>
      <c r="H32" s="24">
        <v>1.39</v>
      </c>
      <c r="I32" s="31"/>
      <c r="J32" s="31"/>
      <c r="K32" s="35"/>
    </row>
    <row r="33" spans="2:11" x14ac:dyDescent="0.35">
      <c r="B33" s="8" t="s">
        <v>913</v>
      </c>
      <c r="C33" s="57" t="s">
        <v>914</v>
      </c>
      <c r="D33" s="54" t="s">
        <v>915</v>
      </c>
      <c r="E33" s="6" t="s">
        <v>82</v>
      </c>
      <c r="F33" s="19">
        <v>4281804</v>
      </c>
      <c r="G33" s="24">
        <v>6106.71</v>
      </c>
      <c r="H33" s="24">
        <v>1.37</v>
      </c>
      <c r="I33" s="31"/>
      <c r="J33" s="31"/>
      <c r="K33" s="35"/>
    </row>
    <row r="34" spans="2:11" x14ac:dyDescent="0.35">
      <c r="B34" s="8" t="s">
        <v>435</v>
      </c>
      <c r="C34" s="57" t="s">
        <v>436</v>
      </c>
      <c r="D34" s="54" t="s">
        <v>437</v>
      </c>
      <c r="E34" s="6" t="s">
        <v>43</v>
      </c>
      <c r="F34" s="19">
        <v>5301205</v>
      </c>
      <c r="G34" s="24">
        <v>5189.88</v>
      </c>
      <c r="H34" s="24">
        <v>1.1599999999999999</v>
      </c>
      <c r="I34" s="31"/>
      <c r="J34" s="31"/>
      <c r="K34" s="35"/>
    </row>
    <row r="35" spans="2:11" x14ac:dyDescent="0.35">
      <c r="C35" s="58" t="s">
        <v>174</v>
      </c>
      <c r="D35" s="54"/>
      <c r="E35" s="6"/>
      <c r="F35" s="19"/>
      <c r="G35" s="25">
        <v>432091.14</v>
      </c>
      <c r="H35" s="25">
        <v>96.62</v>
      </c>
      <c r="I35" s="31"/>
      <c r="J35" s="31"/>
      <c r="K35" s="35"/>
    </row>
    <row r="36" spans="2:11" x14ac:dyDescent="0.35">
      <c r="C36" s="57"/>
      <c r="D36" s="54"/>
      <c r="E36" s="6"/>
      <c r="F36" s="19"/>
      <c r="G36" s="24"/>
      <c r="H36" s="24"/>
      <c r="I36" s="31"/>
      <c r="J36" s="31"/>
      <c r="K36" s="35"/>
    </row>
    <row r="37" spans="2:11" x14ac:dyDescent="0.35">
      <c r="C37" s="58" t="s">
        <v>3</v>
      </c>
      <c r="D37" s="54"/>
      <c r="E37" s="6"/>
      <c r="F37" s="19"/>
      <c r="G37" s="24" t="s">
        <v>2</v>
      </c>
      <c r="H37" s="24" t="s">
        <v>2</v>
      </c>
      <c r="I37" s="31"/>
      <c r="J37" s="31"/>
      <c r="K37" s="35"/>
    </row>
    <row r="38" spans="2:11" x14ac:dyDescent="0.35">
      <c r="C38" s="57"/>
      <c r="D38" s="54"/>
      <c r="E38" s="6"/>
      <c r="F38" s="19"/>
      <c r="G38" s="24"/>
      <c r="H38" s="24"/>
      <c r="I38" s="31"/>
      <c r="J38" s="31"/>
      <c r="K38" s="35"/>
    </row>
    <row r="39" spans="2:11" x14ac:dyDescent="0.35">
      <c r="C39" s="58" t="s">
        <v>4</v>
      </c>
      <c r="D39" s="54"/>
      <c r="E39" s="6"/>
      <c r="F39" s="19"/>
      <c r="G39" s="24" t="s">
        <v>2</v>
      </c>
      <c r="H39" s="24" t="s">
        <v>2</v>
      </c>
      <c r="I39" s="31"/>
      <c r="J39" s="31"/>
      <c r="K39" s="35"/>
    </row>
    <row r="40" spans="2:11" x14ac:dyDescent="0.35">
      <c r="C40" s="57"/>
      <c r="D40" s="54"/>
      <c r="E40" s="6"/>
      <c r="F40" s="19"/>
      <c r="G40" s="24"/>
      <c r="H40" s="24"/>
      <c r="I40" s="31"/>
      <c r="J40" s="31"/>
      <c r="K40" s="35"/>
    </row>
    <row r="41" spans="2:11" x14ac:dyDescent="0.35">
      <c r="C41" s="58" t="s">
        <v>5</v>
      </c>
      <c r="D41" s="54"/>
      <c r="E41" s="6"/>
      <c r="F41" s="19"/>
      <c r="G41" s="24"/>
      <c r="H41" s="24"/>
      <c r="I41" s="31"/>
      <c r="J41" s="31"/>
      <c r="K41" s="35"/>
    </row>
    <row r="42" spans="2:11" x14ac:dyDescent="0.35">
      <c r="C42" s="57"/>
      <c r="D42" s="54"/>
      <c r="E42" s="6"/>
      <c r="F42" s="19"/>
      <c r="G42" s="24"/>
      <c r="H42" s="24"/>
      <c r="I42" s="31"/>
      <c r="J42" s="31"/>
      <c r="K42" s="35"/>
    </row>
    <row r="43" spans="2:11" x14ac:dyDescent="0.35">
      <c r="C43" s="58" t="s">
        <v>6</v>
      </c>
      <c r="D43" s="54"/>
      <c r="E43" s="6"/>
      <c r="F43" s="19"/>
      <c r="G43" s="24" t="s">
        <v>2</v>
      </c>
      <c r="H43" s="24" t="s">
        <v>2</v>
      </c>
      <c r="I43" s="31"/>
      <c r="J43" s="31"/>
      <c r="K43" s="35"/>
    </row>
    <row r="44" spans="2:11" x14ac:dyDescent="0.35">
      <c r="C44" s="57"/>
      <c r="D44" s="54"/>
      <c r="E44" s="6"/>
      <c r="F44" s="19"/>
      <c r="G44" s="24"/>
      <c r="H44" s="24"/>
      <c r="I44" s="31"/>
      <c r="J44" s="31"/>
      <c r="K44" s="35"/>
    </row>
    <row r="45" spans="2:11" x14ac:dyDescent="0.35">
      <c r="C45" s="58" t="s">
        <v>7</v>
      </c>
      <c r="D45" s="54"/>
      <c r="E45" s="6"/>
      <c r="F45" s="19"/>
      <c r="G45" s="24" t="s">
        <v>2</v>
      </c>
      <c r="H45" s="24" t="s">
        <v>2</v>
      </c>
      <c r="I45" s="31"/>
      <c r="J45" s="31"/>
      <c r="K45" s="35"/>
    </row>
    <row r="46" spans="2:11" x14ac:dyDescent="0.35">
      <c r="C46" s="57"/>
      <c r="D46" s="54"/>
      <c r="E46" s="6"/>
      <c r="F46" s="19"/>
      <c r="G46" s="24"/>
      <c r="H46" s="24"/>
      <c r="I46" s="31"/>
      <c r="J46" s="31"/>
      <c r="K46" s="35"/>
    </row>
    <row r="47" spans="2:11" x14ac:dyDescent="0.35">
      <c r="C47" s="58" t="s">
        <v>8</v>
      </c>
      <c r="D47" s="54"/>
      <c r="E47" s="6"/>
      <c r="F47" s="19"/>
      <c r="G47" s="24" t="s">
        <v>2</v>
      </c>
      <c r="H47" s="24" t="s">
        <v>2</v>
      </c>
      <c r="I47" s="31"/>
      <c r="J47" s="31"/>
      <c r="K47" s="35"/>
    </row>
    <row r="48" spans="2:11" x14ac:dyDescent="0.35">
      <c r="C48" s="57"/>
      <c r="D48" s="54"/>
      <c r="E48" s="6"/>
      <c r="F48" s="19"/>
      <c r="G48" s="24"/>
      <c r="H48" s="24"/>
      <c r="I48" s="31"/>
      <c r="J48" s="31"/>
      <c r="K48" s="35"/>
    </row>
    <row r="49" spans="3:11" x14ac:dyDescent="0.35">
      <c r="C49" s="58" t="s">
        <v>9</v>
      </c>
      <c r="D49" s="54"/>
      <c r="E49" s="6"/>
      <c r="F49" s="19"/>
      <c r="G49" s="24" t="s">
        <v>2</v>
      </c>
      <c r="H49" s="24" t="s">
        <v>2</v>
      </c>
      <c r="I49" s="31"/>
      <c r="J49" s="31"/>
      <c r="K49" s="35"/>
    </row>
    <row r="50" spans="3:11" x14ac:dyDescent="0.35">
      <c r="C50" s="57"/>
      <c r="D50" s="54"/>
      <c r="E50" s="6"/>
      <c r="F50" s="19"/>
      <c r="G50" s="24"/>
      <c r="H50" s="24"/>
      <c r="I50" s="31"/>
      <c r="J50" s="31"/>
      <c r="K50" s="35"/>
    </row>
    <row r="51" spans="3:11" x14ac:dyDescent="0.35">
      <c r="C51" s="58" t="s">
        <v>10</v>
      </c>
      <c r="D51" s="54"/>
      <c r="E51" s="6"/>
      <c r="F51" s="19"/>
      <c r="G51" s="24" t="s">
        <v>2</v>
      </c>
      <c r="H51" s="24" t="s">
        <v>2</v>
      </c>
      <c r="I51" s="31"/>
      <c r="J51" s="31"/>
      <c r="K51" s="35"/>
    </row>
    <row r="52" spans="3:11" x14ac:dyDescent="0.35">
      <c r="C52" s="57"/>
      <c r="D52" s="54"/>
      <c r="E52" s="6"/>
      <c r="F52" s="19"/>
      <c r="G52" s="24"/>
      <c r="H52" s="24"/>
      <c r="I52" s="31"/>
      <c r="J52" s="31"/>
      <c r="K52" s="35"/>
    </row>
    <row r="53" spans="3:11" x14ac:dyDescent="0.35">
      <c r="C53" s="58" t="s">
        <v>11</v>
      </c>
      <c r="D53" s="54"/>
      <c r="E53" s="6"/>
      <c r="F53" s="19"/>
      <c r="G53" s="24"/>
      <c r="H53" s="24"/>
      <c r="I53" s="31"/>
      <c r="J53" s="31"/>
      <c r="K53" s="35"/>
    </row>
    <row r="54" spans="3:11" x14ac:dyDescent="0.35">
      <c r="C54" s="57"/>
      <c r="D54" s="54"/>
      <c r="E54" s="6"/>
      <c r="F54" s="19"/>
      <c r="G54" s="24"/>
      <c r="H54" s="24"/>
      <c r="I54" s="31"/>
      <c r="J54" s="31"/>
      <c r="K54" s="35"/>
    </row>
    <row r="55" spans="3:11" x14ac:dyDescent="0.35">
      <c r="C55" s="58" t="s">
        <v>13</v>
      </c>
      <c r="D55" s="54"/>
      <c r="E55" s="6"/>
      <c r="F55" s="19"/>
      <c r="G55" s="24" t="s">
        <v>2</v>
      </c>
      <c r="H55" s="24" t="s">
        <v>2</v>
      </c>
      <c r="I55" s="31"/>
      <c r="J55" s="31"/>
      <c r="K55" s="35"/>
    </row>
    <row r="56" spans="3:11" x14ac:dyDescent="0.35">
      <c r="C56" s="57"/>
      <c r="D56" s="54"/>
      <c r="E56" s="6"/>
      <c r="F56" s="19"/>
      <c r="G56" s="24"/>
      <c r="H56" s="24"/>
      <c r="I56" s="31"/>
      <c r="J56" s="31"/>
      <c r="K56" s="35"/>
    </row>
    <row r="57" spans="3:11" x14ac:dyDescent="0.35">
      <c r="C57" s="58" t="s">
        <v>14</v>
      </c>
      <c r="D57" s="54"/>
      <c r="E57" s="6"/>
      <c r="F57" s="19"/>
      <c r="G57" s="24" t="s">
        <v>2</v>
      </c>
      <c r="H57" s="24" t="s">
        <v>2</v>
      </c>
      <c r="I57" s="31"/>
      <c r="J57" s="31"/>
      <c r="K57" s="35"/>
    </row>
    <row r="58" spans="3:11" x14ac:dyDescent="0.35">
      <c r="C58" s="57"/>
      <c r="D58" s="54"/>
      <c r="E58" s="6"/>
      <c r="F58" s="19"/>
      <c r="G58" s="24"/>
      <c r="H58" s="24"/>
      <c r="I58" s="31"/>
      <c r="J58" s="31"/>
      <c r="K58" s="35"/>
    </row>
    <row r="59" spans="3:11" x14ac:dyDescent="0.35">
      <c r="C59" s="58" t="s">
        <v>15</v>
      </c>
      <c r="D59" s="54"/>
      <c r="E59" s="6"/>
      <c r="F59" s="19"/>
      <c r="G59" s="24" t="s">
        <v>2</v>
      </c>
      <c r="H59" s="24" t="s">
        <v>2</v>
      </c>
      <c r="I59" s="31"/>
      <c r="J59" s="31"/>
      <c r="K59" s="35"/>
    </row>
    <row r="60" spans="3:11" x14ac:dyDescent="0.35">
      <c r="C60" s="57"/>
      <c r="D60" s="54"/>
      <c r="E60" s="6"/>
      <c r="F60" s="19"/>
      <c r="G60" s="24"/>
      <c r="H60" s="24"/>
      <c r="I60" s="31"/>
      <c r="J60" s="31"/>
      <c r="K60" s="35"/>
    </row>
    <row r="61" spans="3:11" x14ac:dyDescent="0.35">
      <c r="C61" s="58" t="s">
        <v>16</v>
      </c>
      <c r="D61" s="54"/>
      <c r="E61" s="6"/>
      <c r="F61" s="19"/>
      <c r="G61" s="24" t="s">
        <v>2</v>
      </c>
      <c r="H61" s="24" t="s">
        <v>2</v>
      </c>
      <c r="I61" s="31"/>
      <c r="J61" s="31"/>
      <c r="K61" s="35"/>
    </row>
    <row r="62" spans="3:11" x14ac:dyDescent="0.35">
      <c r="C62" s="57"/>
      <c r="D62" s="54"/>
      <c r="E62" s="6"/>
      <c r="F62" s="19"/>
      <c r="G62" s="24"/>
      <c r="H62" s="24"/>
      <c r="I62" s="31"/>
      <c r="J62" s="31"/>
      <c r="K62" s="35"/>
    </row>
    <row r="63" spans="3:11" x14ac:dyDescent="0.35">
      <c r="C63" s="58" t="s">
        <v>17</v>
      </c>
      <c r="D63" s="54"/>
      <c r="E63" s="6"/>
      <c r="F63" s="19"/>
      <c r="G63" s="24" t="s">
        <v>2</v>
      </c>
      <c r="H63" s="24" t="s">
        <v>2</v>
      </c>
      <c r="I63" s="31"/>
      <c r="J63" s="31"/>
      <c r="K63" s="35"/>
    </row>
    <row r="64" spans="3:11" x14ac:dyDescent="0.35">
      <c r="C64" s="57"/>
      <c r="D64" s="54"/>
      <c r="E64" s="6"/>
      <c r="F64" s="19"/>
      <c r="G64" s="24"/>
      <c r="H64" s="24"/>
      <c r="I64" s="31"/>
      <c r="J64" s="31"/>
      <c r="K64" s="35"/>
    </row>
    <row r="65" spans="1:11" x14ac:dyDescent="0.35">
      <c r="A65" s="10"/>
      <c r="B65" s="28"/>
      <c r="C65" s="58" t="s">
        <v>18</v>
      </c>
      <c r="D65" s="54"/>
      <c r="E65" s="6"/>
      <c r="F65" s="19"/>
      <c r="G65" s="24"/>
      <c r="H65" s="24"/>
      <c r="I65" s="31"/>
      <c r="J65" s="31"/>
      <c r="K65" s="35"/>
    </row>
    <row r="66" spans="1:11" x14ac:dyDescent="0.35">
      <c r="A66" s="28"/>
      <c r="B66" s="28"/>
      <c r="C66" s="58" t="s">
        <v>19</v>
      </c>
      <c r="D66" s="54"/>
      <c r="E66" s="6"/>
      <c r="F66" s="19"/>
      <c r="G66" s="24" t="s">
        <v>2</v>
      </c>
      <c r="H66" s="24" t="s">
        <v>2</v>
      </c>
      <c r="I66" s="31"/>
      <c r="J66" s="31"/>
      <c r="K66" s="35"/>
    </row>
    <row r="67" spans="1:11" x14ac:dyDescent="0.35">
      <c r="A67" s="28"/>
      <c r="B67" s="28"/>
      <c r="C67" s="58"/>
      <c r="D67" s="54"/>
      <c r="E67" s="6"/>
      <c r="F67" s="19"/>
      <c r="G67" s="24"/>
      <c r="H67" s="24"/>
      <c r="I67" s="31"/>
      <c r="J67" s="31"/>
      <c r="K67" s="35"/>
    </row>
    <row r="68" spans="1:11" x14ac:dyDescent="0.35">
      <c r="A68" s="28"/>
      <c r="B68" s="28"/>
      <c r="C68" s="58" t="s">
        <v>20</v>
      </c>
      <c r="D68" s="54"/>
      <c r="E68" s="6"/>
      <c r="F68" s="19"/>
      <c r="G68" s="24" t="s">
        <v>2</v>
      </c>
      <c r="H68" s="24" t="s">
        <v>2</v>
      </c>
      <c r="I68" s="31"/>
      <c r="J68" s="31"/>
      <c r="K68" s="35"/>
    </row>
    <row r="69" spans="1:11" x14ac:dyDescent="0.35">
      <c r="A69" s="28"/>
      <c r="B69" s="28"/>
      <c r="C69" s="58"/>
      <c r="D69" s="54"/>
      <c r="E69" s="6"/>
      <c r="F69" s="19"/>
      <c r="G69" s="24"/>
      <c r="H69" s="24"/>
      <c r="I69" s="31"/>
      <c r="J69" s="31"/>
      <c r="K69" s="35"/>
    </row>
    <row r="70" spans="1:11" x14ac:dyDescent="0.35">
      <c r="A70" s="28"/>
      <c r="B70" s="28"/>
      <c r="C70" s="58" t="s">
        <v>21</v>
      </c>
      <c r="D70" s="54"/>
      <c r="E70" s="6"/>
      <c r="F70" s="19"/>
      <c r="G70" s="24" t="s">
        <v>2</v>
      </c>
      <c r="H70" s="24" t="s">
        <v>2</v>
      </c>
      <c r="I70" s="31"/>
      <c r="J70" s="31"/>
      <c r="K70" s="35"/>
    </row>
    <row r="71" spans="1:11" x14ac:dyDescent="0.35">
      <c r="A71" s="28"/>
      <c r="B71" s="28"/>
      <c r="C71" s="58"/>
      <c r="D71" s="54"/>
      <c r="E71" s="6"/>
      <c r="F71" s="19"/>
      <c r="G71" s="24"/>
      <c r="H71" s="24"/>
      <c r="I71" s="31"/>
      <c r="J71" s="31"/>
      <c r="K71" s="35"/>
    </row>
    <row r="72" spans="1:11" x14ac:dyDescent="0.35">
      <c r="A72" s="28"/>
      <c r="B72" s="28"/>
      <c r="C72" s="58" t="s">
        <v>22</v>
      </c>
      <c r="D72" s="54"/>
      <c r="E72" s="6"/>
      <c r="F72" s="19"/>
      <c r="G72" s="24" t="s">
        <v>2</v>
      </c>
      <c r="H72" s="24" t="s">
        <v>2</v>
      </c>
      <c r="I72" s="31"/>
      <c r="J72" s="31"/>
      <c r="K72" s="35"/>
    </row>
    <row r="73" spans="1:11" x14ac:dyDescent="0.35">
      <c r="A73" s="28"/>
      <c r="B73" s="28"/>
      <c r="C73" s="58"/>
      <c r="D73" s="54"/>
      <c r="E73" s="6"/>
      <c r="F73" s="19"/>
      <c r="G73" s="24"/>
      <c r="H73" s="24"/>
      <c r="I73" s="31"/>
      <c r="J73" s="31"/>
      <c r="K73" s="35"/>
    </row>
    <row r="74" spans="1:11" x14ac:dyDescent="0.35">
      <c r="A74" s="28"/>
      <c r="B74" s="28"/>
      <c r="C74" s="58" t="s">
        <v>23</v>
      </c>
      <c r="D74" s="54"/>
      <c r="E74" s="6"/>
      <c r="F74" s="19"/>
      <c r="G74" s="24" t="s">
        <v>2</v>
      </c>
      <c r="H74" s="24" t="s">
        <v>2</v>
      </c>
      <c r="I74" s="31"/>
      <c r="J74" s="31"/>
      <c r="K74" s="35"/>
    </row>
    <row r="75" spans="1:11" x14ac:dyDescent="0.35">
      <c r="A75" s="28"/>
      <c r="B75" s="28"/>
      <c r="C75" s="58"/>
      <c r="D75" s="54"/>
      <c r="E75" s="6"/>
      <c r="F75" s="19"/>
      <c r="G75" s="24"/>
      <c r="H75" s="24"/>
      <c r="I75" s="31"/>
      <c r="J75" s="31"/>
      <c r="K75" s="35"/>
    </row>
    <row r="76" spans="1:11" x14ac:dyDescent="0.35">
      <c r="C76" s="59" t="s">
        <v>24</v>
      </c>
      <c r="D76" s="54"/>
      <c r="E76" s="6"/>
      <c r="F76" s="19"/>
      <c r="G76" s="24"/>
      <c r="H76" s="24"/>
      <c r="I76" s="31"/>
      <c r="J76" s="31"/>
      <c r="K76" s="35"/>
    </row>
    <row r="77" spans="1:11" x14ac:dyDescent="0.35">
      <c r="B77" s="8" t="s">
        <v>185</v>
      </c>
      <c r="C77" s="57" t="s">
        <v>186</v>
      </c>
      <c r="D77" s="54"/>
      <c r="E77" s="6"/>
      <c r="F77" s="19"/>
      <c r="G77" s="24">
        <v>18002.099999999999</v>
      </c>
      <c r="H77" s="24">
        <v>4.03</v>
      </c>
      <c r="I77" s="31"/>
      <c r="J77" s="31"/>
      <c r="K77" s="35"/>
    </row>
    <row r="78" spans="1:11" x14ac:dyDescent="0.35">
      <c r="C78" s="58" t="s">
        <v>174</v>
      </c>
      <c r="D78" s="54"/>
      <c r="E78" s="6"/>
      <c r="F78" s="19"/>
      <c r="G78" s="25">
        <v>18002.099999999999</v>
      </c>
      <c r="H78" s="25">
        <v>4.03</v>
      </c>
      <c r="I78" s="31"/>
      <c r="J78" s="31"/>
      <c r="K78" s="35"/>
    </row>
    <row r="79" spans="1:11" x14ac:dyDescent="0.35">
      <c r="C79" s="57"/>
      <c r="D79" s="54"/>
      <c r="E79" s="6"/>
      <c r="F79" s="19"/>
      <c r="G79" s="24"/>
      <c r="H79" s="24"/>
      <c r="I79" s="31"/>
      <c r="J79" s="31"/>
      <c r="K79" s="35"/>
    </row>
    <row r="80" spans="1:11" x14ac:dyDescent="0.35">
      <c r="A80" s="10"/>
      <c r="B80" s="28"/>
      <c r="C80" s="58" t="s">
        <v>25</v>
      </c>
      <c r="D80" s="54"/>
      <c r="E80" s="6"/>
      <c r="F80" s="19"/>
      <c r="G80" s="24"/>
      <c r="H80" s="24"/>
      <c r="I80" s="31"/>
      <c r="J80" s="31"/>
      <c r="K80" s="35"/>
    </row>
    <row r="81" spans="1:54" s="2" customFormat="1" ht="13.5" x14ac:dyDescent="0.35">
      <c r="A81" s="28"/>
      <c r="B81" s="28"/>
      <c r="C81" s="57" t="s">
        <v>4841</v>
      </c>
      <c r="D81" s="54"/>
      <c r="E81" s="6"/>
      <c r="F81" s="19"/>
      <c r="G81" s="24" t="s">
        <v>2</v>
      </c>
      <c r="H81" s="24" t="s">
        <v>2</v>
      </c>
      <c r="I81" s="31"/>
      <c r="J81" s="31"/>
      <c r="K81" s="35"/>
      <c r="L81" s="3"/>
      <c r="AI81" s="3"/>
      <c r="AV81" s="3"/>
      <c r="AX81" s="3"/>
      <c r="BB81" s="3"/>
    </row>
    <row r="82" spans="1:54" x14ac:dyDescent="0.35">
      <c r="B82" s="8"/>
      <c r="C82" s="57" t="s">
        <v>187</v>
      </c>
      <c r="D82" s="54"/>
      <c r="E82" s="6"/>
      <c r="F82" s="19"/>
      <c r="G82" s="24">
        <v>-2979.33</v>
      </c>
      <c r="H82" s="24">
        <v>-0.65</v>
      </c>
      <c r="I82" s="31"/>
      <c r="J82" s="31"/>
      <c r="K82" s="35"/>
    </row>
    <row r="83" spans="1:54" x14ac:dyDescent="0.35">
      <c r="C83" s="58" t="s">
        <v>174</v>
      </c>
      <c r="D83" s="54"/>
      <c r="E83" s="6"/>
      <c r="F83" s="19"/>
      <c r="G83" s="25">
        <v>-2979.33</v>
      </c>
      <c r="H83" s="25">
        <v>-0.65</v>
      </c>
      <c r="I83" s="31"/>
      <c r="J83" s="31"/>
      <c r="K83" s="35"/>
    </row>
    <row r="84" spans="1:54" x14ac:dyDescent="0.35">
      <c r="C84" s="57"/>
      <c r="D84" s="54"/>
      <c r="E84" s="6"/>
      <c r="F84" s="19"/>
      <c r="G84" s="24"/>
      <c r="H84" s="24"/>
      <c r="I84" s="31"/>
      <c r="J84" s="31"/>
      <c r="K84" s="35"/>
    </row>
    <row r="85" spans="1:54" x14ac:dyDescent="0.35">
      <c r="C85" s="60" t="s">
        <v>188</v>
      </c>
      <c r="D85" s="55"/>
      <c r="E85" s="5"/>
      <c r="F85" s="20"/>
      <c r="G85" s="26">
        <v>447113.91</v>
      </c>
      <c r="H85" s="26">
        <v>100</v>
      </c>
      <c r="I85" s="32"/>
      <c r="J85" s="32"/>
      <c r="K85" s="36"/>
    </row>
    <row r="88" spans="1:54" x14ac:dyDescent="0.35">
      <c r="C88" s="1" t="s">
        <v>189</v>
      </c>
    </row>
    <row r="89" spans="1:54" x14ac:dyDescent="0.35">
      <c r="C89" s="37" t="s">
        <v>190</v>
      </c>
      <c r="D89" s="37"/>
      <c r="E89" s="37"/>
      <c r="F89" s="37"/>
      <c r="G89" s="37"/>
      <c r="H89" s="37"/>
      <c r="I89" s="37"/>
      <c r="J89" s="37"/>
      <c r="K89" s="37"/>
    </row>
    <row r="90" spans="1:54" x14ac:dyDescent="0.35">
      <c r="C90" s="2" t="s">
        <v>191</v>
      </c>
    </row>
    <row r="91" spans="1:54" x14ac:dyDescent="0.35">
      <c r="C91" s="2" t="s">
        <v>192</v>
      </c>
    </row>
    <row r="92" spans="1:54" ht="30" customHeight="1" x14ac:dyDescent="0.35">
      <c r="C92" s="78" t="s">
        <v>4878</v>
      </c>
      <c r="D92" s="78"/>
      <c r="E92" s="78"/>
      <c r="F92" s="78"/>
      <c r="G92" s="78"/>
      <c r="H92" s="78"/>
      <c r="I92" s="78"/>
      <c r="J92" s="78"/>
      <c r="K92" s="78"/>
    </row>
    <row r="93" spans="1:54" x14ac:dyDescent="0.35">
      <c r="C93" s="2" t="s">
        <v>193</v>
      </c>
    </row>
    <row r="95" spans="1:54" x14ac:dyDescent="0.35">
      <c r="C95" s="75" t="s">
        <v>4922</v>
      </c>
      <c r="E95" s="75" t="s">
        <v>4923</v>
      </c>
      <c r="F95" s="76"/>
    </row>
    <row r="96" spans="1:54" x14ac:dyDescent="0.35">
      <c r="E96" s="2" t="s">
        <v>4953</v>
      </c>
    </row>
  </sheetData>
  <mergeCells count="1">
    <mergeCell ref="C92:K92"/>
  </mergeCells>
  <hyperlinks>
    <hyperlink ref="J2" location="'Index'!A1" display="'Index'!A1" xr:uid="{0FB6033F-3129-46A4-A0AA-AA26A795DBDF}"/>
  </hyperlinks>
  <pageMargins left="0.7" right="0.7" top="0.75" bottom="0.75" header="0.3" footer="0.3"/>
  <pageSetup orientation="portrait" horizontalDpi="4294967293"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7509A-7488-43CA-9F62-EFB940E3F83E}">
  <sheetPr codeName="Sheet143"/>
  <dimension ref="A1:IV73"/>
  <sheetViews>
    <sheetView showGridLines="0" zoomScale="90" zoomScaleNormal="90" workbookViewId="0">
      <pane ySplit="6" topLeftCell="A68"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2522</v>
      </c>
      <c r="J2" s="38" t="s">
        <v>4607</v>
      </c>
    </row>
    <row r="3" spans="1:54" ht="16" x14ac:dyDescent="0.4">
      <c r="C3" s="1" t="s">
        <v>28</v>
      </c>
      <c r="D3" s="21" t="s">
        <v>2523</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C16" s="58" t="s">
        <v>5</v>
      </c>
      <c r="D16" s="54"/>
      <c r="E16" s="6"/>
      <c r="F16" s="19"/>
      <c r="G16" s="24"/>
      <c r="H16" s="24"/>
      <c r="I16" s="31"/>
      <c r="J16" s="31"/>
      <c r="K16" s="35"/>
    </row>
    <row r="17" spans="3:11" x14ac:dyDescent="0.35">
      <c r="C17" s="57"/>
      <c r="D17" s="54"/>
      <c r="E17" s="6"/>
      <c r="F17" s="19"/>
      <c r="G17" s="24"/>
      <c r="H17" s="24"/>
      <c r="I17" s="31"/>
      <c r="J17" s="31"/>
      <c r="K17" s="35"/>
    </row>
    <row r="18" spans="3:11" x14ac:dyDescent="0.35">
      <c r="C18" s="58" t="s">
        <v>6</v>
      </c>
      <c r="D18" s="54"/>
      <c r="E18" s="6"/>
      <c r="F18" s="19"/>
      <c r="G18" s="24" t="s">
        <v>2</v>
      </c>
      <c r="H18" s="24" t="s">
        <v>2</v>
      </c>
      <c r="I18" s="31"/>
      <c r="J18" s="31"/>
      <c r="K18" s="35"/>
    </row>
    <row r="19" spans="3:11" x14ac:dyDescent="0.35">
      <c r="C19" s="57"/>
      <c r="D19" s="54"/>
      <c r="E19" s="6"/>
      <c r="F19" s="19"/>
      <c r="G19" s="24"/>
      <c r="H19" s="24"/>
      <c r="I19" s="31"/>
      <c r="J19" s="31"/>
      <c r="K19" s="35"/>
    </row>
    <row r="20" spans="3:11" x14ac:dyDescent="0.35">
      <c r="C20" s="58" t="s">
        <v>7</v>
      </c>
      <c r="D20" s="54"/>
      <c r="E20" s="6"/>
      <c r="F20" s="19"/>
      <c r="G20" s="24" t="s">
        <v>2</v>
      </c>
      <c r="H20" s="24" t="s">
        <v>2</v>
      </c>
      <c r="I20" s="31"/>
      <c r="J20" s="31"/>
      <c r="K20" s="35"/>
    </row>
    <row r="21" spans="3:11" x14ac:dyDescent="0.35">
      <c r="C21" s="57"/>
      <c r="D21" s="54"/>
      <c r="E21" s="6"/>
      <c r="F21" s="19"/>
      <c r="G21" s="24"/>
      <c r="H21" s="24"/>
      <c r="I21" s="31"/>
      <c r="J21" s="31"/>
      <c r="K21" s="35"/>
    </row>
    <row r="22" spans="3:11" x14ac:dyDescent="0.35">
      <c r="C22" s="58" t="s">
        <v>8</v>
      </c>
      <c r="D22" s="54"/>
      <c r="E22" s="6"/>
      <c r="F22" s="19"/>
      <c r="G22" s="24" t="s">
        <v>2</v>
      </c>
      <c r="H22" s="24" t="s">
        <v>2</v>
      </c>
      <c r="I22" s="31"/>
      <c r="J22" s="31"/>
      <c r="K22" s="35"/>
    </row>
    <row r="23" spans="3:11" x14ac:dyDescent="0.35">
      <c r="C23" s="57"/>
      <c r="D23" s="54"/>
      <c r="E23" s="6"/>
      <c r="F23" s="19"/>
      <c r="G23" s="24"/>
      <c r="H23" s="24"/>
      <c r="I23" s="31"/>
      <c r="J23" s="31"/>
      <c r="K23" s="35"/>
    </row>
    <row r="24" spans="3:11" x14ac:dyDescent="0.35">
      <c r="C24" s="58" t="s">
        <v>9</v>
      </c>
      <c r="D24" s="54"/>
      <c r="E24" s="6"/>
      <c r="F24" s="19"/>
      <c r="G24" s="24" t="s">
        <v>2</v>
      </c>
      <c r="H24" s="24" t="s">
        <v>2</v>
      </c>
      <c r="I24" s="31"/>
      <c r="J24" s="31"/>
      <c r="K24" s="35"/>
    </row>
    <row r="25" spans="3:11" x14ac:dyDescent="0.35">
      <c r="C25" s="57"/>
      <c r="D25" s="54"/>
      <c r="E25" s="6"/>
      <c r="F25" s="19"/>
      <c r="G25" s="24"/>
      <c r="H25" s="24"/>
      <c r="I25" s="31"/>
      <c r="J25" s="31"/>
      <c r="K25" s="35"/>
    </row>
    <row r="26" spans="3:11" x14ac:dyDescent="0.35">
      <c r="C26" s="58" t="s">
        <v>10</v>
      </c>
      <c r="D26" s="54"/>
      <c r="E26" s="6"/>
      <c r="F26" s="19"/>
      <c r="G26" s="24" t="s">
        <v>2</v>
      </c>
      <c r="H26" s="24" t="s">
        <v>2</v>
      </c>
      <c r="I26" s="31"/>
      <c r="J26" s="31"/>
      <c r="K26" s="35"/>
    </row>
    <row r="27" spans="3:11" x14ac:dyDescent="0.35">
      <c r="C27" s="57"/>
      <c r="D27" s="54"/>
      <c r="E27" s="6"/>
      <c r="F27" s="19"/>
      <c r="G27" s="24"/>
      <c r="H27" s="24"/>
      <c r="I27" s="31"/>
      <c r="J27" s="31"/>
      <c r="K27" s="35"/>
    </row>
    <row r="28" spans="3:11" x14ac:dyDescent="0.35">
      <c r="C28" s="58" t="s">
        <v>11</v>
      </c>
      <c r="D28" s="54"/>
      <c r="E28" s="6"/>
      <c r="F28" s="19"/>
      <c r="G28" s="24"/>
      <c r="H28" s="24"/>
      <c r="I28" s="31"/>
      <c r="J28" s="31"/>
      <c r="K28" s="35"/>
    </row>
    <row r="29" spans="3:11" x14ac:dyDescent="0.35">
      <c r="C29" s="57"/>
      <c r="D29" s="54"/>
      <c r="E29" s="6"/>
      <c r="F29" s="19"/>
      <c r="G29" s="24"/>
      <c r="H29" s="24"/>
      <c r="I29" s="31"/>
      <c r="J29" s="31"/>
      <c r="K29" s="35"/>
    </row>
    <row r="30" spans="3:11" x14ac:dyDescent="0.35">
      <c r="C30" s="58" t="s">
        <v>13</v>
      </c>
      <c r="D30" s="54"/>
      <c r="E30" s="6"/>
      <c r="F30" s="19"/>
      <c r="G30" s="24" t="s">
        <v>2</v>
      </c>
      <c r="H30" s="24" t="s">
        <v>2</v>
      </c>
      <c r="I30" s="31"/>
      <c r="J30" s="31"/>
      <c r="K30" s="35"/>
    </row>
    <row r="31" spans="3:11" x14ac:dyDescent="0.35">
      <c r="C31" s="57"/>
      <c r="D31" s="54"/>
      <c r="E31" s="6"/>
      <c r="F31" s="19"/>
      <c r="G31" s="24"/>
      <c r="H31" s="24"/>
      <c r="I31" s="31"/>
      <c r="J31" s="31"/>
      <c r="K31" s="35"/>
    </row>
    <row r="32" spans="3:11" x14ac:dyDescent="0.35">
      <c r="C32" s="58" t="s">
        <v>14</v>
      </c>
      <c r="D32" s="54"/>
      <c r="E32" s="6"/>
      <c r="F32" s="19"/>
      <c r="G32" s="24" t="s">
        <v>2</v>
      </c>
      <c r="H32" s="24" t="s">
        <v>2</v>
      </c>
      <c r="I32" s="31"/>
      <c r="J32" s="31"/>
      <c r="K32" s="35"/>
    </row>
    <row r="33" spans="1:11" x14ac:dyDescent="0.35">
      <c r="C33" s="57"/>
      <c r="D33" s="54"/>
      <c r="E33" s="6"/>
      <c r="F33" s="19"/>
      <c r="G33" s="24"/>
      <c r="H33" s="24"/>
      <c r="I33" s="31"/>
      <c r="J33" s="31"/>
      <c r="K33" s="35"/>
    </row>
    <row r="34" spans="1:11" x14ac:dyDescent="0.35">
      <c r="C34" s="58" t="s">
        <v>15</v>
      </c>
      <c r="D34" s="54"/>
      <c r="E34" s="6"/>
      <c r="F34" s="19"/>
      <c r="G34" s="24" t="s">
        <v>2</v>
      </c>
      <c r="H34" s="24" t="s">
        <v>2</v>
      </c>
      <c r="I34" s="31"/>
      <c r="J34" s="31"/>
      <c r="K34" s="35"/>
    </row>
    <row r="35" spans="1:11" x14ac:dyDescent="0.35">
      <c r="C35" s="57"/>
      <c r="D35" s="54"/>
      <c r="E35" s="6"/>
      <c r="F35" s="19"/>
      <c r="G35" s="24"/>
      <c r="H35" s="24"/>
      <c r="I35" s="31"/>
      <c r="J35" s="31"/>
      <c r="K35" s="35"/>
    </row>
    <row r="36" spans="1:11" x14ac:dyDescent="0.35">
      <c r="C36" s="58" t="s">
        <v>16</v>
      </c>
      <c r="D36" s="54"/>
      <c r="E36" s="6"/>
      <c r="F36" s="19"/>
      <c r="G36" s="24" t="s">
        <v>2</v>
      </c>
      <c r="H36" s="24" t="s">
        <v>2</v>
      </c>
      <c r="I36" s="31"/>
      <c r="J36" s="31"/>
      <c r="K36" s="35"/>
    </row>
    <row r="37" spans="1:11" x14ac:dyDescent="0.35">
      <c r="C37" s="57"/>
      <c r="D37" s="54"/>
      <c r="E37" s="6"/>
      <c r="F37" s="19"/>
      <c r="G37" s="24"/>
      <c r="H37" s="24"/>
      <c r="I37" s="31"/>
      <c r="J37" s="31"/>
      <c r="K37" s="35"/>
    </row>
    <row r="38" spans="1:11" x14ac:dyDescent="0.35">
      <c r="C38" s="58" t="s">
        <v>17</v>
      </c>
      <c r="D38" s="54"/>
      <c r="E38" s="6"/>
      <c r="F38" s="19"/>
      <c r="G38" s="24" t="s">
        <v>2</v>
      </c>
      <c r="H38" s="24" t="s">
        <v>2</v>
      </c>
      <c r="I38" s="31"/>
      <c r="J38" s="31"/>
      <c r="K38" s="35"/>
    </row>
    <row r="39" spans="1:11" x14ac:dyDescent="0.35">
      <c r="C39" s="57"/>
      <c r="D39" s="54"/>
      <c r="E39" s="6"/>
      <c r="F39" s="19"/>
      <c r="G39" s="24"/>
      <c r="H39" s="24"/>
      <c r="I39" s="31"/>
      <c r="J39" s="31"/>
      <c r="K39" s="35"/>
    </row>
    <row r="40" spans="1:11" x14ac:dyDescent="0.35">
      <c r="A40" s="10"/>
      <c r="B40" s="28"/>
      <c r="C40" s="58" t="s">
        <v>18</v>
      </c>
      <c r="D40" s="54"/>
      <c r="E40" s="6"/>
      <c r="F40" s="19"/>
      <c r="G40" s="24"/>
      <c r="H40" s="24"/>
      <c r="I40" s="31"/>
      <c r="J40" s="31"/>
      <c r="K40" s="35"/>
    </row>
    <row r="41" spans="1:11" x14ac:dyDescent="0.35">
      <c r="C41" s="59" t="s">
        <v>19</v>
      </c>
      <c r="D41" s="54"/>
      <c r="E41" s="6"/>
      <c r="F41" s="19"/>
      <c r="G41" s="24"/>
      <c r="H41" s="24"/>
      <c r="I41" s="31"/>
      <c r="J41" s="31"/>
      <c r="K41" s="35"/>
    </row>
    <row r="42" spans="1:11" x14ac:dyDescent="0.35">
      <c r="B42" s="8" t="s">
        <v>2029</v>
      </c>
      <c r="C42" s="57" t="s">
        <v>2030</v>
      </c>
      <c r="D42" s="54" t="s">
        <v>2031</v>
      </c>
      <c r="E42" s="6" t="s">
        <v>173</v>
      </c>
      <c r="F42" s="19">
        <v>366596520</v>
      </c>
      <c r="G42" s="24">
        <v>252475.02</v>
      </c>
      <c r="H42" s="24">
        <v>100.11</v>
      </c>
      <c r="I42" s="31"/>
      <c r="J42" s="31"/>
      <c r="K42" s="35"/>
    </row>
    <row r="43" spans="1:11" x14ac:dyDescent="0.35">
      <c r="C43" s="58" t="s">
        <v>174</v>
      </c>
      <c r="D43" s="54"/>
      <c r="E43" s="6"/>
      <c r="F43" s="19"/>
      <c r="G43" s="25">
        <v>252475.02</v>
      </c>
      <c r="H43" s="25">
        <v>100.11</v>
      </c>
      <c r="I43" s="31"/>
      <c r="J43" s="31"/>
      <c r="K43" s="35"/>
    </row>
    <row r="44" spans="1:11" x14ac:dyDescent="0.35">
      <c r="C44" s="57"/>
      <c r="D44" s="54"/>
      <c r="E44" s="6"/>
      <c r="F44" s="19"/>
      <c r="G44" s="24"/>
      <c r="H44" s="24"/>
      <c r="I44" s="31"/>
      <c r="J44" s="31"/>
      <c r="K44" s="35"/>
    </row>
    <row r="45" spans="1:11" x14ac:dyDescent="0.35">
      <c r="C45" s="58" t="s">
        <v>20</v>
      </c>
      <c r="D45" s="54"/>
      <c r="E45" s="6"/>
      <c r="F45" s="19"/>
      <c r="G45" s="24" t="s">
        <v>2</v>
      </c>
      <c r="H45" s="24" t="s">
        <v>2</v>
      </c>
      <c r="I45" s="31"/>
      <c r="J45" s="31"/>
      <c r="K45" s="35"/>
    </row>
    <row r="46" spans="1:11" x14ac:dyDescent="0.35">
      <c r="C46" s="57"/>
      <c r="D46" s="54"/>
      <c r="E46" s="6"/>
      <c r="F46" s="19"/>
      <c r="G46" s="24"/>
      <c r="H46" s="24"/>
      <c r="I46" s="31"/>
      <c r="J46" s="31"/>
      <c r="K46" s="35"/>
    </row>
    <row r="47" spans="1:11" x14ac:dyDescent="0.35">
      <c r="C47" s="58" t="s">
        <v>21</v>
      </c>
      <c r="D47" s="54"/>
      <c r="E47" s="6"/>
      <c r="F47" s="19"/>
      <c r="G47" s="24" t="s">
        <v>2</v>
      </c>
      <c r="H47" s="24" t="s">
        <v>2</v>
      </c>
      <c r="I47" s="31"/>
      <c r="J47" s="31"/>
      <c r="K47" s="35"/>
    </row>
    <row r="48" spans="1:11" x14ac:dyDescent="0.35">
      <c r="C48" s="57"/>
      <c r="D48" s="54"/>
      <c r="E48" s="6"/>
      <c r="F48" s="19"/>
      <c r="G48" s="24"/>
      <c r="H48" s="24"/>
      <c r="I48" s="31"/>
      <c r="J48" s="31"/>
      <c r="K48" s="35"/>
    </row>
    <row r="49" spans="1:54" x14ac:dyDescent="0.35">
      <c r="C49" s="58" t="s">
        <v>22</v>
      </c>
      <c r="D49" s="54"/>
      <c r="E49" s="6"/>
      <c r="F49" s="19"/>
      <c r="G49" s="24" t="s">
        <v>2</v>
      </c>
      <c r="H49" s="24" t="s">
        <v>2</v>
      </c>
      <c r="I49" s="31"/>
      <c r="J49" s="31"/>
      <c r="K49" s="35"/>
    </row>
    <row r="50" spans="1:54" x14ac:dyDescent="0.35">
      <c r="C50" s="57"/>
      <c r="D50" s="54"/>
      <c r="E50" s="6"/>
      <c r="F50" s="19"/>
      <c r="G50" s="24"/>
      <c r="H50" s="24"/>
      <c r="I50" s="31"/>
      <c r="J50" s="31"/>
      <c r="K50" s="35"/>
    </row>
    <row r="51" spans="1:54" x14ac:dyDescent="0.35">
      <c r="C51" s="58" t="s">
        <v>23</v>
      </c>
      <c r="D51" s="54"/>
      <c r="E51" s="6"/>
      <c r="F51" s="19"/>
      <c r="G51" s="24" t="s">
        <v>2</v>
      </c>
      <c r="H51" s="24" t="s">
        <v>2</v>
      </c>
      <c r="I51" s="31"/>
      <c r="J51" s="31"/>
      <c r="K51" s="35"/>
    </row>
    <row r="52" spans="1:54" x14ac:dyDescent="0.35">
      <c r="C52" s="57"/>
      <c r="D52" s="54"/>
      <c r="E52" s="6"/>
      <c r="F52" s="19"/>
      <c r="G52" s="24"/>
      <c r="H52" s="24"/>
      <c r="I52" s="31"/>
      <c r="J52" s="31"/>
      <c r="K52" s="35"/>
    </row>
    <row r="53" spans="1:54" x14ac:dyDescent="0.35">
      <c r="C53" s="59" t="s">
        <v>24</v>
      </c>
      <c r="D53" s="54"/>
      <c r="E53" s="6"/>
      <c r="F53" s="19"/>
      <c r="G53" s="24"/>
      <c r="H53" s="24"/>
      <c r="I53" s="31"/>
      <c r="J53" s="31"/>
      <c r="K53" s="35"/>
    </row>
    <row r="54" spans="1:54" x14ac:dyDescent="0.35">
      <c r="B54" s="8" t="s">
        <v>185</v>
      </c>
      <c r="C54" s="57" t="s">
        <v>186</v>
      </c>
      <c r="D54" s="54"/>
      <c r="E54" s="6"/>
      <c r="F54" s="19"/>
      <c r="G54" s="24">
        <v>1076.72</v>
      </c>
      <c r="H54" s="24">
        <v>0.43</v>
      </c>
      <c r="I54" s="31"/>
      <c r="J54" s="31"/>
      <c r="K54" s="35"/>
    </row>
    <row r="55" spans="1:54" x14ac:dyDescent="0.35">
      <c r="C55" s="58" t="s">
        <v>174</v>
      </c>
      <c r="D55" s="54"/>
      <c r="E55" s="6"/>
      <c r="F55" s="19"/>
      <c r="G55" s="25">
        <v>1076.72</v>
      </c>
      <c r="H55" s="25">
        <v>0.43</v>
      </c>
      <c r="I55" s="31"/>
      <c r="J55" s="31"/>
      <c r="K55" s="35"/>
    </row>
    <row r="56" spans="1:54" x14ac:dyDescent="0.35">
      <c r="C56" s="57"/>
      <c r="D56" s="54"/>
      <c r="E56" s="6"/>
      <c r="F56" s="19"/>
      <c r="G56" s="24"/>
      <c r="H56" s="24"/>
      <c r="I56" s="31"/>
      <c r="J56" s="31"/>
      <c r="K56" s="35"/>
    </row>
    <row r="57" spans="1:54" x14ac:dyDescent="0.35">
      <c r="A57" s="10"/>
      <c r="B57" s="28"/>
      <c r="C57" s="58" t="s">
        <v>25</v>
      </c>
      <c r="D57" s="54"/>
      <c r="E57" s="6"/>
      <c r="F57" s="19"/>
      <c r="G57" s="24"/>
      <c r="H57" s="24"/>
      <c r="I57" s="31"/>
      <c r="J57" s="31"/>
      <c r="K57" s="35"/>
    </row>
    <row r="58" spans="1:54" s="2" customFormat="1" ht="13.5" x14ac:dyDescent="0.35">
      <c r="A58" s="28"/>
      <c r="B58" s="28"/>
      <c r="C58" s="57" t="s">
        <v>4841</v>
      </c>
      <c r="D58" s="54"/>
      <c r="E58" s="6"/>
      <c r="F58" s="19"/>
      <c r="G58" s="24" t="s">
        <v>2</v>
      </c>
      <c r="H58" s="24" t="s">
        <v>2</v>
      </c>
      <c r="I58" s="31"/>
      <c r="J58" s="31"/>
      <c r="K58" s="35"/>
      <c r="L58" s="3"/>
      <c r="AI58" s="3"/>
      <c r="AV58" s="3"/>
      <c r="AX58" s="3"/>
      <c r="BB58" s="3"/>
    </row>
    <row r="59" spans="1:54" x14ac:dyDescent="0.35">
      <c r="B59" s="8"/>
      <c r="C59" s="57" t="s">
        <v>187</v>
      </c>
      <c r="D59" s="54"/>
      <c r="E59" s="6"/>
      <c r="F59" s="19"/>
      <c r="G59" s="24">
        <v>-1351.98</v>
      </c>
      <c r="H59" s="24">
        <v>-0.54</v>
      </c>
      <c r="I59" s="31"/>
      <c r="J59" s="31"/>
      <c r="K59" s="35"/>
    </row>
    <row r="60" spans="1:54" x14ac:dyDescent="0.35">
      <c r="C60" s="58" t="s">
        <v>174</v>
      </c>
      <c r="D60" s="54"/>
      <c r="E60" s="6"/>
      <c r="F60" s="19"/>
      <c r="G60" s="25">
        <v>-1351.98</v>
      </c>
      <c r="H60" s="25">
        <v>-0.54</v>
      </c>
      <c r="I60" s="31"/>
      <c r="J60" s="31"/>
      <c r="K60" s="35"/>
    </row>
    <row r="61" spans="1:54" x14ac:dyDescent="0.35">
      <c r="C61" s="57"/>
      <c r="D61" s="54"/>
      <c r="E61" s="6"/>
      <c r="F61" s="19"/>
      <c r="G61" s="24"/>
      <c r="H61" s="24"/>
      <c r="I61" s="31"/>
      <c r="J61" s="31"/>
      <c r="K61" s="35"/>
    </row>
    <row r="62" spans="1:54" x14ac:dyDescent="0.35">
      <c r="C62" s="60" t="s">
        <v>188</v>
      </c>
      <c r="D62" s="55"/>
      <c r="E62" s="5"/>
      <c r="F62" s="20"/>
      <c r="G62" s="26">
        <v>252199.76</v>
      </c>
      <c r="H62" s="26">
        <v>100</v>
      </c>
      <c r="I62" s="32"/>
      <c r="J62" s="32"/>
      <c r="K62" s="36"/>
    </row>
    <row r="65" spans="3:11" x14ac:dyDescent="0.35">
      <c r="C65" s="1" t="s">
        <v>189</v>
      </c>
    </row>
    <row r="66" spans="3:11" x14ac:dyDescent="0.35">
      <c r="C66" s="37" t="s">
        <v>190</v>
      </c>
      <c r="D66" s="37"/>
      <c r="E66" s="37"/>
      <c r="F66" s="37"/>
      <c r="G66" s="37"/>
      <c r="H66" s="37"/>
      <c r="I66" s="37"/>
      <c r="J66" s="37"/>
      <c r="K66" s="37"/>
    </row>
    <row r="67" spans="3:11" x14ac:dyDescent="0.35">
      <c r="C67" s="2" t="s">
        <v>191</v>
      </c>
    </row>
    <row r="68" spans="3:11" x14ac:dyDescent="0.35">
      <c r="C68" s="2" t="s">
        <v>192</v>
      </c>
    </row>
    <row r="69" spans="3:11" ht="30" customHeight="1" x14ac:dyDescent="0.35">
      <c r="C69" s="78" t="s">
        <v>4878</v>
      </c>
      <c r="D69" s="78"/>
      <c r="E69" s="78"/>
      <c r="F69" s="78"/>
      <c r="G69" s="78"/>
      <c r="H69" s="78"/>
      <c r="I69" s="78"/>
      <c r="J69" s="78"/>
      <c r="K69" s="78"/>
    </row>
    <row r="70" spans="3:11" x14ac:dyDescent="0.35">
      <c r="C70" s="2" t="s">
        <v>193</v>
      </c>
    </row>
    <row r="72" spans="3:11" x14ac:dyDescent="0.35">
      <c r="C72" s="75" t="s">
        <v>4922</v>
      </c>
      <c r="E72" s="75" t="s">
        <v>4923</v>
      </c>
      <c r="F72" s="76"/>
    </row>
    <row r="73" spans="3:11" x14ac:dyDescent="0.35">
      <c r="E73" s="2" t="s">
        <v>4952</v>
      </c>
    </row>
  </sheetData>
  <mergeCells count="1">
    <mergeCell ref="C69:K69"/>
  </mergeCells>
  <hyperlinks>
    <hyperlink ref="J2" location="'Index'!A1" display="'Index'!A1" xr:uid="{89BD3A17-7A6A-4B72-B409-C6CFF52DD275}"/>
  </hyperlinks>
  <pageMargins left="0.7" right="0.7" top="0.75" bottom="0.75" header="0.3" footer="0.3"/>
  <pageSetup orientation="portrait" horizontalDpi="4294967293"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EE3F4-0781-4943-983E-CE0EEC5AEFED}">
  <sheetPr codeName="Sheet144"/>
  <dimension ref="A1:IV101"/>
  <sheetViews>
    <sheetView showGridLines="0" zoomScale="90" zoomScaleNormal="90" workbookViewId="0">
      <pane ySplit="6" topLeftCell="A96"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2524</v>
      </c>
      <c r="J2" s="38" t="s">
        <v>4607</v>
      </c>
    </row>
    <row r="3" spans="1:54" ht="16" x14ac:dyDescent="0.4">
      <c r="C3" s="1" t="s">
        <v>28</v>
      </c>
      <c r="D3" s="21" t="s">
        <v>2525</v>
      </c>
      <c r="F3" s="71" t="s">
        <v>4866</v>
      </c>
      <c r="G3" s="13" t="s">
        <v>4525</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100649710</v>
      </c>
      <c r="G10" s="24">
        <v>1746222.14</v>
      </c>
      <c r="H10" s="24">
        <v>14.29</v>
      </c>
      <c r="I10" s="31"/>
      <c r="J10" s="31"/>
      <c r="K10" s="35"/>
    </row>
    <row r="11" spans="1:54" x14ac:dyDescent="0.35">
      <c r="B11" s="8" t="s">
        <v>48</v>
      </c>
      <c r="C11" s="57" t="s">
        <v>49</v>
      </c>
      <c r="D11" s="54" t="s">
        <v>50</v>
      </c>
      <c r="E11" s="6" t="s">
        <v>43</v>
      </c>
      <c r="F11" s="19">
        <v>93973482</v>
      </c>
      <c r="G11" s="24">
        <v>1213714.51</v>
      </c>
      <c r="H11" s="24">
        <v>9.93</v>
      </c>
      <c r="I11" s="31"/>
      <c r="J11" s="31"/>
      <c r="K11" s="35"/>
    </row>
    <row r="12" spans="1:54" x14ac:dyDescent="0.35">
      <c r="B12" s="8" t="s">
        <v>79</v>
      </c>
      <c r="C12" s="57" t="s">
        <v>80</v>
      </c>
      <c r="D12" s="54" t="s">
        <v>81</v>
      </c>
      <c r="E12" s="6" t="s">
        <v>82</v>
      </c>
      <c r="F12" s="19">
        <v>90277242</v>
      </c>
      <c r="G12" s="24">
        <v>1203034.53</v>
      </c>
      <c r="H12" s="24">
        <v>9.84</v>
      </c>
      <c r="I12" s="31"/>
      <c r="J12" s="31"/>
      <c r="K12" s="35"/>
    </row>
    <row r="13" spans="1:54" x14ac:dyDescent="0.35">
      <c r="B13" s="8" t="s">
        <v>44</v>
      </c>
      <c r="C13" s="57" t="s">
        <v>45</v>
      </c>
      <c r="D13" s="54" t="s">
        <v>46</v>
      </c>
      <c r="E13" s="6" t="s">
        <v>47</v>
      </c>
      <c r="F13" s="19">
        <v>48199934</v>
      </c>
      <c r="G13" s="24">
        <v>846945.14</v>
      </c>
      <c r="H13" s="24">
        <v>6.93</v>
      </c>
      <c r="I13" s="31"/>
      <c r="J13" s="31"/>
      <c r="K13" s="35"/>
    </row>
    <row r="14" spans="1:54" x14ac:dyDescent="0.35">
      <c r="B14" s="8" t="s">
        <v>251</v>
      </c>
      <c r="C14" s="57" t="s">
        <v>252</v>
      </c>
      <c r="D14" s="54" t="s">
        <v>253</v>
      </c>
      <c r="E14" s="6" t="s">
        <v>93</v>
      </c>
      <c r="F14" s="19">
        <v>123478153</v>
      </c>
      <c r="G14" s="24">
        <v>603190.78</v>
      </c>
      <c r="H14" s="24">
        <v>4.93</v>
      </c>
      <c r="I14" s="31"/>
      <c r="J14" s="31"/>
      <c r="K14" s="35"/>
    </row>
    <row r="15" spans="1:54" x14ac:dyDescent="0.35">
      <c r="B15" s="8" t="s">
        <v>263</v>
      </c>
      <c r="C15" s="57" t="s">
        <v>264</v>
      </c>
      <c r="D15" s="54" t="s">
        <v>265</v>
      </c>
      <c r="E15" s="6" t="s">
        <v>250</v>
      </c>
      <c r="F15" s="19">
        <v>35702198</v>
      </c>
      <c r="G15" s="24">
        <v>575394.47</v>
      </c>
      <c r="H15" s="24">
        <v>4.71</v>
      </c>
      <c r="I15" s="31"/>
      <c r="J15" s="31"/>
      <c r="K15" s="35"/>
    </row>
    <row r="16" spans="1:54" x14ac:dyDescent="0.35">
      <c r="B16" s="8" t="s">
        <v>54</v>
      </c>
      <c r="C16" s="57" t="s">
        <v>55</v>
      </c>
      <c r="D16" s="54" t="s">
        <v>56</v>
      </c>
      <c r="E16" s="6" t="s">
        <v>57</v>
      </c>
      <c r="F16" s="19">
        <v>15594680</v>
      </c>
      <c r="G16" s="24">
        <v>565213.57999999996</v>
      </c>
      <c r="H16" s="24">
        <v>4.62</v>
      </c>
      <c r="I16" s="31"/>
      <c r="J16" s="31"/>
      <c r="K16" s="35"/>
    </row>
    <row r="17" spans="2:11" x14ac:dyDescent="0.35">
      <c r="B17" s="8" t="s">
        <v>58</v>
      </c>
      <c r="C17" s="57" t="s">
        <v>59</v>
      </c>
      <c r="D17" s="54" t="s">
        <v>60</v>
      </c>
      <c r="E17" s="6" t="s">
        <v>47</v>
      </c>
      <c r="F17" s="19">
        <v>13517393</v>
      </c>
      <c r="G17" s="24">
        <v>536809.47</v>
      </c>
      <c r="H17" s="24">
        <v>4.3899999999999997</v>
      </c>
      <c r="I17" s="31"/>
      <c r="J17" s="31"/>
      <c r="K17" s="35"/>
    </row>
    <row r="18" spans="2:11" x14ac:dyDescent="0.35">
      <c r="B18" s="8" t="s">
        <v>51</v>
      </c>
      <c r="C18" s="57" t="s">
        <v>52</v>
      </c>
      <c r="D18" s="54" t="s">
        <v>53</v>
      </c>
      <c r="E18" s="6" t="s">
        <v>43</v>
      </c>
      <c r="F18" s="19">
        <v>37955683</v>
      </c>
      <c r="G18" s="24">
        <v>439716.59</v>
      </c>
      <c r="H18" s="24">
        <v>3.6</v>
      </c>
      <c r="I18" s="31"/>
      <c r="J18" s="31"/>
      <c r="K18" s="35"/>
    </row>
    <row r="19" spans="2:11" x14ac:dyDescent="0.35">
      <c r="B19" s="8" t="s">
        <v>64</v>
      </c>
      <c r="C19" s="57" t="s">
        <v>65</v>
      </c>
      <c r="D19" s="54" t="s">
        <v>66</v>
      </c>
      <c r="E19" s="6" t="s">
        <v>43</v>
      </c>
      <c r="F19" s="19">
        <v>51205451</v>
      </c>
      <c r="G19" s="24">
        <v>420140.73</v>
      </c>
      <c r="H19" s="24">
        <v>3.44</v>
      </c>
      <c r="I19" s="31"/>
      <c r="J19" s="31"/>
      <c r="K19" s="35"/>
    </row>
    <row r="20" spans="2:11" x14ac:dyDescent="0.35">
      <c r="B20" s="8" t="s">
        <v>376</v>
      </c>
      <c r="C20" s="57" t="s">
        <v>377</v>
      </c>
      <c r="D20" s="54" t="s">
        <v>378</v>
      </c>
      <c r="E20" s="6" t="s">
        <v>74</v>
      </c>
      <c r="F20" s="19">
        <v>12942242</v>
      </c>
      <c r="G20" s="24">
        <v>352980.24</v>
      </c>
      <c r="H20" s="24">
        <v>2.89</v>
      </c>
      <c r="I20" s="31"/>
      <c r="J20" s="31"/>
      <c r="K20" s="35"/>
    </row>
    <row r="21" spans="2:11" x14ac:dyDescent="0.35">
      <c r="B21" s="8" t="s">
        <v>61</v>
      </c>
      <c r="C21" s="57" t="s">
        <v>62</v>
      </c>
      <c r="D21" s="54" t="s">
        <v>63</v>
      </c>
      <c r="E21" s="6" t="s">
        <v>43</v>
      </c>
      <c r="F21" s="19">
        <v>19630570</v>
      </c>
      <c r="G21" s="24">
        <v>339707.01</v>
      </c>
      <c r="H21" s="24">
        <v>2.78</v>
      </c>
      <c r="I21" s="31"/>
      <c r="J21" s="31"/>
      <c r="K21" s="35"/>
    </row>
    <row r="22" spans="2:11" x14ac:dyDescent="0.35">
      <c r="B22" s="8" t="s">
        <v>90</v>
      </c>
      <c r="C22" s="57" t="s">
        <v>91</v>
      </c>
      <c r="D22" s="54" t="s">
        <v>92</v>
      </c>
      <c r="E22" s="6" t="s">
        <v>93</v>
      </c>
      <c r="F22" s="19">
        <v>11913368</v>
      </c>
      <c r="G22" s="24">
        <v>301110.38</v>
      </c>
      <c r="H22" s="24">
        <v>2.46</v>
      </c>
      <c r="I22" s="31"/>
      <c r="J22" s="31"/>
      <c r="K22" s="35"/>
    </row>
    <row r="23" spans="2:11" x14ac:dyDescent="0.35">
      <c r="B23" s="8" t="s">
        <v>450</v>
      </c>
      <c r="C23" s="57" t="s">
        <v>451</v>
      </c>
      <c r="D23" s="54" t="s">
        <v>452</v>
      </c>
      <c r="E23" s="6" t="s">
        <v>89</v>
      </c>
      <c r="F23" s="19">
        <v>14406245</v>
      </c>
      <c r="G23" s="24">
        <v>266378.67</v>
      </c>
      <c r="H23" s="24">
        <v>2.1800000000000002</v>
      </c>
      <c r="I23" s="31"/>
      <c r="J23" s="31"/>
      <c r="K23" s="35"/>
    </row>
    <row r="24" spans="2:11" x14ac:dyDescent="0.35">
      <c r="B24" s="8" t="s">
        <v>994</v>
      </c>
      <c r="C24" s="57" t="s">
        <v>995</v>
      </c>
      <c r="D24" s="54" t="s">
        <v>996</v>
      </c>
      <c r="E24" s="6" t="s">
        <v>116</v>
      </c>
      <c r="F24" s="19">
        <v>63398169</v>
      </c>
      <c r="G24" s="24">
        <v>258727.93</v>
      </c>
      <c r="H24" s="24">
        <v>2.12</v>
      </c>
      <c r="I24" s="31"/>
      <c r="J24" s="31"/>
      <c r="K24" s="35"/>
    </row>
    <row r="25" spans="2:11" x14ac:dyDescent="0.35">
      <c r="B25" s="8" t="s">
        <v>525</v>
      </c>
      <c r="C25" s="57" t="s">
        <v>526</v>
      </c>
      <c r="D25" s="54" t="s">
        <v>527</v>
      </c>
      <c r="E25" s="6" t="s">
        <v>104</v>
      </c>
      <c r="F25" s="19">
        <v>3716774</v>
      </c>
      <c r="G25" s="24">
        <v>256143.34</v>
      </c>
      <c r="H25" s="24">
        <v>2.1</v>
      </c>
      <c r="I25" s="31"/>
      <c r="J25" s="31"/>
      <c r="K25" s="35"/>
    </row>
    <row r="26" spans="2:11" x14ac:dyDescent="0.35">
      <c r="B26" s="8" t="s">
        <v>895</v>
      </c>
      <c r="C26" s="57" t="s">
        <v>896</v>
      </c>
      <c r="D26" s="54" t="s">
        <v>897</v>
      </c>
      <c r="E26" s="6" t="s">
        <v>47</v>
      </c>
      <c r="F26" s="19">
        <v>14121406</v>
      </c>
      <c r="G26" s="24">
        <v>249659.4</v>
      </c>
      <c r="H26" s="24">
        <v>2.04</v>
      </c>
      <c r="I26" s="31"/>
      <c r="J26" s="31"/>
      <c r="K26" s="35"/>
    </row>
    <row r="27" spans="2:11" x14ac:dyDescent="0.35">
      <c r="B27" s="8" t="s">
        <v>379</v>
      </c>
      <c r="C27" s="57" t="s">
        <v>380</v>
      </c>
      <c r="D27" s="54" t="s">
        <v>381</v>
      </c>
      <c r="E27" s="6" t="s">
        <v>74</v>
      </c>
      <c r="F27" s="19">
        <v>27986278</v>
      </c>
      <c r="G27" s="24">
        <v>233433.54</v>
      </c>
      <c r="H27" s="24">
        <v>1.91</v>
      </c>
      <c r="I27" s="31"/>
      <c r="J27" s="31"/>
      <c r="K27" s="35"/>
    </row>
    <row r="28" spans="2:11" x14ac:dyDescent="0.35">
      <c r="B28" s="8" t="s">
        <v>113</v>
      </c>
      <c r="C28" s="57" t="s">
        <v>114</v>
      </c>
      <c r="D28" s="54" t="s">
        <v>115</v>
      </c>
      <c r="E28" s="6" t="s">
        <v>116</v>
      </c>
      <c r="F28" s="19">
        <v>60808640</v>
      </c>
      <c r="G28" s="24">
        <v>195317.35</v>
      </c>
      <c r="H28" s="24">
        <v>1.6</v>
      </c>
      <c r="I28" s="31"/>
      <c r="J28" s="31"/>
      <c r="K28" s="35"/>
    </row>
    <row r="29" spans="2:11" x14ac:dyDescent="0.35">
      <c r="B29" s="8" t="s">
        <v>71</v>
      </c>
      <c r="C29" s="57" t="s">
        <v>72</v>
      </c>
      <c r="D29" s="54" t="s">
        <v>73</v>
      </c>
      <c r="E29" s="6" t="s">
        <v>74</v>
      </c>
      <c r="F29" s="19">
        <v>1761950</v>
      </c>
      <c r="G29" s="24">
        <v>195234.63</v>
      </c>
      <c r="H29" s="24">
        <v>1.6</v>
      </c>
      <c r="I29" s="31"/>
      <c r="J29" s="31"/>
      <c r="K29" s="35"/>
    </row>
    <row r="30" spans="2:11" x14ac:dyDescent="0.35">
      <c r="B30" s="8" t="s">
        <v>783</v>
      </c>
      <c r="C30" s="57" t="s">
        <v>784</v>
      </c>
      <c r="D30" s="54" t="s">
        <v>785</v>
      </c>
      <c r="E30" s="6" t="s">
        <v>139</v>
      </c>
      <c r="F30" s="19">
        <v>5567577</v>
      </c>
      <c r="G30" s="24">
        <v>182009.66</v>
      </c>
      <c r="H30" s="24">
        <v>1.49</v>
      </c>
      <c r="I30" s="31"/>
      <c r="J30" s="31"/>
      <c r="K30" s="35"/>
    </row>
    <row r="31" spans="2:11" x14ac:dyDescent="0.35">
      <c r="B31" s="8" t="s">
        <v>997</v>
      </c>
      <c r="C31" s="57" t="s">
        <v>998</v>
      </c>
      <c r="D31" s="54" t="s">
        <v>999</v>
      </c>
      <c r="E31" s="6" t="s">
        <v>139</v>
      </c>
      <c r="F31" s="19">
        <v>6015377</v>
      </c>
      <c r="G31" s="24">
        <v>176737.79</v>
      </c>
      <c r="H31" s="24">
        <v>1.45</v>
      </c>
      <c r="I31" s="31"/>
      <c r="J31" s="31"/>
      <c r="K31" s="35"/>
    </row>
    <row r="32" spans="2:11" x14ac:dyDescent="0.35">
      <c r="B32" s="8" t="s">
        <v>67</v>
      </c>
      <c r="C32" s="57" t="s">
        <v>68</v>
      </c>
      <c r="D32" s="54" t="s">
        <v>69</v>
      </c>
      <c r="E32" s="6" t="s">
        <v>70</v>
      </c>
      <c r="F32" s="19">
        <v>1502286</v>
      </c>
      <c r="G32" s="24">
        <v>166267.76</v>
      </c>
      <c r="H32" s="24">
        <v>1.36</v>
      </c>
      <c r="I32" s="31"/>
      <c r="J32" s="31"/>
      <c r="K32" s="35"/>
    </row>
    <row r="33" spans="2:11" x14ac:dyDescent="0.35">
      <c r="B33" s="8" t="s">
        <v>327</v>
      </c>
      <c r="C33" s="57" t="s">
        <v>328</v>
      </c>
      <c r="D33" s="54" t="s">
        <v>329</v>
      </c>
      <c r="E33" s="6" t="s">
        <v>194</v>
      </c>
      <c r="F33" s="19">
        <v>109935008</v>
      </c>
      <c r="G33" s="24">
        <v>163418.39000000001</v>
      </c>
      <c r="H33" s="24">
        <v>1.34</v>
      </c>
      <c r="I33" s="31"/>
      <c r="J33" s="31"/>
      <c r="K33" s="35"/>
    </row>
    <row r="34" spans="2:11" x14ac:dyDescent="0.35">
      <c r="B34" s="8" t="s">
        <v>391</v>
      </c>
      <c r="C34" s="57" t="s">
        <v>392</v>
      </c>
      <c r="D34" s="54" t="s">
        <v>393</v>
      </c>
      <c r="E34" s="6" t="s">
        <v>47</v>
      </c>
      <c r="F34" s="19">
        <v>8484054</v>
      </c>
      <c r="G34" s="24">
        <v>136444.79999999999</v>
      </c>
      <c r="H34" s="24">
        <v>1.1200000000000001</v>
      </c>
      <c r="I34" s="31"/>
      <c r="J34" s="31"/>
      <c r="K34" s="35"/>
    </row>
    <row r="35" spans="2:11" x14ac:dyDescent="0.35">
      <c r="B35" s="8" t="s">
        <v>1008</v>
      </c>
      <c r="C35" s="57" t="s">
        <v>1009</v>
      </c>
      <c r="D35" s="54" t="s">
        <v>1010</v>
      </c>
      <c r="E35" s="6" t="s">
        <v>558</v>
      </c>
      <c r="F35" s="19">
        <v>9799846</v>
      </c>
      <c r="G35" s="24">
        <v>134914.48000000001</v>
      </c>
      <c r="H35" s="24">
        <v>1.1000000000000001</v>
      </c>
      <c r="I35" s="31"/>
      <c r="J35" s="31"/>
      <c r="K35" s="35"/>
    </row>
    <row r="36" spans="2:11" x14ac:dyDescent="0.35">
      <c r="B36" s="8" t="s">
        <v>1011</v>
      </c>
      <c r="C36" s="57" t="s">
        <v>1012</v>
      </c>
      <c r="D36" s="54" t="s">
        <v>1013</v>
      </c>
      <c r="E36" s="6" t="s">
        <v>104</v>
      </c>
      <c r="F36" s="19">
        <v>7243587</v>
      </c>
      <c r="G36" s="24">
        <v>126885.91</v>
      </c>
      <c r="H36" s="24">
        <v>1.04</v>
      </c>
      <c r="I36" s="31"/>
      <c r="J36" s="31"/>
      <c r="K36" s="35"/>
    </row>
    <row r="37" spans="2:11" x14ac:dyDescent="0.35">
      <c r="B37" s="8" t="s">
        <v>1014</v>
      </c>
      <c r="C37" s="57" t="s">
        <v>1015</v>
      </c>
      <c r="D37" s="54" t="s">
        <v>1016</v>
      </c>
      <c r="E37" s="6" t="s">
        <v>194</v>
      </c>
      <c r="F37" s="19">
        <v>12725681</v>
      </c>
      <c r="G37" s="24">
        <v>122732.83</v>
      </c>
      <c r="H37" s="24">
        <v>1</v>
      </c>
      <c r="I37" s="31"/>
      <c r="J37" s="31"/>
      <c r="K37" s="35"/>
    </row>
    <row r="38" spans="2:11" x14ac:dyDescent="0.35">
      <c r="B38" s="8" t="s">
        <v>508</v>
      </c>
      <c r="C38" s="57" t="s">
        <v>509</v>
      </c>
      <c r="D38" s="54" t="s">
        <v>510</v>
      </c>
      <c r="E38" s="6" t="s">
        <v>326</v>
      </c>
      <c r="F38" s="19">
        <v>4760079</v>
      </c>
      <c r="G38" s="24">
        <v>107780.09</v>
      </c>
      <c r="H38" s="24">
        <v>0.88</v>
      </c>
      <c r="I38" s="31"/>
      <c r="J38" s="31"/>
      <c r="K38" s="35"/>
    </row>
    <row r="39" spans="2:11" x14ac:dyDescent="0.35">
      <c r="B39" s="8" t="s">
        <v>901</v>
      </c>
      <c r="C39" s="57" t="s">
        <v>902</v>
      </c>
      <c r="D39" s="54" t="s">
        <v>903</v>
      </c>
      <c r="E39" s="6" t="s">
        <v>43</v>
      </c>
      <c r="F39" s="19">
        <v>8833197</v>
      </c>
      <c r="G39" s="24">
        <v>93256.48</v>
      </c>
      <c r="H39" s="24">
        <v>0.76</v>
      </c>
      <c r="I39" s="31"/>
      <c r="J39" s="31"/>
      <c r="K39" s="35"/>
    </row>
    <row r="40" spans="2:11" x14ac:dyDescent="0.35">
      <c r="C40" s="58" t="s">
        <v>174</v>
      </c>
      <c r="D40" s="54"/>
      <c r="E40" s="6"/>
      <c r="F40" s="19"/>
      <c r="G40" s="25">
        <v>12209522.619999999</v>
      </c>
      <c r="H40" s="25">
        <v>99.9</v>
      </c>
      <c r="I40" s="31"/>
      <c r="J40" s="31"/>
      <c r="K40" s="35"/>
    </row>
    <row r="41" spans="2:11" x14ac:dyDescent="0.35">
      <c r="C41" s="57"/>
      <c r="D41" s="54"/>
      <c r="E41" s="6"/>
      <c r="F41" s="19"/>
      <c r="G41" s="24"/>
      <c r="H41" s="24"/>
      <c r="I41" s="31"/>
      <c r="J41" s="31"/>
      <c r="K41" s="35"/>
    </row>
    <row r="42" spans="2:11" x14ac:dyDescent="0.35">
      <c r="C42" s="58" t="s">
        <v>3</v>
      </c>
      <c r="D42" s="54"/>
      <c r="E42" s="6"/>
      <c r="F42" s="19"/>
      <c r="G42" s="24" t="s">
        <v>2</v>
      </c>
      <c r="H42" s="24" t="s">
        <v>2</v>
      </c>
      <c r="I42" s="31"/>
      <c r="J42" s="31"/>
      <c r="K42" s="35"/>
    </row>
    <row r="43" spans="2:11" x14ac:dyDescent="0.35">
      <c r="C43" s="57"/>
      <c r="D43" s="54"/>
      <c r="E43" s="6"/>
      <c r="F43" s="19"/>
      <c r="G43" s="24"/>
      <c r="H43" s="24"/>
      <c r="I43" s="31"/>
      <c r="J43" s="31"/>
      <c r="K43" s="35"/>
    </row>
    <row r="44" spans="2:11" x14ac:dyDescent="0.35">
      <c r="C44" s="58" t="s">
        <v>4</v>
      </c>
      <c r="D44" s="54"/>
      <c r="E44" s="6"/>
      <c r="F44" s="19"/>
      <c r="G44" s="24" t="s">
        <v>2</v>
      </c>
      <c r="H44" s="24" t="s">
        <v>2</v>
      </c>
      <c r="I44" s="31"/>
      <c r="J44" s="31"/>
      <c r="K44" s="35"/>
    </row>
    <row r="45" spans="2:11" x14ac:dyDescent="0.35">
      <c r="C45" s="57"/>
      <c r="D45" s="54"/>
      <c r="E45" s="6"/>
      <c r="F45" s="19"/>
      <c r="G45" s="24"/>
      <c r="H45" s="24"/>
      <c r="I45" s="31"/>
      <c r="J45" s="31"/>
      <c r="K45" s="35"/>
    </row>
    <row r="46" spans="2:11" x14ac:dyDescent="0.35">
      <c r="C46" s="58" t="s">
        <v>5</v>
      </c>
      <c r="D46" s="54"/>
      <c r="E46" s="6"/>
      <c r="F46" s="19"/>
      <c r="G46" s="24"/>
      <c r="H46" s="24"/>
      <c r="I46" s="31"/>
      <c r="J46" s="31"/>
      <c r="K46" s="35"/>
    </row>
    <row r="47" spans="2:11" x14ac:dyDescent="0.35">
      <c r="C47" s="57"/>
      <c r="D47" s="54"/>
      <c r="E47" s="6"/>
      <c r="F47" s="19"/>
      <c r="G47" s="24"/>
      <c r="H47" s="24"/>
      <c r="I47" s="31"/>
      <c r="J47" s="31"/>
      <c r="K47" s="35"/>
    </row>
    <row r="48" spans="2:11" x14ac:dyDescent="0.35">
      <c r="C48" s="58" t="s">
        <v>6</v>
      </c>
      <c r="D48" s="54"/>
      <c r="E48" s="6"/>
      <c r="F48" s="19"/>
      <c r="G48" s="24" t="s">
        <v>2</v>
      </c>
      <c r="H48" s="24" t="s">
        <v>2</v>
      </c>
      <c r="I48" s="31"/>
      <c r="J48" s="31"/>
      <c r="K48" s="35"/>
    </row>
    <row r="49" spans="3:11" x14ac:dyDescent="0.35">
      <c r="C49" s="57"/>
      <c r="D49" s="54"/>
      <c r="E49" s="6"/>
      <c r="F49" s="19"/>
      <c r="G49" s="24"/>
      <c r="H49" s="24"/>
      <c r="I49" s="31"/>
      <c r="J49" s="31"/>
      <c r="K49" s="35"/>
    </row>
    <row r="50" spans="3:11" x14ac:dyDescent="0.35">
      <c r="C50" s="58" t="s">
        <v>7</v>
      </c>
      <c r="D50" s="54"/>
      <c r="E50" s="6"/>
      <c r="F50" s="19"/>
      <c r="G50" s="24" t="s">
        <v>2</v>
      </c>
      <c r="H50" s="24" t="s">
        <v>2</v>
      </c>
      <c r="I50" s="31"/>
      <c r="J50" s="31"/>
      <c r="K50" s="35"/>
    </row>
    <row r="51" spans="3:11" x14ac:dyDescent="0.35">
      <c r="C51" s="57"/>
      <c r="D51" s="54"/>
      <c r="E51" s="6"/>
      <c r="F51" s="19"/>
      <c r="G51" s="24"/>
      <c r="H51" s="24"/>
      <c r="I51" s="31"/>
      <c r="J51" s="31"/>
      <c r="K51" s="35"/>
    </row>
    <row r="52" spans="3:11" x14ac:dyDescent="0.35">
      <c r="C52" s="58" t="s">
        <v>8</v>
      </c>
      <c r="D52" s="54"/>
      <c r="E52" s="6"/>
      <c r="F52" s="19"/>
      <c r="G52" s="24" t="s">
        <v>2</v>
      </c>
      <c r="H52" s="24" t="s">
        <v>2</v>
      </c>
      <c r="I52" s="31"/>
      <c r="J52" s="31"/>
      <c r="K52" s="35"/>
    </row>
    <row r="53" spans="3:11" x14ac:dyDescent="0.35">
      <c r="C53" s="57"/>
      <c r="D53" s="54"/>
      <c r="E53" s="6"/>
      <c r="F53" s="19"/>
      <c r="G53" s="24"/>
      <c r="H53" s="24"/>
      <c r="I53" s="31"/>
      <c r="J53" s="31"/>
      <c r="K53" s="35"/>
    </row>
    <row r="54" spans="3:11" x14ac:dyDescent="0.35">
      <c r="C54" s="58" t="s">
        <v>9</v>
      </c>
      <c r="D54" s="54"/>
      <c r="E54" s="6"/>
      <c r="F54" s="19"/>
      <c r="G54" s="24" t="s">
        <v>2</v>
      </c>
      <c r="H54" s="24" t="s">
        <v>2</v>
      </c>
      <c r="I54" s="31"/>
      <c r="J54" s="31"/>
      <c r="K54" s="35"/>
    </row>
    <row r="55" spans="3:11" x14ac:dyDescent="0.35">
      <c r="C55" s="57"/>
      <c r="D55" s="54"/>
      <c r="E55" s="6"/>
      <c r="F55" s="19"/>
      <c r="G55" s="24"/>
      <c r="H55" s="24"/>
      <c r="I55" s="31"/>
      <c r="J55" s="31"/>
      <c r="K55" s="35"/>
    </row>
    <row r="56" spans="3:11" x14ac:dyDescent="0.35">
      <c r="C56" s="58" t="s">
        <v>10</v>
      </c>
      <c r="D56" s="54"/>
      <c r="E56" s="6"/>
      <c r="F56" s="19"/>
      <c r="G56" s="24" t="s">
        <v>2</v>
      </c>
      <c r="H56" s="24" t="s">
        <v>2</v>
      </c>
      <c r="I56" s="31"/>
      <c r="J56" s="31"/>
      <c r="K56" s="35"/>
    </row>
    <row r="57" spans="3:11" x14ac:dyDescent="0.35">
      <c r="C57" s="57"/>
      <c r="D57" s="54"/>
      <c r="E57" s="6"/>
      <c r="F57" s="19"/>
      <c r="G57" s="24"/>
      <c r="H57" s="24"/>
      <c r="I57" s="31"/>
      <c r="J57" s="31"/>
      <c r="K57" s="35"/>
    </row>
    <row r="58" spans="3:11" x14ac:dyDescent="0.35">
      <c r="C58" s="58" t="s">
        <v>11</v>
      </c>
      <c r="D58" s="54"/>
      <c r="E58" s="6"/>
      <c r="F58" s="19"/>
      <c r="G58" s="24"/>
      <c r="H58" s="24"/>
      <c r="I58" s="31"/>
      <c r="J58" s="31"/>
      <c r="K58" s="35"/>
    </row>
    <row r="59" spans="3:11" x14ac:dyDescent="0.35">
      <c r="C59" s="57"/>
      <c r="D59" s="54"/>
      <c r="E59" s="6"/>
      <c r="F59" s="19"/>
      <c r="G59" s="24"/>
      <c r="H59" s="24"/>
      <c r="I59" s="31"/>
      <c r="J59" s="31"/>
      <c r="K59" s="35"/>
    </row>
    <row r="60" spans="3:11" x14ac:dyDescent="0.35">
      <c r="C60" s="58" t="s">
        <v>13</v>
      </c>
      <c r="D60" s="54"/>
      <c r="E60" s="6"/>
      <c r="F60" s="19"/>
      <c r="G60" s="24" t="s">
        <v>2</v>
      </c>
      <c r="H60" s="24" t="s">
        <v>2</v>
      </c>
      <c r="I60" s="31"/>
      <c r="J60" s="31"/>
      <c r="K60" s="35"/>
    </row>
    <row r="61" spans="3:11" x14ac:dyDescent="0.35">
      <c r="C61" s="57"/>
      <c r="D61" s="54"/>
      <c r="E61" s="6"/>
      <c r="F61" s="19"/>
      <c r="G61" s="24"/>
      <c r="H61" s="24"/>
      <c r="I61" s="31"/>
      <c r="J61" s="31"/>
      <c r="K61" s="35"/>
    </row>
    <row r="62" spans="3:11" x14ac:dyDescent="0.35">
      <c r="C62" s="58" t="s">
        <v>14</v>
      </c>
      <c r="D62" s="54"/>
      <c r="E62" s="6"/>
      <c r="F62" s="19"/>
      <c r="G62" s="24" t="s">
        <v>2</v>
      </c>
      <c r="H62" s="24" t="s">
        <v>2</v>
      </c>
      <c r="I62" s="31"/>
      <c r="J62" s="31"/>
      <c r="K62" s="35"/>
    </row>
    <row r="63" spans="3:11" x14ac:dyDescent="0.35">
      <c r="C63" s="57"/>
      <c r="D63" s="54"/>
      <c r="E63" s="6"/>
      <c r="F63" s="19"/>
      <c r="G63" s="24"/>
      <c r="H63" s="24"/>
      <c r="I63" s="31"/>
      <c r="J63" s="31"/>
      <c r="K63" s="35"/>
    </row>
    <row r="64" spans="3:11" x14ac:dyDescent="0.35">
      <c r="C64" s="58" t="s">
        <v>15</v>
      </c>
      <c r="D64" s="54"/>
      <c r="E64" s="6"/>
      <c r="F64" s="19"/>
      <c r="G64" s="24" t="s">
        <v>2</v>
      </c>
      <c r="H64" s="24" t="s">
        <v>2</v>
      </c>
      <c r="I64" s="31"/>
      <c r="J64" s="31"/>
      <c r="K64" s="35"/>
    </row>
    <row r="65" spans="1:11" x14ac:dyDescent="0.35">
      <c r="C65" s="57"/>
      <c r="D65" s="54"/>
      <c r="E65" s="6"/>
      <c r="F65" s="19"/>
      <c r="G65" s="24"/>
      <c r="H65" s="24"/>
      <c r="I65" s="31"/>
      <c r="J65" s="31"/>
      <c r="K65" s="35"/>
    </row>
    <row r="66" spans="1:11" x14ac:dyDescent="0.35">
      <c r="C66" s="58" t="s">
        <v>16</v>
      </c>
      <c r="D66" s="54"/>
      <c r="E66" s="6"/>
      <c r="F66" s="19"/>
      <c r="G66" s="24" t="s">
        <v>2</v>
      </c>
      <c r="H66" s="24" t="s">
        <v>2</v>
      </c>
      <c r="I66" s="31"/>
      <c r="J66" s="31"/>
      <c r="K66" s="35"/>
    </row>
    <row r="67" spans="1:11" x14ac:dyDescent="0.35">
      <c r="C67" s="57"/>
      <c r="D67" s="54"/>
      <c r="E67" s="6"/>
      <c r="F67" s="19"/>
      <c r="G67" s="24"/>
      <c r="H67" s="24"/>
      <c r="I67" s="31"/>
      <c r="J67" s="31"/>
      <c r="K67" s="35"/>
    </row>
    <row r="68" spans="1:11" x14ac:dyDescent="0.35">
      <c r="C68" s="58" t="s">
        <v>17</v>
      </c>
      <c r="D68" s="54"/>
      <c r="E68" s="6"/>
      <c r="F68" s="19"/>
      <c r="G68" s="24" t="s">
        <v>2</v>
      </c>
      <c r="H68" s="24" t="s">
        <v>2</v>
      </c>
      <c r="I68" s="31"/>
      <c r="J68" s="31"/>
      <c r="K68" s="35"/>
    </row>
    <row r="69" spans="1:11" x14ac:dyDescent="0.35">
      <c r="C69" s="57"/>
      <c r="D69" s="54"/>
      <c r="E69" s="6"/>
      <c r="F69" s="19"/>
      <c r="G69" s="24"/>
      <c r="H69" s="24"/>
      <c r="I69" s="31"/>
      <c r="J69" s="31"/>
      <c r="K69" s="35"/>
    </row>
    <row r="70" spans="1:11" x14ac:dyDescent="0.35">
      <c r="A70" s="10"/>
      <c r="B70" s="28"/>
      <c r="C70" s="58" t="s">
        <v>18</v>
      </c>
      <c r="D70" s="54"/>
      <c r="E70" s="6"/>
      <c r="F70" s="19"/>
      <c r="G70" s="24"/>
      <c r="H70" s="24"/>
      <c r="I70" s="31"/>
      <c r="J70" s="31"/>
      <c r="K70" s="35"/>
    </row>
    <row r="71" spans="1:11" x14ac:dyDescent="0.35">
      <c r="A71" s="28"/>
      <c r="B71" s="28"/>
      <c r="C71" s="58" t="s">
        <v>19</v>
      </c>
      <c r="D71" s="54"/>
      <c r="E71" s="6"/>
      <c r="F71" s="19"/>
      <c r="G71" s="24" t="s">
        <v>2</v>
      </c>
      <c r="H71" s="24" t="s">
        <v>2</v>
      </c>
      <c r="I71" s="31"/>
      <c r="J71" s="31"/>
      <c r="K71" s="35"/>
    </row>
    <row r="72" spans="1:11" x14ac:dyDescent="0.35">
      <c r="A72" s="28"/>
      <c r="B72" s="28"/>
      <c r="C72" s="58"/>
      <c r="D72" s="54"/>
      <c r="E72" s="6"/>
      <c r="F72" s="19"/>
      <c r="G72" s="24"/>
      <c r="H72" s="24"/>
      <c r="I72" s="31"/>
      <c r="J72" s="31"/>
      <c r="K72" s="35"/>
    </row>
    <row r="73" spans="1:11" x14ac:dyDescent="0.35">
      <c r="A73" s="28"/>
      <c r="B73" s="28"/>
      <c r="C73" s="58" t="s">
        <v>20</v>
      </c>
      <c r="D73" s="54"/>
      <c r="E73" s="6"/>
      <c r="F73" s="19"/>
      <c r="G73" s="24" t="s">
        <v>2</v>
      </c>
      <c r="H73" s="24" t="s">
        <v>2</v>
      </c>
      <c r="I73" s="31"/>
      <c r="J73" s="31"/>
      <c r="K73" s="35"/>
    </row>
    <row r="74" spans="1:11" x14ac:dyDescent="0.35">
      <c r="A74" s="28"/>
      <c r="B74" s="28"/>
      <c r="C74" s="58"/>
      <c r="D74" s="54"/>
      <c r="E74" s="6"/>
      <c r="F74" s="19"/>
      <c r="G74" s="24"/>
      <c r="H74" s="24"/>
      <c r="I74" s="31"/>
      <c r="J74" s="31"/>
      <c r="K74" s="35"/>
    </row>
    <row r="75" spans="1:11" x14ac:dyDescent="0.35">
      <c r="A75" s="28"/>
      <c r="B75" s="28"/>
      <c r="C75" s="58" t="s">
        <v>21</v>
      </c>
      <c r="D75" s="54"/>
      <c r="E75" s="6"/>
      <c r="F75" s="19"/>
      <c r="G75" s="24" t="s">
        <v>2</v>
      </c>
      <c r="H75" s="24" t="s">
        <v>2</v>
      </c>
      <c r="I75" s="31"/>
      <c r="J75" s="31"/>
      <c r="K75" s="35"/>
    </row>
    <row r="76" spans="1:11" x14ac:dyDescent="0.35">
      <c r="A76" s="28"/>
      <c r="B76" s="28"/>
      <c r="C76" s="58"/>
      <c r="D76" s="54"/>
      <c r="E76" s="6"/>
      <c r="F76" s="19"/>
      <c r="G76" s="24"/>
      <c r="H76" s="24"/>
      <c r="I76" s="31"/>
      <c r="J76" s="31"/>
      <c r="K76" s="35"/>
    </row>
    <row r="77" spans="1:11" x14ac:dyDescent="0.35">
      <c r="A77" s="28"/>
      <c r="B77" s="28"/>
      <c r="C77" s="58" t="s">
        <v>22</v>
      </c>
      <c r="D77" s="54"/>
      <c r="E77" s="6"/>
      <c r="F77" s="19"/>
      <c r="G77" s="24" t="s">
        <v>2</v>
      </c>
      <c r="H77" s="24" t="s">
        <v>2</v>
      </c>
      <c r="I77" s="31"/>
      <c r="J77" s="31"/>
      <c r="K77" s="35"/>
    </row>
    <row r="78" spans="1:11" x14ac:dyDescent="0.35">
      <c r="A78" s="28"/>
      <c r="B78" s="28"/>
      <c r="C78" s="58"/>
      <c r="D78" s="54"/>
      <c r="E78" s="6"/>
      <c r="F78" s="19"/>
      <c r="G78" s="24"/>
      <c r="H78" s="24"/>
      <c r="I78" s="31"/>
      <c r="J78" s="31"/>
      <c r="K78" s="35"/>
    </row>
    <row r="79" spans="1:11" x14ac:dyDescent="0.35">
      <c r="A79" s="28"/>
      <c r="B79" s="28"/>
      <c r="C79" s="58" t="s">
        <v>23</v>
      </c>
      <c r="D79" s="54"/>
      <c r="E79" s="6"/>
      <c r="F79" s="19"/>
      <c r="G79" s="24" t="s">
        <v>2</v>
      </c>
      <c r="H79" s="24" t="s">
        <v>2</v>
      </c>
      <c r="I79" s="31"/>
      <c r="J79" s="31"/>
      <c r="K79" s="35"/>
    </row>
    <row r="80" spans="1:11" x14ac:dyDescent="0.35">
      <c r="A80" s="28"/>
      <c r="B80" s="28"/>
      <c r="C80" s="58"/>
      <c r="D80" s="54"/>
      <c r="E80" s="6"/>
      <c r="F80" s="19"/>
      <c r="G80" s="24"/>
      <c r="H80" s="24"/>
      <c r="I80" s="31"/>
      <c r="J80" s="31"/>
      <c r="K80" s="35"/>
    </row>
    <row r="81" spans="1:54" x14ac:dyDescent="0.35">
      <c r="C81" s="59" t="s">
        <v>24</v>
      </c>
      <c r="D81" s="54"/>
      <c r="E81" s="6"/>
      <c r="F81" s="19"/>
      <c r="G81" s="24"/>
      <c r="H81" s="24"/>
      <c r="I81" s="31"/>
      <c r="J81" s="31"/>
      <c r="K81" s="35"/>
    </row>
    <row r="82" spans="1:54" x14ac:dyDescent="0.35">
      <c r="B82" s="8" t="s">
        <v>185</v>
      </c>
      <c r="C82" s="57" t="s">
        <v>186</v>
      </c>
      <c r="D82" s="54"/>
      <c r="E82" s="6"/>
      <c r="F82" s="19"/>
      <c r="G82" s="24">
        <v>2698.7</v>
      </c>
      <c r="H82" s="24">
        <v>0.02</v>
      </c>
      <c r="I82" s="31"/>
      <c r="J82" s="31"/>
      <c r="K82" s="35"/>
    </row>
    <row r="83" spans="1:54" x14ac:dyDescent="0.35">
      <c r="C83" s="58" t="s">
        <v>174</v>
      </c>
      <c r="D83" s="54"/>
      <c r="E83" s="6"/>
      <c r="F83" s="19"/>
      <c r="G83" s="25">
        <v>2698.7</v>
      </c>
      <c r="H83" s="25">
        <v>0.02</v>
      </c>
      <c r="I83" s="31"/>
      <c r="J83" s="31"/>
      <c r="K83" s="35"/>
    </row>
    <row r="84" spans="1:54" x14ac:dyDescent="0.35">
      <c r="C84" s="57"/>
      <c r="D84" s="54"/>
      <c r="E84" s="6"/>
      <c r="F84" s="19"/>
      <c r="G84" s="24"/>
      <c r="H84" s="24"/>
      <c r="I84" s="31"/>
      <c r="J84" s="31"/>
      <c r="K84" s="35"/>
    </row>
    <row r="85" spans="1:54" x14ac:dyDescent="0.35">
      <c r="A85" s="10"/>
      <c r="B85" s="28"/>
      <c r="C85" s="58" t="s">
        <v>25</v>
      </c>
      <c r="D85" s="54"/>
      <c r="E85" s="6"/>
      <c r="F85" s="19"/>
      <c r="G85" s="24"/>
      <c r="H85" s="24"/>
      <c r="I85" s="31"/>
      <c r="J85" s="31"/>
      <c r="K85" s="35"/>
    </row>
    <row r="86" spans="1:54" s="2" customFormat="1" ht="13.5" x14ac:dyDescent="0.35">
      <c r="A86" s="28"/>
      <c r="B86" s="28"/>
      <c r="C86" s="57" t="s">
        <v>4841</v>
      </c>
      <c r="D86" s="54"/>
      <c r="E86" s="6"/>
      <c r="F86" s="19"/>
      <c r="G86" s="24" t="s">
        <v>2</v>
      </c>
      <c r="H86" s="24" t="s">
        <v>2</v>
      </c>
      <c r="I86" s="31"/>
      <c r="J86" s="31"/>
      <c r="K86" s="35"/>
      <c r="L86" s="3"/>
      <c r="AI86" s="3"/>
      <c r="AV86" s="3"/>
      <c r="AX86" s="3"/>
      <c r="BB86" s="3"/>
    </row>
    <row r="87" spans="1:54" x14ac:dyDescent="0.35">
      <c r="B87" s="8"/>
      <c r="C87" s="57" t="s">
        <v>187</v>
      </c>
      <c r="D87" s="54"/>
      <c r="E87" s="6"/>
      <c r="F87" s="19"/>
      <c r="G87" s="24">
        <v>11363.12</v>
      </c>
      <c r="H87" s="24">
        <v>0.08</v>
      </c>
      <c r="I87" s="31"/>
      <c r="J87" s="31"/>
      <c r="K87" s="35"/>
    </row>
    <row r="88" spans="1:54" x14ac:dyDescent="0.35">
      <c r="C88" s="58" t="s">
        <v>174</v>
      </c>
      <c r="D88" s="54"/>
      <c r="E88" s="6"/>
      <c r="F88" s="19"/>
      <c r="G88" s="25">
        <v>11363.12</v>
      </c>
      <c r="H88" s="25">
        <v>0.08</v>
      </c>
      <c r="I88" s="31"/>
      <c r="J88" s="31"/>
      <c r="K88" s="35"/>
    </row>
    <row r="89" spans="1:54" x14ac:dyDescent="0.35">
      <c r="C89" s="57"/>
      <c r="D89" s="54"/>
      <c r="E89" s="6"/>
      <c r="F89" s="19"/>
      <c r="G89" s="24"/>
      <c r="H89" s="24"/>
      <c r="I89" s="31"/>
      <c r="J89" s="31"/>
      <c r="K89" s="35"/>
    </row>
    <row r="90" spans="1:54" x14ac:dyDescent="0.35">
      <c r="C90" s="60" t="s">
        <v>188</v>
      </c>
      <c r="D90" s="55"/>
      <c r="E90" s="5"/>
      <c r="F90" s="20"/>
      <c r="G90" s="26">
        <v>12223584.439999999</v>
      </c>
      <c r="H90" s="26">
        <v>100</v>
      </c>
      <c r="I90" s="32"/>
      <c r="J90" s="32"/>
      <c r="K90" s="36"/>
    </row>
    <row r="93" spans="1:54" x14ac:dyDescent="0.35">
      <c r="C93" s="1" t="s">
        <v>189</v>
      </c>
    </row>
    <row r="94" spans="1:54" x14ac:dyDescent="0.35">
      <c r="C94" s="37" t="s">
        <v>190</v>
      </c>
      <c r="D94" s="37"/>
      <c r="E94" s="37"/>
      <c r="F94" s="37"/>
      <c r="G94" s="37"/>
      <c r="H94" s="37"/>
      <c r="I94" s="37"/>
      <c r="J94" s="37"/>
      <c r="K94" s="37"/>
    </row>
    <row r="95" spans="1:54" x14ac:dyDescent="0.35">
      <c r="C95" s="2" t="s">
        <v>191</v>
      </c>
    </row>
    <row r="96" spans="1:54" x14ac:dyDescent="0.35">
      <c r="C96" s="2" t="s">
        <v>192</v>
      </c>
    </row>
    <row r="97" spans="3:11" ht="30" customHeight="1" x14ac:dyDescent="0.35">
      <c r="C97" s="78" t="s">
        <v>4878</v>
      </c>
      <c r="D97" s="78"/>
      <c r="E97" s="78"/>
      <c r="F97" s="78"/>
      <c r="G97" s="78"/>
      <c r="H97" s="78"/>
      <c r="I97" s="78"/>
      <c r="J97" s="78"/>
      <c r="K97" s="78"/>
    </row>
    <row r="98" spans="3:11" x14ac:dyDescent="0.35">
      <c r="C98" s="2" t="s">
        <v>193</v>
      </c>
    </row>
    <row r="100" spans="3:11" x14ac:dyDescent="0.35">
      <c r="C100" s="75" t="s">
        <v>4922</v>
      </c>
      <c r="E100" s="75" t="s">
        <v>4923</v>
      </c>
      <c r="F100" s="76"/>
    </row>
    <row r="101" spans="3:11" x14ac:dyDescent="0.35">
      <c r="E101" s="2" t="s">
        <v>4954</v>
      </c>
    </row>
  </sheetData>
  <mergeCells count="1">
    <mergeCell ref="C97:K97"/>
  </mergeCells>
  <hyperlinks>
    <hyperlink ref="J2" location="'Index'!A1" display="'Index'!A1" xr:uid="{7867BF77-ADC0-43E6-AC12-BA692A7F9959}"/>
  </hyperlinks>
  <pageMargins left="0.7" right="0.7" top="0.75" bottom="0.75" header="0.3" footer="0.3"/>
  <pageSetup orientation="portrait" horizontalDpi="4294967293"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C61E2-C288-41FB-8E0D-D09968A0AB1A}">
  <sheetPr codeName="Sheet145"/>
  <dimension ref="A1:IV134"/>
  <sheetViews>
    <sheetView showGridLines="0" zoomScale="90" zoomScaleNormal="90" workbookViewId="0">
      <pane ySplit="6" topLeftCell="A130"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2526</v>
      </c>
      <c r="J2" s="38" t="s">
        <v>4607</v>
      </c>
    </row>
    <row r="3" spans="1:54" ht="16" x14ac:dyDescent="0.4">
      <c r="C3" s="1" t="s">
        <v>28</v>
      </c>
      <c r="D3" s="21" t="s">
        <v>2527</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358</v>
      </c>
      <c r="C10" s="57" t="s">
        <v>359</v>
      </c>
      <c r="D10" s="54" t="s">
        <v>360</v>
      </c>
      <c r="E10" s="6" t="s">
        <v>124</v>
      </c>
      <c r="F10" s="19">
        <v>34595699</v>
      </c>
      <c r="G10" s="24">
        <v>104946.05</v>
      </c>
      <c r="H10" s="24">
        <v>3.17</v>
      </c>
      <c r="I10" s="31"/>
      <c r="J10" s="31"/>
      <c r="K10" s="35"/>
    </row>
    <row r="11" spans="1:54" x14ac:dyDescent="0.35">
      <c r="B11" s="8" t="s">
        <v>280</v>
      </c>
      <c r="C11" s="57" t="s">
        <v>281</v>
      </c>
      <c r="D11" s="54" t="s">
        <v>282</v>
      </c>
      <c r="E11" s="6" t="s">
        <v>139</v>
      </c>
      <c r="F11" s="19">
        <v>5531552</v>
      </c>
      <c r="G11" s="24">
        <v>103498.1</v>
      </c>
      <c r="H11" s="24">
        <v>3.13</v>
      </c>
      <c r="I11" s="31"/>
      <c r="J11" s="31"/>
      <c r="K11" s="35"/>
    </row>
    <row r="12" spans="1:54" x14ac:dyDescent="0.35">
      <c r="B12" s="8" t="s">
        <v>2002</v>
      </c>
      <c r="C12" s="57" t="s">
        <v>2003</v>
      </c>
      <c r="D12" s="54" t="s">
        <v>2004</v>
      </c>
      <c r="E12" s="6" t="s">
        <v>57</v>
      </c>
      <c r="F12" s="19">
        <v>7900000</v>
      </c>
      <c r="G12" s="24">
        <v>100657.85</v>
      </c>
      <c r="H12" s="24">
        <v>3.04</v>
      </c>
      <c r="I12" s="31"/>
      <c r="J12" s="31"/>
      <c r="K12" s="35"/>
    </row>
    <row r="13" spans="1:54" x14ac:dyDescent="0.35">
      <c r="B13" s="8" t="s">
        <v>400</v>
      </c>
      <c r="C13" s="57" t="s">
        <v>401</v>
      </c>
      <c r="D13" s="54" t="s">
        <v>402</v>
      </c>
      <c r="E13" s="6" t="s">
        <v>135</v>
      </c>
      <c r="F13" s="19">
        <v>5404515</v>
      </c>
      <c r="G13" s="24">
        <v>96519.23</v>
      </c>
      <c r="H13" s="24">
        <v>2.92</v>
      </c>
      <c r="I13" s="31"/>
      <c r="J13" s="31"/>
      <c r="K13" s="35"/>
    </row>
    <row r="14" spans="1:54" x14ac:dyDescent="0.35">
      <c r="B14" s="8" t="s">
        <v>743</v>
      </c>
      <c r="C14" s="57" t="s">
        <v>744</v>
      </c>
      <c r="D14" s="54" t="s">
        <v>745</v>
      </c>
      <c r="E14" s="6" t="s">
        <v>746</v>
      </c>
      <c r="F14" s="19">
        <v>3300000</v>
      </c>
      <c r="G14" s="24">
        <v>91908.3</v>
      </c>
      <c r="H14" s="24">
        <v>2.78</v>
      </c>
      <c r="I14" s="31"/>
      <c r="J14" s="31"/>
      <c r="K14" s="35"/>
    </row>
    <row r="15" spans="1:54" x14ac:dyDescent="0.35">
      <c r="B15" s="8" t="s">
        <v>756</v>
      </c>
      <c r="C15" s="57" t="s">
        <v>757</v>
      </c>
      <c r="D15" s="54" t="s">
        <v>758</v>
      </c>
      <c r="E15" s="6" t="s">
        <v>156</v>
      </c>
      <c r="F15" s="19">
        <v>9716991</v>
      </c>
      <c r="G15" s="24">
        <v>84625.27</v>
      </c>
      <c r="H15" s="24">
        <v>2.56</v>
      </c>
      <c r="I15" s="31"/>
      <c r="J15" s="31"/>
      <c r="K15" s="35"/>
    </row>
    <row r="16" spans="1:54" x14ac:dyDescent="0.35">
      <c r="B16" s="8" t="s">
        <v>2528</v>
      </c>
      <c r="C16" s="57" t="s">
        <v>2529</v>
      </c>
      <c r="D16" s="54" t="s">
        <v>2530</v>
      </c>
      <c r="E16" s="6" t="s">
        <v>809</v>
      </c>
      <c r="F16" s="19">
        <v>15000000</v>
      </c>
      <c r="G16" s="24">
        <v>80565</v>
      </c>
      <c r="H16" s="24">
        <v>2.4300000000000002</v>
      </c>
      <c r="I16" s="31"/>
      <c r="J16" s="31"/>
      <c r="K16" s="35"/>
    </row>
    <row r="17" spans="2:11" x14ac:dyDescent="0.35">
      <c r="B17" s="8" t="s">
        <v>2531</v>
      </c>
      <c r="C17" s="57" t="s">
        <v>2009</v>
      </c>
      <c r="D17" s="54" t="s">
        <v>2532</v>
      </c>
      <c r="E17" s="6" t="s">
        <v>104</v>
      </c>
      <c r="F17" s="19">
        <v>89318180</v>
      </c>
      <c r="G17" s="24">
        <v>77563.91</v>
      </c>
      <c r="H17" s="24">
        <v>2.34</v>
      </c>
      <c r="I17" s="31"/>
      <c r="J17" s="31"/>
      <c r="K17" s="35"/>
    </row>
    <row r="18" spans="2:11" x14ac:dyDescent="0.35">
      <c r="B18" s="8" t="s">
        <v>1948</v>
      </c>
      <c r="C18" s="57" t="s">
        <v>1949</v>
      </c>
      <c r="D18" s="54" t="s">
        <v>1950</v>
      </c>
      <c r="E18" s="6" t="s">
        <v>43</v>
      </c>
      <c r="F18" s="19">
        <v>43000000</v>
      </c>
      <c r="G18" s="24">
        <v>75568.2</v>
      </c>
      <c r="H18" s="24">
        <v>2.2799999999999998</v>
      </c>
      <c r="I18" s="31"/>
      <c r="J18" s="31"/>
      <c r="K18" s="35"/>
    </row>
    <row r="19" spans="2:11" x14ac:dyDescent="0.35">
      <c r="B19" s="8" t="s">
        <v>956</v>
      </c>
      <c r="C19" s="57" t="s">
        <v>957</v>
      </c>
      <c r="D19" s="54" t="s">
        <v>958</v>
      </c>
      <c r="E19" s="6" t="s">
        <v>434</v>
      </c>
      <c r="F19" s="19">
        <v>9324049</v>
      </c>
      <c r="G19" s="24">
        <v>75203.12</v>
      </c>
      <c r="H19" s="24">
        <v>2.27</v>
      </c>
      <c r="I19" s="31"/>
      <c r="J19" s="31"/>
      <c r="K19" s="35"/>
    </row>
    <row r="20" spans="2:11" x14ac:dyDescent="0.35">
      <c r="B20" s="8" t="s">
        <v>786</v>
      </c>
      <c r="C20" s="57" t="s">
        <v>787</v>
      </c>
      <c r="D20" s="54" t="s">
        <v>788</v>
      </c>
      <c r="E20" s="6" t="s">
        <v>139</v>
      </c>
      <c r="F20" s="19">
        <v>17000000</v>
      </c>
      <c r="G20" s="24">
        <v>73899</v>
      </c>
      <c r="H20" s="24">
        <v>2.23</v>
      </c>
      <c r="I20" s="31"/>
      <c r="J20" s="31"/>
      <c r="K20" s="35"/>
    </row>
    <row r="21" spans="2:11" x14ac:dyDescent="0.35">
      <c r="B21" s="8" t="s">
        <v>941</v>
      </c>
      <c r="C21" s="57" t="s">
        <v>942</v>
      </c>
      <c r="D21" s="54" t="s">
        <v>943</v>
      </c>
      <c r="E21" s="6" t="s">
        <v>112</v>
      </c>
      <c r="F21" s="19">
        <v>7700000</v>
      </c>
      <c r="G21" s="24">
        <v>71948.800000000003</v>
      </c>
      <c r="H21" s="24">
        <v>2.17</v>
      </c>
      <c r="I21" s="31"/>
      <c r="J21" s="31"/>
      <c r="K21" s="35"/>
    </row>
    <row r="22" spans="2:11" x14ac:dyDescent="0.35">
      <c r="B22" s="8" t="s">
        <v>1659</v>
      </c>
      <c r="C22" s="57" t="s">
        <v>1660</v>
      </c>
      <c r="D22" s="54" t="s">
        <v>1661</v>
      </c>
      <c r="E22" s="6" t="s">
        <v>104</v>
      </c>
      <c r="F22" s="19">
        <v>19532794</v>
      </c>
      <c r="G22" s="24">
        <v>69478.149999999994</v>
      </c>
      <c r="H22" s="24">
        <v>2.1</v>
      </c>
      <c r="I22" s="31"/>
      <c r="J22" s="31"/>
      <c r="K22" s="35"/>
    </row>
    <row r="23" spans="2:11" x14ac:dyDescent="0.35">
      <c r="B23" s="8" t="s">
        <v>1653</v>
      </c>
      <c r="C23" s="57" t="s">
        <v>1654</v>
      </c>
      <c r="D23" s="54" t="s">
        <v>1655</v>
      </c>
      <c r="E23" s="6" t="s">
        <v>473</v>
      </c>
      <c r="F23" s="19">
        <v>11000000</v>
      </c>
      <c r="G23" s="24">
        <v>69058</v>
      </c>
      <c r="H23" s="24">
        <v>2.09</v>
      </c>
      <c r="I23" s="31"/>
      <c r="J23" s="31"/>
      <c r="K23" s="35"/>
    </row>
    <row r="24" spans="2:11" x14ac:dyDescent="0.35">
      <c r="B24" s="8" t="s">
        <v>2533</v>
      </c>
      <c r="C24" s="57" t="s">
        <v>2534</v>
      </c>
      <c r="D24" s="54" t="s">
        <v>2535</v>
      </c>
      <c r="E24" s="6" t="s">
        <v>135</v>
      </c>
      <c r="F24" s="19">
        <v>9855433</v>
      </c>
      <c r="G24" s="24">
        <v>68189.740000000005</v>
      </c>
      <c r="H24" s="24">
        <v>2.06</v>
      </c>
      <c r="I24" s="31"/>
      <c r="J24" s="31"/>
      <c r="K24" s="35"/>
    </row>
    <row r="25" spans="2:11" x14ac:dyDescent="0.35">
      <c r="B25" s="8" t="s">
        <v>947</v>
      </c>
      <c r="C25" s="57" t="s">
        <v>948</v>
      </c>
      <c r="D25" s="54" t="s">
        <v>949</v>
      </c>
      <c r="E25" s="6" t="s">
        <v>124</v>
      </c>
      <c r="F25" s="19">
        <v>4939842</v>
      </c>
      <c r="G25" s="24">
        <v>68117.95</v>
      </c>
      <c r="H25" s="24">
        <v>2.06</v>
      </c>
      <c r="I25" s="31"/>
      <c r="J25" s="31"/>
      <c r="K25" s="35"/>
    </row>
    <row r="26" spans="2:11" x14ac:dyDescent="0.35">
      <c r="B26" s="8" t="s">
        <v>860</v>
      </c>
      <c r="C26" s="57" t="s">
        <v>861</v>
      </c>
      <c r="D26" s="54" t="s">
        <v>862</v>
      </c>
      <c r="E26" s="6" t="s">
        <v>143</v>
      </c>
      <c r="F26" s="19">
        <v>12323990</v>
      </c>
      <c r="G26" s="24">
        <v>67153.42</v>
      </c>
      <c r="H26" s="24">
        <v>2.0299999999999998</v>
      </c>
      <c r="I26" s="31"/>
      <c r="J26" s="31"/>
      <c r="K26" s="35"/>
    </row>
    <row r="27" spans="2:11" x14ac:dyDescent="0.35">
      <c r="B27" s="8" t="s">
        <v>2536</v>
      </c>
      <c r="C27" s="57" t="s">
        <v>2537</v>
      </c>
      <c r="D27" s="54" t="s">
        <v>2538</v>
      </c>
      <c r="E27" s="6" t="s">
        <v>124</v>
      </c>
      <c r="F27" s="19">
        <v>10000000</v>
      </c>
      <c r="G27" s="24">
        <v>66255</v>
      </c>
      <c r="H27" s="24">
        <v>2</v>
      </c>
      <c r="I27" s="31"/>
      <c r="J27" s="31"/>
      <c r="K27" s="35"/>
    </row>
    <row r="28" spans="2:11" x14ac:dyDescent="0.35">
      <c r="B28" s="8" t="s">
        <v>144</v>
      </c>
      <c r="C28" s="57" t="s">
        <v>145</v>
      </c>
      <c r="D28" s="54" t="s">
        <v>146</v>
      </c>
      <c r="E28" s="6" t="s">
        <v>139</v>
      </c>
      <c r="F28" s="19">
        <v>3300000</v>
      </c>
      <c r="G28" s="24">
        <v>65646.899999999994</v>
      </c>
      <c r="H28" s="24">
        <v>1.98</v>
      </c>
      <c r="I28" s="31"/>
      <c r="J28" s="31"/>
      <c r="K28" s="35"/>
    </row>
    <row r="29" spans="2:11" x14ac:dyDescent="0.35">
      <c r="B29" s="8" t="s">
        <v>1650</v>
      </c>
      <c r="C29" s="57" t="s">
        <v>1651</v>
      </c>
      <c r="D29" s="54" t="s">
        <v>1652</v>
      </c>
      <c r="E29" s="6" t="s">
        <v>104</v>
      </c>
      <c r="F29" s="19">
        <v>3900000</v>
      </c>
      <c r="G29" s="24">
        <v>65233.35</v>
      </c>
      <c r="H29" s="24">
        <v>1.97</v>
      </c>
      <c r="I29" s="31"/>
      <c r="J29" s="31"/>
      <c r="K29" s="35"/>
    </row>
    <row r="30" spans="2:11" x14ac:dyDescent="0.35">
      <c r="B30" s="8" t="s">
        <v>349</v>
      </c>
      <c r="C30" s="57" t="s">
        <v>350</v>
      </c>
      <c r="D30" s="54" t="s">
        <v>351</v>
      </c>
      <c r="E30" s="6" t="s">
        <v>156</v>
      </c>
      <c r="F30" s="19">
        <v>50000000</v>
      </c>
      <c r="G30" s="24">
        <v>58875</v>
      </c>
      <c r="H30" s="24">
        <v>1.78</v>
      </c>
      <c r="I30" s="31"/>
      <c r="J30" s="31"/>
      <c r="K30" s="35"/>
    </row>
    <row r="31" spans="2:11" x14ac:dyDescent="0.35">
      <c r="B31" s="8" t="s">
        <v>483</v>
      </c>
      <c r="C31" s="57" t="s">
        <v>484</v>
      </c>
      <c r="D31" s="54" t="s">
        <v>485</v>
      </c>
      <c r="E31" s="6" t="s">
        <v>124</v>
      </c>
      <c r="F31" s="19">
        <v>900000</v>
      </c>
      <c r="G31" s="24">
        <v>57762.9</v>
      </c>
      <c r="H31" s="24">
        <v>1.74</v>
      </c>
      <c r="I31" s="31"/>
      <c r="J31" s="31"/>
      <c r="K31" s="35"/>
    </row>
    <row r="32" spans="2:11" x14ac:dyDescent="0.35">
      <c r="B32" s="8" t="s">
        <v>543</v>
      </c>
      <c r="C32" s="57" t="s">
        <v>544</v>
      </c>
      <c r="D32" s="54" t="s">
        <v>545</v>
      </c>
      <c r="E32" s="6" t="s">
        <v>156</v>
      </c>
      <c r="F32" s="19">
        <v>7000000</v>
      </c>
      <c r="G32" s="24">
        <v>53214</v>
      </c>
      <c r="H32" s="24">
        <v>1.61</v>
      </c>
      <c r="I32" s="31"/>
      <c r="J32" s="31"/>
      <c r="K32" s="35"/>
    </row>
    <row r="33" spans="2:11" x14ac:dyDescent="0.35">
      <c r="B33" s="8" t="s">
        <v>447</v>
      </c>
      <c r="C33" s="57" t="s">
        <v>448</v>
      </c>
      <c r="D33" s="54" t="s">
        <v>449</v>
      </c>
      <c r="E33" s="6" t="s">
        <v>313</v>
      </c>
      <c r="F33" s="19">
        <v>11000000</v>
      </c>
      <c r="G33" s="24">
        <v>52690</v>
      </c>
      <c r="H33" s="24">
        <v>1.59</v>
      </c>
      <c r="I33" s="31"/>
      <c r="J33" s="31"/>
      <c r="K33" s="35"/>
    </row>
    <row r="34" spans="2:11" x14ac:dyDescent="0.35">
      <c r="B34" s="8" t="s">
        <v>2256</v>
      </c>
      <c r="C34" s="57" t="s">
        <v>2257</v>
      </c>
      <c r="D34" s="54" t="s">
        <v>2258</v>
      </c>
      <c r="E34" s="6" t="s">
        <v>198</v>
      </c>
      <c r="F34" s="19">
        <v>4434913</v>
      </c>
      <c r="G34" s="24">
        <v>52278.75</v>
      </c>
      <c r="H34" s="24">
        <v>1.58</v>
      </c>
      <c r="I34" s="31"/>
      <c r="J34" s="31"/>
      <c r="K34" s="35"/>
    </row>
    <row r="35" spans="2:11" x14ac:dyDescent="0.35">
      <c r="B35" s="8" t="s">
        <v>765</v>
      </c>
      <c r="C35" s="57" t="s">
        <v>766</v>
      </c>
      <c r="D35" s="54" t="s">
        <v>767</v>
      </c>
      <c r="E35" s="6" t="s">
        <v>139</v>
      </c>
      <c r="F35" s="19">
        <v>5838491</v>
      </c>
      <c r="G35" s="24">
        <v>50438.720000000001</v>
      </c>
      <c r="H35" s="24">
        <v>1.52</v>
      </c>
      <c r="I35" s="31"/>
      <c r="J35" s="31"/>
      <c r="K35" s="35"/>
    </row>
    <row r="36" spans="2:11" x14ac:dyDescent="0.35">
      <c r="B36" s="8" t="s">
        <v>295</v>
      </c>
      <c r="C36" s="57" t="s">
        <v>296</v>
      </c>
      <c r="D36" s="54" t="s">
        <v>297</v>
      </c>
      <c r="E36" s="6" t="s">
        <v>104</v>
      </c>
      <c r="F36" s="19">
        <v>2928227</v>
      </c>
      <c r="G36" s="24">
        <v>50229.34</v>
      </c>
      <c r="H36" s="24">
        <v>1.52</v>
      </c>
      <c r="I36" s="31"/>
      <c r="J36" s="31"/>
      <c r="K36" s="35"/>
    </row>
    <row r="37" spans="2:11" x14ac:dyDescent="0.35">
      <c r="B37" s="8" t="s">
        <v>540</v>
      </c>
      <c r="C37" s="57" t="s">
        <v>541</v>
      </c>
      <c r="D37" s="54" t="s">
        <v>542</v>
      </c>
      <c r="E37" s="6" t="s">
        <v>131</v>
      </c>
      <c r="F37" s="19">
        <v>3500000</v>
      </c>
      <c r="G37" s="24">
        <v>49057.75</v>
      </c>
      <c r="H37" s="24">
        <v>1.48</v>
      </c>
      <c r="I37" s="31"/>
      <c r="J37" s="31"/>
      <c r="K37" s="35"/>
    </row>
    <row r="38" spans="2:11" x14ac:dyDescent="0.35">
      <c r="B38" s="8" t="s">
        <v>2250</v>
      </c>
      <c r="C38" s="57" t="s">
        <v>2251</v>
      </c>
      <c r="D38" s="54" t="s">
        <v>2252</v>
      </c>
      <c r="E38" s="6" t="s">
        <v>57</v>
      </c>
      <c r="F38" s="19">
        <v>4500000</v>
      </c>
      <c r="G38" s="24">
        <v>47634.75</v>
      </c>
      <c r="H38" s="24">
        <v>1.44</v>
      </c>
      <c r="I38" s="31"/>
      <c r="J38" s="31"/>
      <c r="K38" s="35"/>
    </row>
    <row r="39" spans="2:11" x14ac:dyDescent="0.35">
      <c r="B39" s="8" t="s">
        <v>2539</v>
      </c>
      <c r="C39" s="57" t="s">
        <v>2540</v>
      </c>
      <c r="D39" s="54" t="s">
        <v>2541</v>
      </c>
      <c r="E39" s="6" t="s">
        <v>43</v>
      </c>
      <c r="F39" s="19">
        <v>19822513</v>
      </c>
      <c r="G39" s="24">
        <v>44794.91</v>
      </c>
      <c r="H39" s="24">
        <v>1.35</v>
      </c>
      <c r="I39" s="31"/>
      <c r="J39" s="31"/>
      <c r="K39" s="35"/>
    </row>
    <row r="40" spans="2:11" x14ac:dyDescent="0.35">
      <c r="B40" s="8" t="s">
        <v>241</v>
      </c>
      <c r="C40" s="57" t="s">
        <v>242</v>
      </c>
      <c r="D40" s="54" t="s">
        <v>243</v>
      </c>
      <c r="E40" s="6" t="s">
        <v>57</v>
      </c>
      <c r="F40" s="19">
        <v>2700000</v>
      </c>
      <c r="G40" s="24">
        <v>43721.1</v>
      </c>
      <c r="H40" s="24">
        <v>1.32</v>
      </c>
      <c r="I40" s="31"/>
      <c r="J40" s="31"/>
      <c r="K40" s="35"/>
    </row>
    <row r="41" spans="2:11" x14ac:dyDescent="0.35">
      <c r="B41" s="8" t="s">
        <v>789</v>
      </c>
      <c r="C41" s="57" t="s">
        <v>790</v>
      </c>
      <c r="D41" s="54" t="s">
        <v>791</v>
      </c>
      <c r="E41" s="6" t="s">
        <v>326</v>
      </c>
      <c r="F41" s="19">
        <v>3672376</v>
      </c>
      <c r="G41" s="24">
        <v>43675.57</v>
      </c>
      <c r="H41" s="24">
        <v>1.32</v>
      </c>
      <c r="I41" s="31"/>
      <c r="J41" s="31"/>
      <c r="K41" s="35"/>
    </row>
    <row r="42" spans="2:11" x14ac:dyDescent="0.35">
      <c r="B42" s="8" t="s">
        <v>820</v>
      </c>
      <c r="C42" s="57" t="s">
        <v>821</v>
      </c>
      <c r="D42" s="54" t="s">
        <v>822</v>
      </c>
      <c r="E42" s="6" t="s">
        <v>131</v>
      </c>
      <c r="F42" s="19">
        <v>1700000</v>
      </c>
      <c r="G42" s="24">
        <v>42500</v>
      </c>
      <c r="H42" s="24">
        <v>1.28</v>
      </c>
      <c r="I42" s="31"/>
      <c r="J42" s="31"/>
      <c r="K42" s="35"/>
    </row>
    <row r="43" spans="2:11" x14ac:dyDescent="0.35">
      <c r="B43" s="8" t="s">
        <v>774</v>
      </c>
      <c r="C43" s="57" t="s">
        <v>775</v>
      </c>
      <c r="D43" s="54" t="s">
        <v>776</v>
      </c>
      <c r="E43" s="6" t="s">
        <v>131</v>
      </c>
      <c r="F43" s="19">
        <v>3500000</v>
      </c>
      <c r="G43" s="24">
        <v>39770.5</v>
      </c>
      <c r="H43" s="24">
        <v>1.2</v>
      </c>
      <c r="I43" s="31"/>
      <c r="J43" s="31"/>
      <c r="K43" s="35"/>
    </row>
    <row r="44" spans="2:11" x14ac:dyDescent="0.35">
      <c r="B44" s="8" t="s">
        <v>1970</v>
      </c>
      <c r="C44" s="57" t="s">
        <v>1971</v>
      </c>
      <c r="D44" s="54" t="s">
        <v>1972</v>
      </c>
      <c r="E44" s="6" t="s">
        <v>131</v>
      </c>
      <c r="F44" s="19">
        <v>20100000</v>
      </c>
      <c r="G44" s="24">
        <v>38459.339999999997</v>
      </c>
      <c r="H44" s="24">
        <v>1.1599999999999999</v>
      </c>
      <c r="I44" s="31"/>
      <c r="J44" s="31"/>
      <c r="K44" s="35"/>
    </row>
    <row r="45" spans="2:11" x14ac:dyDescent="0.35">
      <c r="B45" s="8" t="s">
        <v>929</v>
      </c>
      <c r="C45" s="57" t="s">
        <v>930</v>
      </c>
      <c r="D45" s="54" t="s">
        <v>931</v>
      </c>
      <c r="E45" s="6" t="s">
        <v>173</v>
      </c>
      <c r="F45" s="19">
        <v>21509115</v>
      </c>
      <c r="G45" s="24">
        <v>38234.6</v>
      </c>
      <c r="H45" s="24">
        <v>1.1499999999999999</v>
      </c>
      <c r="I45" s="31"/>
      <c r="J45" s="31"/>
      <c r="K45" s="35"/>
    </row>
    <row r="46" spans="2:11" x14ac:dyDescent="0.35">
      <c r="B46" s="8" t="s">
        <v>257</v>
      </c>
      <c r="C46" s="57" t="s">
        <v>258</v>
      </c>
      <c r="D46" s="54" t="s">
        <v>259</v>
      </c>
      <c r="E46" s="6" t="s">
        <v>120</v>
      </c>
      <c r="F46" s="19">
        <v>259199</v>
      </c>
      <c r="G46" s="24">
        <v>37247.54</v>
      </c>
      <c r="H46" s="24">
        <v>1.1299999999999999</v>
      </c>
      <c r="I46" s="31"/>
      <c r="J46" s="31"/>
      <c r="K46" s="35"/>
    </row>
    <row r="47" spans="2:11" x14ac:dyDescent="0.35">
      <c r="B47" s="8" t="s">
        <v>499</v>
      </c>
      <c r="C47" s="57" t="s">
        <v>500</v>
      </c>
      <c r="D47" s="54" t="s">
        <v>501</v>
      </c>
      <c r="E47" s="6" t="s">
        <v>43</v>
      </c>
      <c r="F47" s="19">
        <v>11000000</v>
      </c>
      <c r="G47" s="24">
        <v>34540</v>
      </c>
      <c r="H47" s="24">
        <v>1.04</v>
      </c>
      <c r="I47" s="31"/>
      <c r="J47" s="31"/>
      <c r="K47" s="35"/>
    </row>
    <row r="48" spans="2:11" x14ac:dyDescent="0.35">
      <c r="B48" s="8" t="s">
        <v>2542</v>
      </c>
      <c r="C48" s="57" t="s">
        <v>2543</v>
      </c>
      <c r="D48" s="54" t="s">
        <v>2544</v>
      </c>
      <c r="E48" s="6" t="s">
        <v>313</v>
      </c>
      <c r="F48" s="19">
        <v>700000</v>
      </c>
      <c r="G48" s="24">
        <v>34050.449999999997</v>
      </c>
      <c r="H48" s="24">
        <v>1.03</v>
      </c>
      <c r="I48" s="31"/>
      <c r="J48" s="31"/>
      <c r="K48" s="35"/>
    </row>
    <row r="49" spans="2:11" x14ac:dyDescent="0.35">
      <c r="B49" s="8" t="s">
        <v>2545</v>
      </c>
      <c r="C49" s="57" t="s">
        <v>2546</v>
      </c>
      <c r="D49" s="54" t="s">
        <v>2547</v>
      </c>
      <c r="E49" s="6" t="s">
        <v>57</v>
      </c>
      <c r="F49" s="19">
        <v>11299900</v>
      </c>
      <c r="G49" s="24">
        <v>33560.699999999997</v>
      </c>
      <c r="H49" s="24">
        <v>1.01</v>
      </c>
      <c r="I49" s="31"/>
      <c r="J49" s="31"/>
      <c r="K49" s="35"/>
    </row>
    <row r="50" spans="2:11" x14ac:dyDescent="0.35">
      <c r="B50" s="8" t="s">
        <v>1961</v>
      </c>
      <c r="C50" s="57" t="s">
        <v>1962</v>
      </c>
      <c r="D50" s="54" t="s">
        <v>1963</v>
      </c>
      <c r="E50" s="6" t="s">
        <v>124</v>
      </c>
      <c r="F50" s="19">
        <v>7500000</v>
      </c>
      <c r="G50" s="24">
        <v>32422.5</v>
      </c>
      <c r="H50" s="24">
        <v>0.98</v>
      </c>
      <c r="I50" s="31"/>
      <c r="J50" s="31"/>
      <c r="K50" s="35"/>
    </row>
    <row r="51" spans="2:11" x14ac:dyDescent="0.35">
      <c r="B51" s="8" t="s">
        <v>323</v>
      </c>
      <c r="C51" s="57" t="s">
        <v>324</v>
      </c>
      <c r="D51" s="54" t="s">
        <v>325</v>
      </c>
      <c r="E51" s="6" t="s">
        <v>326</v>
      </c>
      <c r="F51" s="19">
        <v>2941554</v>
      </c>
      <c r="G51" s="24">
        <v>32002.639999999999</v>
      </c>
      <c r="H51" s="24">
        <v>0.97</v>
      </c>
      <c r="I51" s="31"/>
      <c r="J51" s="31"/>
      <c r="K51" s="35"/>
    </row>
    <row r="52" spans="2:11" x14ac:dyDescent="0.35">
      <c r="B52" s="8" t="s">
        <v>2005</v>
      </c>
      <c r="C52" s="57" t="s">
        <v>2006</v>
      </c>
      <c r="D52" s="54" t="s">
        <v>2007</v>
      </c>
      <c r="E52" s="6" t="s">
        <v>131</v>
      </c>
      <c r="F52" s="19">
        <v>749336</v>
      </c>
      <c r="G52" s="24">
        <v>31913.85</v>
      </c>
      <c r="H52" s="24">
        <v>0.96</v>
      </c>
      <c r="I52" s="31"/>
      <c r="J52" s="31"/>
      <c r="K52" s="35"/>
    </row>
    <row r="53" spans="2:11" x14ac:dyDescent="0.35">
      <c r="B53" s="8" t="s">
        <v>771</v>
      </c>
      <c r="C53" s="57" t="s">
        <v>772</v>
      </c>
      <c r="D53" s="54" t="s">
        <v>773</v>
      </c>
      <c r="E53" s="6" t="s">
        <v>139</v>
      </c>
      <c r="F53" s="19">
        <v>370000</v>
      </c>
      <c r="G53" s="24">
        <v>31821.85</v>
      </c>
      <c r="H53" s="24">
        <v>0.96</v>
      </c>
      <c r="I53" s="31"/>
      <c r="J53" s="31"/>
      <c r="K53" s="35"/>
    </row>
    <row r="54" spans="2:11" x14ac:dyDescent="0.35">
      <c r="B54" s="8" t="s">
        <v>2548</v>
      </c>
      <c r="C54" s="57" t="s">
        <v>2549</v>
      </c>
      <c r="D54" s="54" t="s">
        <v>2550</v>
      </c>
      <c r="E54" s="6" t="s">
        <v>173</v>
      </c>
      <c r="F54" s="19">
        <v>748557</v>
      </c>
      <c r="G54" s="24">
        <v>30885.09</v>
      </c>
      <c r="H54" s="24">
        <v>0.93</v>
      </c>
      <c r="I54" s="31"/>
      <c r="J54" s="31"/>
      <c r="K54" s="35"/>
    </row>
    <row r="55" spans="2:11" x14ac:dyDescent="0.35">
      <c r="B55" s="8" t="s">
        <v>2551</v>
      </c>
      <c r="C55" s="57" t="s">
        <v>2552</v>
      </c>
      <c r="D55" s="54" t="s">
        <v>2553</v>
      </c>
      <c r="E55" s="6" t="s">
        <v>124</v>
      </c>
      <c r="F55" s="19">
        <v>832686</v>
      </c>
      <c r="G55" s="24">
        <v>30642.43</v>
      </c>
      <c r="H55" s="24">
        <v>0.93</v>
      </c>
      <c r="I55" s="31"/>
      <c r="J55" s="31"/>
      <c r="K55" s="35"/>
    </row>
    <row r="56" spans="2:11" x14ac:dyDescent="0.35">
      <c r="B56" s="8" t="s">
        <v>2554</v>
      </c>
      <c r="C56" s="57" t="s">
        <v>2555</v>
      </c>
      <c r="D56" s="54" t="s">
        <v>2556</v>
      </c>
      <c r="E56" s="6" t="s">
        <v>313</v>
      </c>
      <c r="F56" s="19">
        <v>4400000</v>
      </c>
      <c r="G56" s="24">
        <v>28421.8</v>
      </c>
      <c r="H56" s="24">
        <v>0.86</v>
      </c>
      <c r="I56" s="31"/>
      <c r="J56" s="31"/>
      <c r="K56" s="35"/>
    </row>
    <row r="57" spans="2:11" x14ac:dyDescent="0.35">
      <c r="B57" s="8" t="s">
        <v>2557</v>
      </c>
      <c r="C57" s="57" t="s">
        <v>2558</v>
      </c>
      <c r="D57" s="54" t="s">
        <v>2559</v>
      </c>
      <c r="E57" s="6" t="s">
        <v>120</v>
      </c>
      <c r="F57" s="19">
        <v>1769628</v>
      </c>
      <c r="G57" s="24">
        <v>26902.77</v>
      </c>
      <c r="H57" s="24">
        <v>0.81</v>
      </c>
      <c r="I57" s="31"/>
      <c r="J57" s="31"/>
      <c r="K57" s="35"/>
    </row>
    <row r="58" spans="2:11" x14ac:dyDescent="0.35">
      <c r="B58" s="8" t="s">
        <v>333</v>
      </c>
      <c r="C58" s="57" t="s">
        <v>334</v>
      </c>
      <c r="D58" s="54" t="s">
        <v>335</v>
      </c>
      <c r="E58" s="6" t="s">
        <v>139</v>
      </c>
      <c r="F58" s="19">
        <v>3140000</v>
      </c>
      <c r="G58" s="24">
        <v>26129.51</v>
      </c>
      <c r="H58" s="24">
        <v>0.79</v>
      </c>
      <c r="I58" s="31"/>
      <c r="J58" s="31"/>
      <c r="K58" s="35"/>
    </row>
    <row r="59" spans="2:11" x14ac:dyDescent="0.35">
      <c r="B59" s="8" t="s">
        <v>1041</v>
      </c>
      <c r="C59" s="57" t="s">
        <v>1042</v>
      </c>
      <c r="D59" s="54" t="s">
        <v>1043</v>
      </c>
      <c r="E59" s="6" t="s">
        <v>139</v>
      </c>
      <c r="F59" s="19">
        <v>1140000</v>
      </c>
      <c r="G59" s="24">
        <v>26051.85</v>
      </c>
      <c r="H59" s="24">
        <v>0.79</v>
      </c>
      <c r="I59" s="31"/>
      <c r="J59" s="31"/>
      <c r="K59" s="35"/>
    </row>
    <row r="60" spans="2:11" x14ac:dyDescent="0.35">
      <c r="B60" s="8" t="s">
        <v>2560</v>
      </c>
      <c r="C60" s="57" t="s">
        <v>2561</v>
      </c>
      <c r="D60" s="54" t="s">
        <v>2562</v>
      </c>
      <c r="E60" s="6" t="s">
        <v>2563</v>
      </c>
      <c r="F60" s="19">
        <v>7217800</v>
      </c>
      <c r="G60" s="24">
        <v>24955.54</v>
      </c>
      <c r="H60" s="24">
        <v>0.75</v>
      </c>
      <c r="I60" s="31"/>
      <c r="J60" s="31"/>
      <c r="K60" s="35"/>
    </row>
    <row r="61" spans="2:11" x14ac:dyDescent="0.35">
      <c r="B61" s="8" t="s">
        <v>2145</v>
      </c>
      <c r="C61" s="57" t="s">
        <v>2146</v>
      </c>
      <c r="D61" s="54" t="s">
        <v>2147</v>
      </c>
      <c r="E61" s="6" t="s">
        <v>313</v>
      </c>
      <c r="F61" s="19">
        <v>700000</v>
      </c>
      <c r="G61" s="24">
        <v>23308.95</v>
      </c>
      <c r="H61" s="24">
        <v>0.7</v>
      </c>
      <c r="I61" s="31"/>
      <c r="J61" s="31"/>
      <c r="K61" s="35"/>
    </row>
    <row r="62" spans="2:11" x14ac:dyDescent="0.35">
      <c r="B62" s="8" t="s">
        <v>826</v>
      </c>
      <c r="C62" s="57" t="s">
        <v>827</v>
      </c>
      <c r="D62" s="54" t="s">
        <v>828</v>
      </c>
      <c r="E62" s="6" t="s">
        <v>489</v>
      </c>
      <c r="F62" s="19">
        <v>1420825</v>
      </c>
      <c r="G62" s="24">
        <v>22309.79</v>
      </c>
      <c r="H62" s="24">
        <v>0.67</v>
      </c>
      <c r="I62" s="31"/>
      <c r="J62" s="31"/>
      <c r="K62" s="35"/>
    </row>
    <row r="63" spans="2:11" x14ac:dyDescent="0.35">
      <c r="B63" s="8" t="s">
        <v>2564</v>
      </c>
      <c r="C63" s="57" t="s">
        <v>2565</v>
      </c>
      <c r="D63" s="54" t="s">
        <v>2566</v>
      </c>
      <c r="E63" s="6" t="s">
        <v>120</v>
      </c>
      <c r="F63" s="19">
        <v>3753760</v>
      </c>
      <c r="G63" s="24">
        <v>20153.939999999999</v>
      </c>
      <c r="H63" s="24">
        <v>0.61</v>
      </c>
      <c r="I63" s="31"/>
      <c r="J63" s="31"/>
      <c r="K63" s="35"/>
    </row>
    <row r="64" spans="2:11" x14ac:dyDescent="0.35">
      <c r="B64" s="8" t="s">
        <v>2567</v>
      </c>
      <c r="C64" s="57" t="s">
        <v>2568</v>
      </c>
      <c r="D64" s="54" t="s">
        <v>2569</v>
      </c>
      <c r="E64" s="6" t="s">
        <v>326</v>
      </c>
      <c r="F64" s="19">
        <v>851397</v>
      </c>
      <c r="G64" s="24">
        <v>16587.34</v>
      </c>
      <c r="H64" s="24">
        <v>0.5</v>
      </c>
      <c r="I64" s="31"/>
      <c r="J64" s="31"/>
      <c r="K64" s="35"/>
    </row>
    <row r="65" spans="2:11" x14ac:dyDescent="0.35">
      <c r="B65" s="8" t="s">
        <v>2259</v>
      </c>
      <c r="C65" s="57" t="s">
        <v>2260</v>
      </c>
      <c r="D65" s="54" t="s">
        <v>2261</v>
      </c>
      <c r="E65" s="6" t="s">
        <v>313</v>
      </c>
      <c r="F65" s="19">
        <v>2016798</v>
      </c>
      <c r="G65" s="24">
        <v>16294.72</v>
      </c>
      <c r="H65" s="24">
        <v>0.49</v>
      </c>
      <c r="I65" s="31"/>
      <c r="J65" s="31"/>
      <c r="K65" s="35"/>
    </row>
    <row r="66" spans="2:11" x14ac:dyDescent="0.35">
      <c r="B66" s="8" t="s">
        <v>1942</v>
      </c>
      <c r="C66" s="57" t="s">
        <v>1943</v>
      </c>
      <c r="D66" s="54" t="s">
        <v>1944</v>
      </c>
      <c r="E66" s="6" t="s">
        <v>70</v>
      </c>
      <c r="F66" s="19">
        <v>7595587</v>
      </c>
      <c r="G66" s="24">
        <v>15307.39</v>
      </c>
      <c r="H66" s="24">
        <v>0.46</v>
      </c>
      <c r="I66" s="31"/>
      <c r="J66" s="31"/>
      <c r="K66" s="35"/>
    </row>
    <row r="67" spans="2:11" x14ac:dyDescent="0.35">
      <c r="B67" s="8" t="s">
        <v>336</v>
      </c>
      <c r="C67" s="57" t="s">
        <v>337</v>
      </c>
      <c r="D67" s="54" t="s">
        <v>338</v>
      </c>
      <c r="E67" s="6" t="s">
        <v>139</v>
      </c>
      <c r="F67" s="19">
        <v>1800000</v>
      </c>
      <c r="G67" s="24">
        <v>13894.2</v>
      </c>
      <c r="H67" s="24">
        <v>0.42</v>
      </c>
      <c r="I67" s="31"/>
      <c r="J67" s="31"/>
      <c r="K67" s="35"/>
    </row>
    <row r="68" spans="2:11" x14ac:dyDescent="0.35">
      <c r="C68" s="58" t="s">
        <v>174</v>
      </c>
      <c r="D68" s="54"/>
      <c r="E68" s="6"/>
      <c r="F68" s="19"/>
      <c r="G68" s="25">
        <v>2928777.42</v>
      </c>
      <c r="H68" s="25">
        <v>88.44</v>
      </c>
      <c r="I68" s="31"/>
      <c r="J68" s="31"/>
      <c r="K68" s="35"/>
    </row>
    <row r="69" spans="2:11" x14ac:dyDescent="0.35">
      <c r="C69" s="57"/>
      <c r="D69" s="54"/>
      <c r="E69" s="6"/>
      <c r="F69" s="19"/>
      <c r="G69" s="24"/>
      <c r="H69" s="24"/>
      <c r="I69" s="31"/>
      <c r="J69" s="31"/>
      <c r="K69" s="35"/>
    </row>
    <row r="70" spans="2:11" x14ac:dyDescent="0.35">
      <c r="C70" s="58" t="s">
        <v>3</v>
      </c>
      <c r="D70" s="54"/>
      <c r="E70" s="6"/>
      <c r="F70" s="19"/>
      <c r="G70" s="24" t="s">
        <v>2</v>
      </c>
      <c r="H70" s="24" t="s">
        <v>2</v>
      </c>
      <c r="I70" s="31"/>
      <c r="J70" s="31"/>
      <c r="K70" s="35"/>
    </row>
    <row r="71" spans="2:11" x14ac:dyDescent="0.35">
      <c r="C71" s="57"/>
      <c r="D71" s="54"/>
      <c r="E71" s="6"/>
      <c r="F71" s="19"/>
      <c r="G71" s="24"/>
      <c r="H71" s="24"/>
      <c r="I71" s="31"/>
      <c r="J71" s="31"/>
      <c r="K71" s="35"/>
    </row>
    <row r="72" spans="2:11" x14ac:dyDescent="0.35">
      <c r="C72" s="58" t="s">
        <v>4</v>
      </c>
      <c r="D72" s="54"/>
      <c r="E72" s="6"/>
      <c r="F72" s="19"/>
      <c r="G72" s="24" t="s">
        <v>2</v>
      </c>
      <c r="H72" s="24" t="s">
        <v>2</v>
      </c>
      <c r="I72" s="31"/>
      <c r="J72" s="31"/>
      <c r="K72" s="35"/>
    </row>
    <row r="73" spans="2:11" x14ac:dyDescent="0.35">
      <c r="C73" s="57"/>
      <c r="D73" s="54"/>
      <c r="E73" s="6"/>
      <c r="F73" s="19"/>
      <c r="G73" s="24"/>
      <c r="H73" s="24"/>
      <c r="I73" s="31"/>
      <c r="J73" s="31"/>
      <c r="K73" s="35"/>
    </row>
    <row r="74" spans="2:11" x14ac:dyDescent="0.35">
      <c r="C74" s="58" t="s">
        <v>5</v>
      </c>
      <c r="D74" s="54"/>
      <c r="E74" s="6"/>
      <c r="F74" s="19"/>
      <c r="G74" s="24"/>
      <c r="H74" s="24"/>
      <c r="I74" s="31"/>
      <c r="J74" s="31"/>
      <c r="K74" s="35"/>
    </row>
    <row r="75" spans="2:11" x14ac:dyDescent="0.35">
      <c r="C75" s="57"/>
      <c r="D75" s="54"/>
      <c r="E75" s="6"/>
      <c r="F75" s="19"/>
      <c r="G75" s="24"/>
      <c r="H75" s="24"/>
      <c r="I75" s="31"/>
      <c r="J75" s="31"/>
      <c r="K75" s="35"/>
    </row>
    <row r="76" spans="2:11" x14ac:dyDescent="0.35">
      <c r="C76" s="58" t="s">
        <v>6</v>
      </c>
      <c r="D76" s="54"/>
      <c r="E76" s="6"/>
      <c r="F76" s="19"/>
      <c r="G76" s="24" t="s">
        <v>2</v>
      </c>
      <c r="H76" s="24" t="s">
        <v>2</v>
      </c>
      <c r="I76" s="31"/>
      <c r="J76" s="31"/>
      <c r="K76" s="35"/>
    </row>
    <row r="77" spans="2:11" x14ac:dyDescent="0.35">
      <c r="C77" s="57"/>
      <c r="D77" s="54"/>
      <c r="E77" s="6"/>
      <c r="F77" s="19"/>
      <c r="G77" s="24"/>
      <c r="H77" s="24"/>
      <c r="I77" s="31"/>
      <c r="J77" s="31"/>
      <c r="K77" s="35"/>
    </row>
    <row r="78" spans="2:11" x14ac:dyDescent="0.35">
      <c r="C78" s="58" t="s">
        <v>7</v>
      </c>
      <c r="D78" s="54"/>
      <c r="E78" s="6"/>
      <c r="F78" s="19"/>
      <c r="G78" s="24" t="s">
        <v>2</v>
      </c>
      <c r="H78" s="24" t="s">
        <v>2</v>
      </c>
      <c r="I78" s="31"/>
      <c r="J78" s="31"/>
      <c r="K78" s="35"/>
    </row>
    <row r="79" spans="2:11" x14ac:dyDescent="0.35">
      <c r="C79" s="57"/>
      <c r="D79" s="54"/>
      <c r="E79" s="6"/>
      <c r="F79" s="19"/>
      <c r="G79" s="24"/>
      <c r="H79" s="24"/>
      <c r="I79" s="31"/>
      <c r="J79" s="31"/>
      <c r="K79" s="35"/>
    </row>
    <row r="80" spans="2:11" x14ac:dyDescent="0.35">
      <c r="C80" s="58" t="s">
        <v>8</v>
      </c>
      <c r="D80" s="54"/>
      <c r="E80" s="6"/>
      <c r="F80" s="19"/>
      <c r="G80" s="24" t="s">
        <v>2</v>
      </c>
      <c r="H80" s="24" t="s">
        <v>2</v>
      </c>
      <c r="I80" s="31"/>
      <c r="J80" s="31"/>
      <c r="K80" s="35"/>
    </row>
    <row r="81" spans="3:11" x14ac:dyDescent="0.35">
      <c r="C81" s="57"/>
      <c r="D81" s="54"/>
      <c r="E81" s="6"/>
      <c r="F81" s="19"/>
      <c r="G81" s="24"/>
      <c r="H81" s="24"/>
      <c r="I81" s="31"/>
      <c r="J81" s="31"/>
      <c r="K81" s="35"/>
    </row>
    <row r="82" spans="3:11" x14ac:dyDescent="0.35">
      <c r="C82" s="58" t="s">
        <v>9</v>
      </c>
      <c r="D82" s="54"/>
      <c r="E82" s="6"/>
      <c r="F82" s="19"/>
      <c r="G82" s="24" t="s">
        <v>2</v>
      </c>
      <c r="H82" s="24" t="s">
        <v>2</v>
      </c>
      <c r="I82" s="31"/>
      <c r="J82" s="31"/>
      <c r="K82" s="35"/>
    </row>
    <row r="83" spans="3:11" x14ac:dyDescent="0.35">
      <c r="C83" s="57"/>
      <c r="D83" s="54"/>
      <c r="E83" s="6"/>
      <c r="F83" s="19"/>
      <c r="G83" s="24"/>
      <c r="H83" s="24"/>
      <c r="I83" s="31"/>
      <c r="J83" s="31"/>
      <c r="K83" s="35"/>
    </row>
    <row r="84" spans="3:11" x14ac:dyDescent="0.35">
      <c r="C84" s="58" t="s">
        <v>10</v>
      </c>
      <c r="D84" s="54"/>
      <c r="E84" s="6"/>
      <c r="F84" s="19"/>
      <c r="G84" s="24" t="s">
        <v>2</v>
      </c>
      <c r="H84" s="24" t="s">
        <v>2</v>
      </c>
      <c r="I84" s="31"/>
      <c r="J84" s="31"/>
      <c r="K84" s="35"/>
    </row>
    <row r="85" spans="3:11" x14ac:dyDescent="0.35">
      <c r="C85" s="57"/>
      <c r="D85" s="54"/>
      <c r="E85" s="6"/>
      <c r="F85" s="19"/>
      <c r="G85" s="24"/>
      <c r="H85" s="24"/>
      <c r="I85" s="31"/>
      <c r="J85" s="31"/>
      <c r="K85" s="35"/>
    </row>
    <row r="86" spans="3:11" x14ac:dyDescent="0.35">
      <c r="C86" s="58" t="s">
        <v>11</v>
      </c>
      <c r="D86" s="54"/>
      <c r="E86" s="6"/>
      <c r="F86" s="19"/>
      <c r="G86" s="24"/>
      <c r="H86" s="24"/>
      <c r="I86" s="31"/>
      <c r="J86" s="31"/>
      <c r="K86" s="35"/>
    </row>
    <row r="87" spans="3:11" x14ac:dyDescent="0.35">
      <c r="C87" s="57"/>
      <c r="D87" s="54"/>
      <c r="E87" s="6"/>
      <c r="F87" s="19"/>
      <c r="G87" s="24"/>
      <c r="H87" s="24"/>
      <c r="I87" s="31"/>
      <c r="J87" s="31"/>
      <c r="K87" s="35"/>
    </row>
    <row r="88" spans="3:11" x14ac:dyDescent="0.35">
      <c r="C88" s="58" t="s">
        <v>13</v>
      </c>
      <c r="D88" s="54"/>
      <c r="E88" s="6"/>
      <c r="F88" s="19"/>
      <c r="G88" s="24" t="s">
        <v>2</v>
      </c>
      <c r="H88" s="24" t="s">
        <v>2</v>
      </c>
      <c r="I88" s="31"/>
      <c r="J88" s="31"/>
      <c r="K88" s="35"/>
    </row>
    <row r="89" spans="3:11" x14ac:dyDescent="0.35">
      <c r="C89" s="57"/>
      <c r="D89" s="54"/>
      <c r="E89" s="6"/>
      <c r="F89" s="19"/>
      <c r="G89" s="24"/>
      <c r="H89" s="24"/>
      <c r="I89" s="31"/>
      <c r="J89" s="31"/>
      <c r="K89" s="35"/>
    </row>
    <row r="90" spans="3:11" x14ac:dyDescent="0.35">
      <c r="C90" s="58" t="s">
        <v>14</v>
      </c>
      <c r="D90" s="54"/>
      <c r="E90" s="6"/>
      <c r="F90" s="19"/>
      <c r="G90" s="24" t="s">
        <v>2</v>
      </c>
      <c r="H90" s="24" t="s">
        <v>2</v>
      </c>
      <c r="I90" s="31"/>
      <c r="J90" s="31"/>
      <c r="K90" s="35"/>
    </row>
    <row r="91" spans="3:11" x14ac:dyDescent="0.35">
      <c r="C91" s="57"/>
      <c r="D91" s="54"/>
      <c r="E91" s="6"/>
      <c r="F91" s="19"/>
      <c r="G91" s="24"/>
      <c r="H91" s="24"/>
      <c r="I91" s="31"/>
      <c r="J91" s="31"/>
      <c r="K91" s="35"/>
    </row>
    <row r="92" spans="3:11" x14ac:dyDescent="0.35">
      <c r="C92" s="58" t="s">
        <v>15</v>
      </c>
      <c r="D92" s="54"/>
      <c r="E92" s="6"/>
      <c r="F92" s="19"/>
      <c r="G92" s="24" t="s">
        <v>2</v>
      </c>
      <c r="H92" s="24" t="s">
        <v>2</v>
      </c>
      <c r="I92" s="31"/>
      <c r="J92" s="31"/>
      <c r="K92" s="35"/>
    </row>
    <row r="93" spans="3:11" x14ac:dyDescent="0.35">
      <c r="C93" s="57"/>
      <c r="D93" s="54"/>
      <c r="E93" s="6"/>
      <c r="F93" s="19"/>
      <c r="G93" s="24"/>
      <c r="H93" s="24"/>
      <c r="I93" s="31"/>
      <c r="J93" s="31"/>
      <c r="K93" s="35"/>
    </row>
    <row r="94" spans="3:11" x14ac:dyDescent="0.35">
      <c r="C94" s="58" t="s">
        <v>16</v>
      </c>
      <c r="D94" s="54"/>
      <c r="E94" s="6"/>
      <c r="F94" s="19"/>
      <c r="G94" s="24" t="s">
        <v>2</v>
      </c>
      <c r="H94" s="24" t="s">
        <v>2</v>
      </c>
      <c r="I94" s="31"/>
      <c r="J94" s="31"/>
      <c r="K94" s="35"/>
    </row>
    <row r="95" spans="3:11" x14ac:dyDescent="0.35">
      <c r="C95" s="57"/>
      <c r="D95" s="54"/>
      <c r="E95" s="6"/>
      <c r="F95" s="19"/>
      <c r="G95" s="24"/>
      <c r="H95" s="24"/>
      <c r="I95" s="31"/>
      <c r="J95" s="31"/>
      <c r="K95" s="35"/>
    </row>
    <row r="96" spans="3:11" x14ac:dyDescent="0.35">
      <c r="C96" s="58" t="s">
        <v>17</v>
      </c>
      <c r="D96" s="54"/>
      <c r="E96" s="6"/>
      <c r="F96" s="19"/>
      <c r="G96" s="24" t="s">
        <v>2</v>
      </c>
      <c r="H96" s="24" t="s">
        <v>2</v>
      </c>
      <c r="I96" s="31"/>
      <c r="J96" s="31"/>
      <c r="K96" s="35"/>
    </row>
    <row r="97" spans="1:11" x14ac:dyDescent="0.35">
      <c r="C97" s="57"/>
      <c r="D97" s="54"/>
      <c r="E97" s="6"/>
      <c r="F97" s="19"/>
      <c r="G97" s="24"/>
      <c r="H97" s="24"/>
      <c r="I97" s="31"/>
      <c r="J97" s="31"/>
      <c r="K97" s="35"/>
    </row>
    <row r="98" spans="1:11" x14ac:dyDescent="0.35">
      <c r="A98" s="10"/>
      <c r="B98" s="28"/>
      <c r="C98" s="58" t="s">
        <v>18</v>
      </c>
      <c r="D98" s="54"/>
      <c r="E98" s="6"/>
      <c r="F98" s="19"/>
      <c r="G98" s="24"/>
      <c r="H98" s="24"/>
      <c r="I98" s="31"/>
      <c r="J98" s="31"/>
      <c r="K98" s="35"/>
    </row>
    <row r="99" spans="1:11" x14ac:dyDescent="0.35">
      <c r="A99" s="28"/>
      <c r="B99" s="28"/>
      <c r="C99" s="58" t="s">
        <v>19</v>
      </c>
      <c r="D99" s="54"/>
      <c r="E99" s="6"/>
      <c r="F99" s="19"/>
      <c r="G99" s="24" t="s">
        <v>2</v>
      </c>
      <c r="H99" s="24" t="s">
        <v>2</v>
      </c>
      <c r="I99" s="31"/>
      <c r="J99" s="31"/>
      <c r="K99" s="35"/>
    </row>
    <row r="100" spans="1:11" x14ac:dyDescent="0.35">
      <c r="A100" s="28"/>
      <c r="B100" s="28"/>
      <c r="C100" s="58"/>
      <c r="D100" s="54"/>
      <c r="E100" s="6"/>
      <c r="F100" s="19"/>
      <c r="G100" s="24"/>
      <c r="H100" s="24"/>
      <c r="I100" s="31"/>
      <c r="J100" s="31"/>
      <c r="K100" s="35"/>
    </row>
    <row r="101" spans="1:11" x14ac:dyDescent="0.35">
      <c r="A101" s="28"/>
      <c r="B101" s="28"/>
      <c r="C101" s="58" t="s">
        <v>20</v>
      </c>
      <c r="D101" s="54"/>
      <c r="E101" s="6"/>
      <c r="F101" s="19"/>
      <c r="G101" s="24" t="s">
        <v>2</v>
      </c>
      <c r="H101" s="24" t="s">
        <v>2</v>
      </c>
      <c r="I101" s="31"/>
      <c r="J101" s="31"/>
      <c r="K101" s="35"/>
    </row>
    <row r="102" spans="1:11" x14ac:dyDescent="0.35">
      <c r="A102" s="28"/>
      <c r="B102" s="28"/>
      <c r="C102" s="58"/>
      <c r="D102" s="54"/>
      <c r="E102" s="6"/>
      <c r="F102" s="19"/>
      <c r="G102" s="24"/>
      <c r="H102" s="24"/>
      <c r="I102" s="31"/>
      <c r="J102" s="31"/>
      <c r="K102" s="35"/>
    </row>
    <row r="103" spans="1:11" x14ac:dyDescent="0.35">
      <c r="A103" s="28"/>
      <c r="B103" s="28"/>
      <c r="C103" s="58" t="s">
        <v>21</v>
      </c>
      <c r="D103" s="54"/>
      <c r="E103" s="6"/>
      <c r="F103" s="19"/>
      <c r="G103" s="24" t="s">
        <v>2</v>
      </c>
      <c r="H103" s="24" t="s">
        <v>2</v>
      </c>
      <c r="I103" s="31"/>
      <c r="J103" s="31"/>
      <c r="K103" s="35"/>
    </row>
    <row r="104" spans="1:11" x14ac:dyDescent="0.35">
      <c r="A104" s="28"/>
      <c r="B104" s="28"/>
      <c r="C104" s="58"/>
      <c r="D104" s="54"/>
      <c r="E104" s="6"/>
      <c r="F104" s="19"/>
      <c r="G104" s="24"/>
      <c r="H104" s="24"/>
      <c r="I104" s="31"/>
      <c r="J104" s="31"/>
      <c r="K104" s="35"/>
    </row>
    <row r="105" spans="1:11" x14ac:dyDescent="0.35">
      <c r="A105" s="28"/>
      <c r="B105" s="28"/>
      <c r="C105" s="58" t="s">
        <v>22</v>
      </c>
      <c r="D105" s="54"/>
      <c r="E105" s="6"/>
      <c r="F105" s="19"/>
      <c r="G105" s="24" t="s">
        <v>2</v>
      </c>
      <c r="H105" s="24" t="s">
        <v>2</v>
      </c>
      <c r="I105" s="31"/>
      <c r="J105" s="31"/>
      <c r="K105" s="35"/>
    </row>
    <row r="106" spans="1:11" x14ac:dyDescent="0.35">
      <c r="A106" s="28"/>
      <c r="B106" s="28"/>
      <c r="C106" s="58"/>
      <c r="D106" s="54"/>
      <c r="E106" s="6"/>
      <c r="F106" s="19"/>
      <c r="G106" s="24"/>
      <c r="H106" s="24"/>
      <c r="I106" s="31"/>
      <c r="J106" s="31"/>
      <c r="K106" s="35"/>
    </row>
    <row r="107" spans="1:11" x14ac:dyDescent="0.35">
      <c r="A107" s="28"/>
      <c r="B107" s="28"/>
      <c r="C107" s="58" t="s">
        <v>23</v>
      </c>
      <c r="D107" s="54"/>
      <c r="E107" s="6"/>
      <c r="F107" s="19"/>
      <c r="G107" s="24" t="s">
        <v>2</v>
      </c>
      <c r="H107" s="24" t="s">
        <v>2</v>
      </c>
      <c r="I107" s="31"/>
      <c r="J107" s="31"/>
      <c r="K107" s="35"/>
    </row>
    <row r="108" spans="1:11" x14ac:dyDescent="0.35">
      <c r="A108" s="28"/>
      <c r="B108" s="28"/>
      <c r="C108" s="58"/>
      <c r="D108" s="54"/>
      <c r="E108" s="6"/>
      <c r="F108" s="19"/>
      <c r="G108" s="24"/>
      <c r="H108" s="24"/>
      <c r="I108" s="31"/>
      <c r="J108" s="31"/>
      <c r="K108" s="35"/>
    </row>
    <row r="109" spans="1:11" x14ac:dyDescent="0.35">
      <c r="C109" s="59" t="s">
        <v>24</v>
      </c>
      <c r="D109" s="54"/>
      <c r="E109" s="6"/>
      <c r="F109" s="19"/>
      <c r="G109" s="24"/>
      <c r="H109" s="24"/>
      <c r="I109" s="31"/>
      <c r="J109" s="31"/>
      <c r="K109" s="35"/>
    </row>
    <row r="110" spans="1:11" x14ac:dyDescent="0.35">
      <c r="B110" s="8" t="s">
        <v>185</v>
      </c>
      <c r="C110" s="57" t="s">
        <v>186</v>
      </c>
      <c r="D110" s="54"/>
      <c r="E110" s="6"/>
      <c r="F110" s="19"/>
      <c r="G110" s="24">
        <v>320401.48</v>
      </c>
      <c r="H110" s="24">
        <v>9.68</v>
      </c>
      <c r="I110" s="31"/>
      <c r="J110" s="31"/>
      <c r="K110" s="35"/>
    </row>
    <row r="111" spans="1:11" x14ac:dyDescent="0.35">
      <c r="C111" s="58" t="s">
        <v>174</v>
      </c>
      <c r="D111" s="54"/>
      <c r="E111" s="6"/>
      <c r="F111" s="19"/>
      <c r="G111" s="25">
        <v>320401.48</v>
      </c>
      <c r="H111" s="25">
        <v>9.68</v>
      </c>
      <c r="I111" s="31"/>
      <c r="J111" s="31"/>
      <c r="K111" s="35"/>
    </row>
    <row r="112" spans="1:11" x14ac:dyDescent="0.35">
      <c r="C112" s="57"/>
      <c r="D112" s="54"/>
      <c r="E112" s="6"/>
      <c r="F112" s="19"/>
      <c r="G112" s="24"/>
      <c r="H112" s="24"/>
      <c r="I112" s="31"/>
      <c r="J112" s="31"/>
      <c r="K112" s="35"/>
    </row>
    <row r="113" spans="1:54" x14ac:dyDescent="0.35">
      <c r="A113" s="10"/>
      <c r="B113" s="28"/>
      <c r="C113" s="58" t="s">
        <v>25</v>
      </c>
      <c r="D113" s="54"/>
      <c r="E113" s="6"/>
      <c r="F113" s="19"/>
      <c r="G113" s="24"/>
      <c r="H113" s="24"/>
      <c r="I113" s="31"/>
      <c r="J113" s="31"/>
      <c r="K113" s="35"/>
    </row>
    <row r="114" spans="1:54" s="2" customFormat="1" ht="13.5" x14ac:dyDescent="0.35">
      <c r="A114" s="28"/>
      <c r="B114" s="28"/>
      <c r="C114" s="57" t="s">
        <v>4841</v>
      </c>
      <c r="D114" s="54"/>
      <c r="E114" s="6"/>
      <c r="F114" s="19"/>
      <c r="G114" s="24">
        <v>59500</v>
      </c>
      <c r="H114" s="24">
        <v>1.8</v>
      </c>
      <c r="I114" s="31"/>
      <c r="J114" s="31"/>
      <c r="K114" s="35"/>
      <c r="L114" s="3"/>
      <c r="AI114" s="3"/>
      <c r="AV114" s="3"/>
      <c r="AX114" s="3"/>
      <c r="BB114" s="3"/>
    </row>
    <row r="115" spans="1:54" x14ac:dyDescent="0.35">
      <c r="B115" s="8"/>
      <c r="C115" s="57" t="s">
        <v>187</v>
      </c>
      <c r="D115" s="54"/>
      <c r="E115" s="6"/>
      <c r="F115" s="19"/>
      <c r="G115" s="24">
        <v>2046.5699999999997</v>
      </c>
      <c r="H115" s="24">
        <v>8.0000000000000057E-2</v>
      </c>
      <c r="I115" s="31"/>
      <c r="J115" s="31"/>
      <c r="K115" s="35"/>
    </row>
    <row r="116" spans="1:54" x14ac:dyDescent="0.35">
      <c r="C116" s="58" t="s">
        <v>174</v>
      </c>
      <c r="D116" s="54"/>
      <c r="E116" s="6"/>
      <c r="F116" s="19"/>
      <c r="G116" s="25">
        <v>61546.57</v>
      </c>
      <c r="H116" s="25">
        <v>1.8800000000000001</v>
      </c>
      <c r="I116" s="31"/>
      <c r="J116" s="31"/>
      <c r="K116" s="35"/>
    </row>
    <row r="117" spans="1:54" x14ac:dyDescent="0.35">
      <c r="C117" s="57"/>
      <c r="D117" s="54"/>
      <c r="E117" s="6"/>
      <c r="F117" s="19"/>
      <c r="G117" s="24"/>
      <c r="H117" s="24"/>
      <c r="I117" s="31"/>
      <c r="J117" s="31"/>
      <c r="K117" s="35"/>
    </row>
    <row r="118" spans="1:54" x14ac:dyDescent="0.35">
      <c r="C118" s="60" t="s">
        <v>188</v>
      </c>
      <c r="D118" s="55"/>
      <c r="E118" s="5"/>
      <c r="F118" s="20"/>
      <c r="G118" s="26">
        <v>3310725.47</v>
      </c>
      <c r="H118" s="26">
        <v>100</v>
      </c>
      <c r="I118" s="32"/>
      <c r="J118" s="32"/>
      <c r="K118" s="36"/>
    </row>
    <row r="120" spans="1:54" s="50" customFormat="1" ht="15" x14ac:dyDescent="0.4">
      <c r="C120" s="50" t="s">
        <v>4621</v>
      </c>
      <c r="F120" s="51"/>
      <c r="G120" s="51"/>
      <c r="H120" s="51"/>
    </row>
    <row r="121" spans="1:54" s="42" customFormat="1" ht="27" x14ac:dyDescent="0.35">
      <c r="B121" s="43"/>
      <c r="C121" s="43" t="s">
        <v>4616</v>
      </c>
      <c r="D121" s="43" t="s">
        <v>4617</v>
      </c>
      <c r="E121" s="43" t="s">
        <v>4618</v>
      </c>
      <c r="F121" s="44" t="s">
        <v>34</v>
      </c>
      <c r="G121" s="45" t="s">
        <v>4619</v>
      </c>
      <c r="H121" s="44" t="s">
        <v>36</v>
      </c>
      <c r="I121" s="43" t="s">
        <v>39</v>
      </c>
    </row>
    <row r="122" spans="1:54" s="42" customFormat="1" ht="13.5" x14ac:dyDescent="0.35">
      <c r="B122" s="43"/>
      <c r="C122" s="43" t="s">
        <v>4612</v>
      </c>
      <c r="D122" s="43"/>
      <c r="E122" s="43"/>
      <c r="F122" s="44"/>
      <c r="G122" s="45"/>
      <c r="H122" s="44"/>
      <c r="I122" s="43"/>
    </row>
    <row r="123" spans="1:54" s="2" customFormat="1" ht="13.5" x14ac:dyDescent="0.35">
      <c r="B123" s="46">
        <v>2300119</v>
      </c>
      <c r="C123" s="46" t="s">
        <v>4854</v>
      </c>
      <c r="D123" s="46" t="s">
        <v>4611</v>
      </c>
      <c r="E123" s="46" t="s">
        <v>12</v>
      </c>
      <c r="F123" s="47">
        <v>500000</v>
      </c>
      <c r="G123" s="47">
        <v>121941.5</v>
      </c>
      <c r="H123" s="47">
        <v>3.68</v>
      </c>
      <c r="I123" s="46"/>
    </row>
    <row r="124" spans="1:54" s="1" customFormat="1" ht="13.5" x14ac:dyDescent="0.35">
      <c r="B124" s="48"/>
      <c r="C124" s="48" t="s">
        <v>4620</v>
      </c>
      <c r="D124" s="48"/>
      <c r="E124" s="48"/>
      <c r="F124" s="49"/>
      <c r="G124" s="49">
        <v>121941.5</v>
      </c>
      <c r="H124" s="49">
        <v>3.68</v>
      </c>
      <c r="I124" s="48"/>
    </row>
    <row r="126" spans="1:54" x14ac:dyDescent="0.35">
      <c r="C126" s="1" t="s">
        <v>189</v>
      </c>
    </row>
    <row r="127" spans="1:54" x14ac:dyDescent="0.35">
      <c r="C127" s="37" t="s">
        <v>190</v>
      </c>
      <c r="D127" s="37"/>
      <c r="E127" s="37"/>
      <c r="F127" s="37"/>
      <c r="G127" s="37"/>
      <c r="H127" s="37"/>
      <c r="I127" s="37"/>
      <c r="J127" s="37"/>
      <c r="K127" s="37"/>
    </row>
    <row r="128" spans="1:54" x14ac:dyDescent="0.35">
      <c r="C128" s="2" t="s">
        <v>191</v>
      </c>
    </row>
    <row r="129" spans="3:11" x14ac:dyDescent="0.35">
      <c r="C129" s="2" t="s">
        <v>192</v>
      </c>
    </row>
    <row r="130" spans="3:11" ht="30" customHeight="1" x14ac:dyDescent="0.35">
      <c r="C130" s="78" t="s">
        <v>4878</v>
      </c>
      <c r="D130" s="78"/>
      <c r="E130" s="78"/>
      <c r="F130" s="78"/>
      <c r="G130" s="78"/>
      <c r="H130" s="78"/>
      <c r="I130" s="78"/>
      <c r="J130" s="78"/>
      <c r="K130" s="78"/>
    </row>
    <row r="131" spans="3:11" x14ac:dyDescent="0.35">
      <c r="C131" s="2" t="s">
        <v>193</v>
      </c>
    </row>
    <row r="133" spans="3:11" x14ac:dyDescent="0.35">
      <c r="C133" s="75" t="s">
        <v>4922</v>
      </c>
      <c r="E133" s="75" t="s">
        <v>4923</v>
      </c>
      <c r="F133" s="76"/>
    </row>
    <row r="134" spans="3:11" x14ac:dyDescent="0.35">
      <c r="E134" s="2" t="s">
        <v>4955</v>
      </c>
    </row>
  </sheetData>
  <mergeCells count="1">
    <mergeCell ref="C130:K130"/>
  </mergeCells>
  <hyperlinks>
    <hyperlink ref="J2" location="'Index'!A1" display="'Index'!A1" xr:uid="{74A20758-A9ED-46AE-A834-D464B1308339}"/>
  </hyperlinks>
  <pageMargins left="0.7" right="0.7" top="0.75" bottom="0.75" header="0.3" footer="0.3"/>
  <pageSetup orientation="portrait" horizontalDpi="4294967293"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3E539-C465-4B3A-9B16-40F8EB7AC866}">
  <sheetPr codeName="Sheet146"/>
  <dimension ref="A1:IV116"/>
  <sheetViews>
    <sheetView showGridLines="0" zoomScale="90" zoomScaleNormal="90" workbookViewId="0">
      <pane ySplit="6" topLeftCell="A107"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2570</v>
      </c>
      <c r="J2" s="38" t="s">
        <v>4607</v>
      </c>
    </row>
    <row r="3" spans="1:54" ht="16" x14ac:dyDescent="0.4">
      <c r="C3" s="1" t="s">
        <v>28</v>
      </c>
      <c r="D3" s="21" t="s">
        <v>2571</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2572</v>
      </c>
      <c r="C18" s="57" t="s">
        <v>2573</v>
      </c>
      <c r="D18" s="54" t="s">
        <v>2574</v>
      </c>
      <c r="E18" s="6" t="s">
        <v>611</v>
      </c>
      <c r="F18" s="19">
        <v>20400</v>
      </c>
      <c r="G18" s="24">
        <v>20675.009999999998</v>
      </c>
      <c r="H18" s="24">
        <v>5.45</v>
      </c>
      <c r="I18" s="31">
        <v>7.2149999999999999</v>
      </c>
      <c r="J18" s="31"/>
      <c r="K18" s="35" t="s">
        <v>570</v>
      </c>
    </row>
    <row r="19" spans="2:11" x14ac:dyDescent="0.35">
      <c r="B19" s="8" t="s">
        <v>1332</v>
      </c>
      <c r="C19" s="57" t="s">
        <v>1333</v>
      </c>
      <c r="D19" s="54" t="s">
        <v>1334</v>
      </c>
      <c r="E19" s="6" t="s">
        <v>591</v>
      </c>
      <c r="F19" s="19">
        <v>18000</v>
      </c>
      <c r="G19" s="24">
        <v>18225.59</v>
      </c>
      <c r="H19" s="24">
        <v>4.8</v>
      </c>
      <c r="I19" s="31">
        <v>7.22</v>
      </c>
      <c r="J19" s="31"/>
      <c r="K19" s="35" t="s">
        <v>570</v>
      </c>
    </row>
    <row r="20" spans="2:11" x14ac:dyDescent="0.35">
      <c r="B20" s="8" t="s">
        <v>1685</v>
      </c>
      <c r="C20" s="57" t="s">
        <v>1236</v>
      </c>
      <c r="D20" s="54" t="s">
        <v>1686</v>
      </c>
      <c r="E20" s="6" t="s">
        <v>577</v>
      </c>
      <c r="F20" s="19">
        <v>17500</v>
      </c>
      <c r="G20" s="24">
        <v>17610.919999999998</v>
      </c>
      <c r="H20" s="24">
        <v>4.6399999999999997</v>
      </c>
      <c r="I20" s="31">
        <v>7.9414999999999996</v>
      </c>
      <c r="J20" s="31"/>
      <c r="K20" s="35" t="s">
        <v>570</v>
      </c>
    </row>
    <row r="21" spans="2:11" x14ac:dyDescent="0.35">
      <c r="B21" s="8" t="s">
        <v>2575</v>
      </c>
      <c r="C21" s="57" t="s">
        <v>1143</v>
      </c>
      <c r="D21" s="54" t="s">
        <v>2576</v>
      </c>
      <c r="E21" s="6" t="s">
        <v>591</v>
      </c>
      <c r="F21" s="19">
        <v>15000</v>
      </c>
      <c r="G21" s="24">
        <v>15040.67</v>
      </c>
      <c r="H21" s="24">
        <v>3.96</v>
      </c>
      <c r="I21" s="31">
        <v>7.42</v>
      </c>
      <c r="J21" s="31"/>
      <c r="K21" s="35" t="s">
        <v>570</v>
      </c>
    </row>
    <row r="22" spans="2:11" x14ac:dyDescent="0.35">
      <c r="B22" s="8" t="s">
        <v>2577</v>
      </c>
      <c r="C22" s="57" t="s">
        <v>386</v>
      </c>
      <c r="D22" s="54" t="s">
        <v>2578</v>
      </c>
      <c r="E22" s="6" t="s">
        <v>608</v>
      </c>
      <c r="F22" s="19">
        <v>1500</v>
      </c>
      <c r="G22" s="24">
        <v>15040.35</v>
      </c>
      <c r="H22" s="24">
        <v>3.96</v>
      </c>
      <c r="I22" s="31">
        <v>7.23</v>
      </c>
      <c r="J22" s="31"/>
      <c r="K22" s="35" t="s">
        <v>570</v>
      </c>
    </row>
    <row r="23" spans="2:11" x14ac:dyDescent="0.35">
      <c r="B23" s="8" t="s">
        <v>2403</v>
      </c>
      <c r="C23" s="57" t="s">
        <v>593</v>
      </c>
      <c r="D23" s="54" t="s">
        <v>2404</v>
      </c>
      <c r="E23" s="6" t="s">
        <v>591</v>
      </c>
      <c r="F23" s="19">
        <v>1400</v>
      </c>
      <c r="G23" s="24">
        <v>13957.97</v>
      </c>
      <c r="H23" s="24">
        <v>3.68</v>
      </c>
      <c r="I23" s="31">
        <v>7.6174999999999997</v>
      </c>
      <c r="J23" s="31"/>
      <c r="K23" s="35" t="s">
        <v>570</v>
      </c>
    </row>
    <row r="24" spans="2:11" x14ac:dyDescent="0.35">
      <c r="B24" s="8" t="s">
        <v>2579</v>
      </c>
      <c r="C24" s="57" t="s">
        <v>114</v>
      </c>
      <c r="D24" s="54" t="s">
        <v>2580</v>
      </c>
      <c r="E24" s="6" t="s">
        <v>591</v>
      </c>
      <c r="F24" s="19">
        <v>13000</v>
      </c>
      <c r="G24" s="24">
        <v>13267.76</v>
      </c>
      <c r="H24" s="24">
        <v>3.5</v>
      </c>
      <c r="I24" s="31">
        <v>7.0792000000000002</v>
      </c>
      <c r="J24" s="31"/>
      <c r="K24" s="35" t="s">
        <v>570</v>
      </c>
    </row>
    <row r="25" spans="2:11" x14ac:dyDescent="0.35">
      <c r="B25" s="8" t="s">
        <v>2286</v>
      </c>
      <c r="C25" s="57" t="s">
        <v>593</v>
      </c>
      <c r="D25" s="54" t="s">
        <v>2287</v>
      </c>
      <c r="E25" s="6" t="s">
        <v>611</v>
      </c>
      <c r="F25" s="19">
        <v>10000</v>
      </c>
      <c r="G25" s="24">
        <v>10056.370000000001</v>
      </c>
      <c r="H25" s="24">
        <v>2.65</v>
      </c>
      <c r="I25" s="31">
        <v>7.5</v>
      </c>
      <c r="J25" s="31"/>
      <c r="K25" s="35" t="s">
        <v>570</v>
      </c>
    </row>
    <row r="26" spans="2:11" x14ac:dyDescent="0.35">
      <c r="B26" s="8" t="s">
        <v>1678</v>
      </c>
      <c r="C26" s="57" t="s">
        <v>1236</v>
      </c>
      <c r="D26" s="54" t="s">
        <v>1679</v>
      </c>
      <c r="E26" s="6" t="s">
        <v>577</v>
      </c>
      <c r="F26" s="19">
        <v>10000</v>
      </c>
      <c r="G26" s="24">
        <v>10047.469999999999</v>
      </c>
      <c r="H26" s="24">
        <v>2.65</v>
      </c>
      <c r="I26" s="31">
        <v>7.9950000000000001</v>
      </c>
      <c r="J26" s="31"/>
      <c r="K26" s="35" t="s">
        <v>570</v>
      </c>
    </row>
    <row r="27" spans="2:11" x14ac:dyDescent="0.35">
      <c r="B27" s="8" t="s">
        <v>2581</v>
      </c>
      <c r="C27" s="57" t="s">
        <v>1146</v>
      </c>
      <c r="D27" s="54" t="s">
        <v>2582</v>
      </c>
      <c r="E27" s="6" t="s">
        <v>591</v>
      </c>
      <c r="F27" s="19">
        <v>10000</v>
      </c>
      <c r="G27" s="24">
        <v>9988.51</v>
      </c>
      <c r="H27" s="24">
        <v>2.63</v>
      </c>
      <c r="I27" s="31">
        <v>7.2887000000000004</v>
      </c>
      <c r="J27" s="31"/>
      <c r="K27" s="35" t="s">
        <v>570</v>
      </c>
    </row>
    <row r="28" spans="2:11" x14ac:dyDescent="0.35">
      <c r="B28" s="8" t="s">
        <v>2583</v>
      </c>
      <c r="C28" s="57" t="s">
        <v>41</v>
      </c>
      <c r="D28" s="54" t="s">
        <v>2584</v>
      </c>
      <c r="E28" s="6" t="s">
        <v>591</v>
      </c>
      <c r="F28" s="19">
        <v>1000</v>
      </c>
      <c r="G28" s="24">
        <v>9655.7900000000009</v>
      </c>
      <c r="H28" s="24">
        <v>2.54</v>
      </c>
      <c r="I28" s="31">
        <v>7.5387000000000004</v>
      </c>
      <c r="J28" s="31"/>
      <c r="K28" s="35" t="s">
        <v>570</v>
      </c>
    </row>
    <row r="29" spans="2:11" x14ac:dyDescent="0.35">
      <c r="B29" s="8" t="s">
        <v>2296</v>
      </c>
      <c r="C29" s="57" t="s">
        <v>1153</v>
      </c>
      <c r="D29" s="54" t="s">
        <v>2297</v>
      </c>
      <c r="E29" s="6" t="s">
        <v>591</v>
      </c>
      <c r="F29" s="19">
        <v>9000</v>
      </c>
      <c r="G29" s="24">
        <v>9057.34</v>
      </c>
      <c r="H29" s="24">
        <v>2.39</v>
      </c>
      <c r="I29" s="31">
        <v>7.4749999999999996</v>
      </c>
      <c r="J29" s="31"/>
      <c r="K29" s="35" t="s">
        <v>570</v>
      </c>
    </row>
    <row r="30" spans="2:11" x14ac:dyDescent="0.35">
      <c r="B30" s="8" t="s">
        <v>2585</v>
      </c>
      <c r="C30" s="57" t="s">
        <v>1153</v>
      </c>
      <c r="D30" s="54" t="s">
        <v>2586</v>
      </c>
      <c r="E30" s="6" t="s">
        <v>591</v>
      </c>
      <c r="F30" s="19">
        <v>7500</v>
      </c>
      <c r="G30" s="24">
        <v>7555.11</v>
      </c>
      <c r="H30" s="24">
        <v>1.99</v>
      </c>
      <c r="I30" s="31">
        <v>7.4749999999999996</v>
      </c>
      <c r="J30" s="31"/>
      <c r="K30" s="35" t="s">
        <v>570</v>
      </c>
    </row>
    <row r="31" spans="2:11" x14ac:dyDescent="0.35">
      <c r="B31" s="8" t="s">
        <v>2443</v>
      </c>
      <c r="C31" s="57" t="s">
        <v>2341</v>
      </c>
      <c r="D31" s="54" t="s">
        <v>2444</v>
      </c>
      <c r="E31" s="6" t="s">
        <v>591</v>
      </c>
      <c r="F31" s="19">
        <v>7500</v>
      </c>
      <c r="G31" s="24">
        <v>7498.16</v>
      </c>
      <c r="H31" s="24">
        <v>1.98</v>
      </c>
      <c r="I31" s="31">
        <v>7.3849999999999998</v>
      </c>
      <c r="J31" s="31"/>
      <c r="K31" s="35" t="s">
        <v>570</v>
      </c>
    </row>
    <row r="32" spans="2:11" x14ac:dyDescent="0.35">
      <c r="B32" s="8" t="s">
        <v>578</v>
      </c>
      <c r="C32" s="57" t="s">
        <v>579</v>
      </c>
      <c r="D32" s="54" t="s">
        <v>580</v>
      </c>
      <c r="E32" s="6" t="s">
        <v>574</v>
      </c>
      <c r="F32" s="19">
        <v>70</v>
      </c>
      <c r="G32" s="24">
        <v>7158.77</v>
      </c>
      <c r="H32" s="24">
        <v>1.89</v>
      </c>
      <c r="I32" s="31">
        <v>7.9745999999999997</v>
      </c>
      <c r="J32" s="31"/>
      <c r="K32" s="35" t="s">
        <v>570</v>
      </c>
    </row>
    <row r="33" spans="2:11" x14ac:dyDescent="0.35">
      <c r="B33" s="8" t="s">
        <v>663</v>
      </c>
      <c r="C33" s="57" t="s">
        <v>664</v>
      </c>
      <c r="D33" s="54" t="s">
        <v>665</v>
      </c>
      <c r="E33" s="6" t="s">
        <v>611</v>
      </c>
      <c r="F33" s="19">
        <v>70</v>
      </c>
      <c r="G33" s="24">
        <v>7066.93</v>
      </c>
      <c r="H33" s="24">
        <v>1.86</v>
      </c>
      <c r="I33" s="31">
        <v>7.3079999999999998</v>
      </c>
      <c r="J33" s="31">
        <v>7.2749499999999996</v>
      </c>
      <c r="K33" s="35" t="s">
        <v>570</v>
      </c>
    </row>
    <row r="34" spans="2:11" x14ac:dyDescent="0.35">
      <c r="B34" s="8" t="s">
        <v>2587</v>
      </c>
      <c r="C34" s="57" t="s">
        <v>1143</v>
      </c>
      <c r="D34" s="54" t="s">
        <v>2588</v>
      </c>
      <c r="E34" s="6" t="s">
        <v>591</v>
      </c>
      <c r="F34" s="19">
        <v>650</v>
      </c>
      <c r="G34" s="24">
        <v>6646.81</v>
      </c>
      <c r="H34" s="24">
        <v>1.75</v>
      </c>
      <c r="I34" s="31">
        <v>7.375</v>
      </c>
      <c r="J34" s="31"/>
      <c r="K34" s="35" t="s">
        <v>570</v>
      </c>
    </row>
    <row r="35" spans="2:11" x14ac:dyDescent="0.35">
      <c r="B35" s="8" t="s">
        <v>2589</v>
      </c>
      <c r="C35" s="57" t="s">
        <v>1454</v>
      </c>
      <c r="D35" s="54" t="s">
        <v>2590</v>
      </c>
      <c r="E35" s="6" t="s">
        <v>591</v>
      </c>
      <c r="F35" s="19">
        <v>650</v>
      </c>
      <c r="G35" s="24">
        <v>6523.5</v>
      </c>
      <c r="H35" s="24">
        <v>1.72</v>
      </c>
      <c r="I35" s="31">
        <v>7.38</v>
      </c>
      <c r="J35" s="31"/>
      <c r="K35" s="35" t="s">
        <v>570</v>
      </c>
    </row>
    <row r="36" spans="2:11" x14ac:dyDescent="0.35">
      <c r="B36" s="8" t="s">
        <v>2469</v>
      </c>
      <c r="C36" s="57" t="s">
        <v>1146</v>
      </c>
      <c r="D36" s="54" t="s">
        <v>2470</v>
      </c>
      <c r="E36" s="6" t="s">
        <v>591</v>
      </c>
      <c r="F36" s="19">
        <v>550</v>
      </c>
      <c r="G36" s="24">
        <v>5466.22</v>
      </c>
      <c r="H36" s="24">
        <v>1.44</v>
      </c>
      <c r="I36" s="31">
        <v>7.5171000000000001</v>
      </c>
      <c r="J36" s="31"/>
      <c r="K36" s="35" t="s">
        <v>570</v>
      </c>
    </row>
    <row r="37" spans="2:11" x14ac:dyDescent="0.35">
      <c r="B37" s="8" t="s">
        <v>609</v>
      </c>
      <c r="C37" s="57" t="s">
        <v>593</v>
      </c>
      <c r="D37" s="54" t="s">
        <v>610</v>
      </c>
      <c r="E37" s="6" t="s">
        <v>611</v>
      </c>
      <c r="F37" s="19">
        <v>5000</v>
      </c>
      <c r="G37" s="24">
        <v>5045.47</v>
      </c>
      <c r="H37" s="24">
        <v>1.33</v>
      </c>
      <c r="I37" s="31">
        <v>7.42</v>
      </c>
      <c r="J37" s="31"/>
      <c r="K37" s="35" t="s">
        <v>570</v>
      </c>
    </row>
    <row r="38" spans="2:11" x14ac:dyDescent="0.35">
      <c r="B38" s="8" t="s">
        <v>2591</v>
      </c>
      <c r="C38" s="57" t="s">
        <v>41</v>
      </c>
      <c r="D38" s="54" t="s">
        <v>2592</v>
      </c>
      <c r="E38" s="6" t="s">
        <v>591</v>
      </c>
      <c r="F38" s="19">
        <v>50</v>
      </c>
      <c r="G38" s="24">
        <v>5037.66</v>
      </c>
      <c r="H38" s="24">
        <v>1.33</v>
      </c>
      <c r="I38" s="31">
        <v>7.7530000000000001</v>
      </c>
      <c r="J38" s="31"/>
      <c r="K38" s="35" t="s">
        <v>570</v>
      </c>
    </row>
    <row r="39" spans="2:11" x14ac:dyDescent="0.35">
      <c r="B39" s="8" t="s">
        <v>2593</v>
      </c>
      <c r="C39" s="57" t="s">
        <v>1153</v>
      </c>
      <c r="D39" s="54" t="s">
        <v>2594</v>
      </c>
      <c r="E39" s="6" t="s">
        <v>591</v>
      </c>
      <c r="F39" s="19">
        <v>5000</v>
      </c>
      <c r="G39" s="24">
        <v>5036.2299999999996</v>
      </c>
      <c r="H39" s="24">
        <v>1.33</v>
      </c>
      <c r="I39" s="31">
        <v>7.4749999999999996</v>
      </c>
      <c r="J39" s="31"/>
      <c r="K39" s="35" t="s">
        <v>570</v>
      </c>
    </row>
    <row r="40" spans="2:11" x14ac:dyDescent="0.35">
      <c r="B40" s="8" t="s">
        <v>2595</v>
      </c>
      <c r="C40" s="57" t="s">
        <v>1143</v>
      </c>
      <c r="D40" s="54" t="s">
        <v>2596</v>
      </c>
      <c r="E40" s="6" t="s">
        <v>591</v>
      </c>
      <c r="F40" s="19">
        <v>5000</v>
      </c>
      <c r="G40" s="24">
        <v>5022.1400000000003</v>
      </c>
      <c r="H40" s="24">
        <v>1.32</v>
      </c>
      <c r="I40" s="31">
        <v>7.5</v>
      </c>
      <c r="J40" s="31"/>
      <c r="K40" s="35" t="s">
        <v>570</v>
      </c>
    </row>
    <row r="41" spans="2:11" x14ac:dyDescent="0.35">
      <c r="B41" s="8" t="s">
        <v>2597</v>
      </c>
      <c r="C41" s="57" t="s">
        <v>41</v>
      </c>
      <c r="D41" s="54" t="s">
        <v>2598</v>
      </c>
      <c r="E41" s="6" t="s">
        <v>591</v>
      </c>
      <c r="F41" s="19">
        <v>500</v>
      </c>
      <c r="G41" s="24">
        <v>5006.5600000000004</v>
      </c>
      <c r="H41" s="24">
        <v>1.32</v>
      </c>
      <c r="I41" s="31">
        <v>7.8567</v>
      </c>
      <c r="J41" s="31"/>
      <c r="K41" s="35" t="s">
        <v>570</v>
      </c>
    </row>
    <row r="42" spans="2:11" x14ac:dyDescent="0.35">
      <c r="B42" s="8" t="s">
        <v>2599</v>
      </c>
      <c r="C42" s="57" t="s">
        <v>1338</v>
      </c>
      <c r="D42" s="54" t="s">
        <v>2600</v>
      </c>
      <c r="E42" s="6" t="s">
        <v>591</v>
      </c>
      <c r="F42" s="19">
        <v>500</v>
      </c>
      <c r="G42" s="24">
        <v>4991.8500000000004</v>
      </c>
      <c r="H42" s="24">
        <v>1.32</v>
      </c>
      <c r="I42" s="31">
        <v>7.39</v>
      </c>
      <c r="J42" s="31"/>
      <c r="K42" s="35" t="s">
        <v>570</v>
      </c>
    </row>
    <row r="43" spans="2:11" x14ac:dyDescent="0.35">
      <c r="B43" s="8" t="s">
        <v>1128</v>
      </c>
      <c r="C43" s="57" t="s">
        <v>659</v>
      </c>
      <c r="D43" s="54" t="s">
        <v>1129</v>
      </c>
      <c r="E43" s="6" t="s">
        <v>591</v>
      </c>
      <c r="F43" s="19">
        <v>400</v>
      </c>
      <c r="G43" s="24">
        <v>3957.46</v>
      </c>
      <c r="H43" s="24">
        <v>1.04</v>
      </c>
      <c r="I43" s="31">
        <v>7.4736000000000002</v>
      </c>
      <c r="J43" s="31">
        <v>8.6170909160499995</v>
      </c>
      <c r="K43" s="35" t="s">
        <v>570</v>
      </c>
    </row>
    <row r="44" spans="2:11" x14ac:dyDescent="0.35">
      <c r="B44" s="8" t="s">
        <v>2601</v>
      </c>
      <c r="C44" s="57" t="s">
        <v>2573</v>
      </c>
      <c r="D44" s="54" t="s">
        <v>2602</v>
      </c>
      <c r="E44" s="6" t="s">
        <v>591</v>
      </c>
      <c r="F44" s="19">
        <v>350</v>
      </c>
      <c r="G44" s="24">
        <v>3522.69</v>
      </c>
      <c r="H44" s="24">
        <v>0.93</v>
      </c>
      <c r="I44" s="31">
        <v>7.2199</v>
      </c>
      <c r="J44" s="31"/>
      <c r="K44" s="35" t="s">
        <v>570</v>
      </c>
    </row>
    <row r="45" spans="2:11" x14ac:dyDescent="0.35">
      <c r="B45" s="8" t="s">
        <v>1642</v>
      </c>
      <c r="C45" s="57" t="s">
        <v>1060</v>
      </c>
      <c r="D45" s="54" t="s">
        <v>1643</v>
      </c>
      <c r="E45" s="6" t="s">
        <v>1062</v>
      </c>
      <c r="F45" s="19">
        <v>350</v>
      </c>
      <c r="G45" s="24">
        <v>3425.21</v>
      </c>
      <c r="H45" s="24">
        <v>0.9</v>
      </c>
      <c r="I45" s="31">
        <v>8.4049999999999994</v>
      </c>
      <c r="J45" s="31"/>
      <c r="K45" s="35" t="s">
        <v>570</v>
      </c>
    </row>
    <row r="46" spans="2:11" x14ac:dyDescent="0.35">
      <c r="B46" s="8" t="s">
        <v>2603</v>
      </c>
      <c r="C46" s="57" t="s">
        <v>933</v>
      </c>
      <c r="D46" s="54" t="s">
        <v>2604</v>
      </c>
      <c r="E46" s="6" t="s">
        <v>611</v>
      </c>
      <c r="F46" s="19">
        <v>1650</v>
      </c>
      <c r="G46" s="24">
        <v>3315.57</v>
      </c>
      <c r="H46" s="24">
        <v>0.87</v>
      </c>
      <c r="I46" s="31">
        <v>7.1950000000000003</v>
      </c>
      <c r="J46" s="31"/>
      <c r="K46" s="35" t="s">
        <v>570</v>
      </c>
    </row>
    <row r="47" spans="2:11" x14ac:dyDescent="0.35">
      <c r="B47" s="8" t="s">
        <v>1796</v>
      </c>
      <c r="C47" s="57" t="s">
        <v>436</v>
      </c>
      <c r="D47" s="54" t="s">
        <v>1797</v>
      </c>
      <c r="E47" s="6" t="s">
        <v>591</v>
      </c>
      <c r="F47" s="19">
        <v>300</v>
      </c>
      <c r="G47" s="24">
        <v>3001.4</v>
      </c>
      <c r="H47" s="24">
        <v>0.79</v>
      </c>
      <c r="I47" s="31">
        <v>7.6</v>
      </c>
      <c r="J47" s="31"/>
      <c r="K47" s="35" t="s">
        <v>570</v>
      </c>
    </row>
    <row r="48" spans="2:11" x14ac:dyDescent="0.35">
      <c r="B48" s="8" t="s">
        <v>2605</v>
      </c>
      <c r="C48" s="57" t="s">
        <v>995</v>
      </c>
      <c r="D48" s="54" t="s">
        <v>2606</v>
      </c>
      <c r="E48" s="6" t="s">
        <v>591</v>
      </c>
      <c r="F48" s="19">
        <v>250</v>
      </c>
      <c r="G48" s="24">
        <v>2523.77</v>
      </c>
      <c r="H48" s="24">
        <v>0.66</v>
      </c>
      <c r="I48" s="31">
        <v>7.31</v>
      </c>
      <c r="J48" s="31"/>
      <c r="K48" s="35" t="s">
        <v>570</v>
      </c>
    </row>
    <row r="49" spans="2:11" x14ac:dyDescent="0.35">
      <c r="B49" s="8" t="s">
        <v>2607</v>
      </c>
      <c r="C49" s="57" t="s">
        <v>593</v>
      </c>
      <c r="D49" s="54" t="s">
        <v>2608</v>
      </c>
      <c r="E49" s="6" t="s">
        <v>591</v>
      </c>
      <c r="F49" s="19">
        <v>2500</v>
      </c>
      <c r="G49" s="24">
        <v>2522.38</v>
      </c>
      <c r="H49" s="24">
        <v>0.66</v>
      </c>
      <c r="I49" s="31">
        <v>7.42</v>
      </c>
      <c r="J49" s="31"/>
      <c r="K49" s="35" t="s">
        <v>570</v>
      </c>
    </row>
    <row r="50" spans="2:11" x14ac:dyDescent="0.35">
      <c r="B50" s="8" t="s">
        <v>2609</v>
      </c>
      <c r="C50" s="57" t="s">
        <v>933</v>
      </c>
      <c r="D50" s="54" t="s">
        <v>2610</v>
      </c>
      <c r="E50" s="6" t="s">
        <v>611</v>
      </c>
      <c r="F50" s="19">
        <v>1250</v>
      </c>
      <c r="G50" s="24">
        <v>2516.86</v>
      </c>
      <c r="H50" s="24">
        <v>0.66</v>
      </c>
      <c r="I50" s="31">
        <v>7.23</v>
      </c>
      <c r="J50" s="31"/>
      <c r="K50" s="35" t="s">
        <v>570</v>
      </c>
    </row>
    <row r="51" spans="2:11" x14ac:dyDescent="0.35">
      <c r="B51" s="8" t="s">
        <v>2611</v>
      </c>
      <c r="C51" s="57" t="s">
        <v>2573</v>
      </c>
      <c r="D51" s="54" t="s">
        <v>2612</v>
      </c>
      <c r="E51" s="6" t="s">
        <v>591</v>
      </c>
      <c r="F51" s="19">
        <v>250</v>
      </c>
      <c r="G51" s="24">
        <v>2513.85</v>
      </c>
      <c r="H51" s="24">
        <v>0.66</v>
      </c>
      <c r="I51" s="31">
        <v>7.2149999999999999</v>
      </c>
      <c r="J51" s="31"/>
      <c r="K51" s="35" t="s">
        <v>570</v>
      </c>
    </row>
    <row r="52" spans="2:11" x14ac:dyDescent="0.35">
      <c r="B52" s="8" t="s">
        <v>604</v>
      </c>
      <c r="C52" s="57" t="s">
        <v>579</v>
      </c>
      <c r="D52" s="54" t="s">
        <v>605</v>
      </c>
      <c r="E52" s="6" t="s">
        <v>574</v>
      </c>
      <c r="F52" s="19">
        <v>25</v>
      </c>
      <c r="G52" s="24">
        <v>2500.7399999999998</v>
      </c>
      <c r="H52" s="24">
        <v>0.66</v>
      </c>
      <c r="I52" s="31">
        <v>7.9745999999999997</v>
      </c>
      <c r="J52" s="31"/>
      <c r="K52" s="35"/>
    </row>
    <row r="53" spans="2:11" x14ac:dyDescent="0.35">
      <c r="B53" s="8" t="s">
        <v>2613</v>
      </c>
      <c r="C53" s="57" t="s">
        <v>1153</v>
      </c>
      <c r="D53" s="54" t="s">
        <v>2614</v>
      </c>
      <c r="E53" s="6" t="s">
        <v>591</v>
      </c>
      <c r="F53" s="19">
        <v>2500</v>
      </c>
      <c r="G53" s="24">
        <v>2493.42</v>
      </c>
      <c r="H53" s="24">
        <v>0.66</v>
      </c>
      <c r="I53" s="31">
        <v>7.42</v>
      </c>
      <c r="J53" s="31"/>
      <c r="K53" s="35" t="s">
        <v>570</v>
      </c>
    </row>
    <row r="54" spans="2:11" x14ac:dyDescent="0.35">
      <c r="B54" s="8" t="s">
        <v>2615</v>
      </c>
      <c r="C54" s="57" t="s">
        <v>659</v>
      </c>
      <c r="D54" s="54" t="s">
        <v>2616</v>
      </c>
      <c r="E54" s="6" t="s">
        <v>591</v>
      </c>
      <c r="F54" s="19">
        <v>25</v>
      </c>
      <c r="G54" s="24">
        <v>2432.73</v>
      </c>
      <c r="H54" s="24">
        <v>0.64</v>
      </c>
      <c r="I54" s="31">
        <v>7.6051000000000002</v>
      </c>
      <c r="J54" s="31">
        <v>8.5828044305999995</v>
      </c>
      <c r="K54" s="35" t="s">
        <v>570</v>
      </c>
    </row>
    <row r="55" spans="2:11" x14ac:dyDescent="0.35">
      <c r="B55" s="8" t="s">
        <v>1059</v>
      </c>
      <c r="C55" s="57" t="s">
        <v>1060</v>
      </c>
      <c r="D55" s="54" t="s">
        <v>1061</v>
      </c>
      <c r="E55" s="6" t="s">
        <v>1062</v>
      </c>
      <c r="F55" s="19">
        <v>120</v>
      </c>
      <c r="G55" s="24">
        <v>1165.0899999999999</v>
      </c>
      <c r="H55" s="24">
        <v>0.31</v>
      </c>
      <c r="I55" s="31">
        <v>8.44</v>
      </c>
      <c r="J55" s="31"/>
      <c r="K55" s="35" t="s">
        <v>570</v>
      </c>
    </row>
    <row r="56" spans="2:11" x14ac:dyDescent="0.35">
      <c r="B56" s="8" t="s">
        <v>2617</v>
      </c>
      <c r="C56" s="57" t="s">
        <v>114</v>
      </c>
      <c r="D56" s="54" t="s">
        <v>2618</v>
      </c>
      <c r="E56" s="6" t="s">
        <v>591</v>
      </c>
      <c r="F56" s="19">
        <v>40</v>
      </c>
      <c r="G56" s="24">
        <v>523.29999999999995</v>
      </c>
      <c r="H56" s="24">
        <v>0.14000000000000001</v>
      </c>
      <c r="I56" s="31">
        <v>7.2750000000000004</v>
      </c>
      <c r="J56" s="31"/>
      <c r="K56" s="35" t="s">
        <v>570</v>
      </c>
    </row>
    <row r="57" spans="2:11" x14ac:dyDescent="0.35">
      <c r="B57" s="8" t="s">
        <v>2619</v>
      </c>
      <c r="C57" s="57" t="s">
        <v>52</v>
      </c>
      <c r="D57" s="54" t="s">
        <v>2620</v>
      </c>
      <c r="E57" s="6" t="s">
        <v>591</v>
      </c>
      <c r="F57" s="19">
        <v>30</v>
      </c>
      <c r="G57" s="24">
        <v>300.14999999999998</v>
      </c>
      <c r="H57" s="24">
        <v>0.08</v>
      </c>
      <c r="I57" s="31">
        <v>7.6849999999999996</v>
      </c>
      <c r="J57" s="31"/>
      <c r="K57" s="35" t="s">
        <v>570</v>
      </c>
    </row>
    <row r="58" spans="2:11" x14ac:dyDescent="0.35">
      <c r="B58" s="8" t="s">
        <v>2621</v>
      </c>
      <c r="C58" s="57" t="s">
        <v>933</v>
      </c>
      <c r="D58" s="54" t="s">
        <v>2622</v>
      </c>
      <c r="E58" s="6" t="s">
        <v>611</v>
      </c>
      <c r="F58" s="19">
        <v>100</v>
      </c>
      <c r="G58" s="24">
        <v>200.99</v>
      </c>
      <c r="H58" s="24">
        <v>0.05</v>
      </c>
      <c r="I58" s="31">
        <v>7.2275</v>
      </c>
      <c r="J58" s="31"/>
      <c r="K58" s="35" t="s">
        <v>570</v>
      </c>
    </row>
    <row r="59" spans="2:11" x14ac:dyDescent="0.35">
      <c r="C59" s="58" t="s">
        <v>174</v>
      </c>
      <c r="D59" s="54"/>
      <c r="E59" s="6"/>
      <c r="F59" s="19"/>
      <c r="G59" s="25">
        <v>277594.77</v>
      </c>
      <c r="H59" s="25">
        <v>73.14</v>
      </c>
      <c r="I59" s="31"/>
      <c r="J59" s="31"/>
      <c r="K59" s="35"/>
    </row>
    <row r="60" spans="2:11" x14ac:dyDescent="0.35">
      <c r="C60" s="57"/>
      <c r="D60" s="54"/>
      <c r="E60" s="6"/>
      <c r="F60" s="19"/>
      <c r="G60" s="24"/>
      <c r="H60" s="24"/>
      <c r="I60" s="31"/>
      <c r="J60" s="31"/>
      <c r="K60" s="35"/>
    </row>
    <row r="61" spans="2:11" x14ac:dyDescent="0.35">
      <c r="C61" s="58" t="s">
        <v>7</v>
      </c>
      <c r="D61" s="54"/>
      <c r="E61" s="6"/>
      <c r="F61" s="19"/>
      <c r="G61" s="24" t="s">
        <v>2</v>
      </c>
      <c r="H61" s="24" t="s">
        <v>2</v>
      </c>
      <c r="I61" s="31"/>
      <c r="J61" s="31"/>
      <c r="K61" s="35"/>
    </row>
    <row r="62" spans="2:11" x14ac:dyDescent="0.35">
      <c r="C62" s="57"/>
      <c r="D62" s="54"/>
      <c r="E62" s="6"/>
      <c r="F62" s="19"/>
      <c r="G62" s="24"/>
      <c r="H62" s="24"/>
      <c r="I62" s="31"/>
      <c r="J62" s="31"/>
      <c r="K62" s="35"/>
    </row>
    <row r="63" spans="2:11" x14ac:dyDescent="0.35">
      <c r="C63" s="58" t="s">
        <v>8</v>
      </c>
      <c r="D63" s="54"/>
      <c r="E63" s="6"/>
      <c r="F63" s="19"/>
      <c r="G63" s="24" t="s">
        <v>2</v>
      </c>
      <c r="H63" s="24" t="s">
        <v>2</v>
      </c>
      <c r="I63" s="31"/>
      <c r="J63" s="31"/>
      <c r="K63" s="35"/>
    </row>
    <row r="64" spans="2:11" x14ac:dyDescent="0.35">
      <c r="C64" s="57"/>
      <c r="D64" s="54"/>
      <c r="E64" s="6"/>
      <c r="F64" s="19"/>
      <c r="G64" s="24"/>
      <c r="H64" s="24"/>
      <c r="I64" s="31"/>
      <c r="J64" s="31"/>
      <c r="K64" s="35"/>
    </row>
    <row r="65" spans="2:11" x14ac:dyDescent="0.35">
      <c r="C65" s="59" t="s">
        <v>9</v>
      </c>
      <c r="D65" s="54"/>
      <c r="E65" s="6"/>
      <c r="F65" s="19"/>
      <c r="G65" s="24"/>
      <c r="H65" s="24"/>
      <c r="I65" s="31"/>
      <c r="J65" s="31"/>
      <c r="K65" s="35"/>
    </row>
    <row r="66" spans="2:11" x14ac:dyDescent="0.35">
      <c r="B66" s="8" t="s">
        <v>678</v>
      </c>
      <c r="C66" s="57" t="s">
        <v>679</v>
      </c>
      <c r="D66" s="54" t="s">
        <v>680</v>
      </c>
      <c r="E66" s="6" t="s">
        <v>677</v>
      </c>
      <c r="F66" s="19">
        <v>78500000</v>
      </c>
      <c r="G66" s="24">
        <v>79893.61</v>
      </c>
      <c r="H66" s="24">
        <v>21.05</v>
      </c>
      <c r="I66" s="31">
        <v>6.9575923</v>
      </c>
      <c r="J66" s="31"/>
      <c r="K66" s="35"/>
    </row>
    <row r="67" spans="2:11" x14ac:dyDescent="0.35">
      <c r="C67" s="58" t="s">
        <v>174</v>
      </c>
      <c r="D67" s="54"/>
      <c r="E67" s="6"/>
      <c r="F67" s="19"/>
      <c r="G67" s="25">
        <v>79893.61</v>
      </c>
      <c r="H67" s="25">
        <v>21.05</v>
      </c>
      <c r="I67" s="31"/>
      <c r="J67" s="31"/>
      <c r="K67" s="35"/>
    </row>
    <row r="68" spans="2:11" x14ac:dyDescent="0.35">
      <c r="C68" s="57"/>
      <c r="D68" s="54"/>
      <c r="E68" s="6"/>
      <c r="F68" s="19"/>
      <c r="G68" s="24"/>
      <c r="H68" s="24"/>
      <c r="I68" s="31"/>
      <c r="J68" s="31"/>
      <c r="K68" s="35"/>
    </row>
    <row r="69" spans="2:11" x14ac:dyDescent="0.35">
      <c r="C69" s="58" t="s">
        <v>10</v>
      </c>
      <c r="D69" s="54"/>
      <c r="E69" s="6"/>
      <c r="F69" s="19"/>
      <c r="G69" s="24" t="s">
        <v>2</v>
      </c>
      <c r="H69" s="24" t="s">
        <v>2</v>
      </c>
      <c r="I69" s="31"/>
      <c r="J69" s="31"/>
      <c r="K69" s="35"/>
    </row>
    <row r="70" spans="2:11" x14ac:dyDescent="0.35">
      <c r="C70" s="57"/>
      <c r="D70" s="54"/>
      <c r="E70" s="6"/>
      <c r="F70" s="19"/>
      <c r="G70" s="24"/>
      <c r="H70" s="24"/>
      <c r="I70" s="31"/>
      <c r="J70" s="31"/>
      <c r="K70" s="35"/>
    </row>
    <row r="71" spans="2:11" x14ac:dyDescent="0.35">
      <c r="C71" s="58" t="s">
        <v>11</v>
      </c>
      <c r="D71" s="54"/>
      <c r="E71" s="6"/>
      <c r="F71" s="19"/>
      <c r="G71" s="24"/>
      <c r="H71" s="24"/>
      <c r="I71" s="31"/>
      <c r="J71" s="31"/>
      <c r="K71" s="35"/>
    </row>
    <row r="72" spans="2:11" x14ac:dyDescent="0.35">
      <c r="C72" s="57"/>
      <c r="D72" s="54"/>
      <c r="E72" s="6"/>
      <c r="F72" s="19"/>
      <c r="G72" s="24"/>
      <c r="H72" s="24"/>
      <c r="I72" s="31"/>
      <c r="J72" s="31"/>
      <c r="K72" s="35"/>
    </row>
    <row r="73" spans="2:11" x14ac:dyDescent="0.35">
      <c r="C73" s="58" t="s">
        <v>13</v>
      </c>
      <c r="D73" s="54"/>
      <c r="E73" s="6"/>
      <c r="F73" s="19"/>
      <c r="G73" s="24" t="s">
        <v>2</v>
      </c>
      <c r="H73" s="24" t="s">
        <v>2</v>
      </c>
      <c r="I73" s="31"/>
      <c r="J73" s="31"/>
      <c r="K73" s="35"/>
    </row>
    <row r="74" spans="2:11" x14ac:dyDescent="0.35">
      <c r="C74" s="57"/>
      <c r="D74" s="54"/>
      <c r="E74" s="6"/>
      <c r="F74" s="19"/>
      <c r="G74" s="24"/>
      <c r="H74" s="24"/>
      <c r="I74" s="31"/>
      <c r="J74" s="31"/>
      <c r="K74" s="35"/>
    </row>
    <row r="75" spans="2:11" x14ac:dyDescent="0.35">
      <c r="C75" s="58" t="s">
        <v>14</v>
      </c>
      <c r="D75" s="54"/>
      <c r="E75" s="6"/>
      <c r="F75" s="19"/>
      <c r="G75" s="24" t="s">
        <v>2</v>
      </c>
      <c r="H75" s="24" t="s">
        <v>2</v>
      </c>
      <c r="I75" s="31"/>
      <c r="J75" s="31"/>
      <c r="K75" s="35"/>
    </row>
    <row r="76" spans="2:11" x14ac:dyDescent="0.35">
      <c r="C76" s="57"/>
      <c r="D76" s="54"/>
      <c r="E76" s="6"/>
      <c r="F76" s="19"/>
      <c r="G76" s="24"/>
      <c r="H76" s="24"/>
      <c r="I76" s="31"/>
      <c r="J76" s="31"/>
      <c r="K76" s="35"/>
    </row>
    <row r="77" spans="2:11" x14ac:dyDescent="0.35">
      <c r="C77" s="58" t="s">
        <v>15</v>
      </c>
      <c r="D77" s="54"/>
      <c r="E77" s="6"/>
      <c r="F77" s="19"/>
      <c r="G77" s="24" t="s">
        <v>2</v>
      </c>
      <c r="H77" s="24" t="s">
        <v>2</v>
      </c>
      <c r="I77" s="31"/>
      <c r="J77" s="31"/>
      <c r="K77" s="35"/>
    </row>
    <row r="78" spans="2:11" x14ac:dyDescent="0.35">
      <c r="C78" s="57"/>
      <c r="D78" s="54"/>
      <c r="E78" s="6"/>
      <c r="F78" s="19"/>
      <c r="G78" s="24"/>
      <c r="H78" s="24"/>
      <c r="I78" s="31"/>
      <c r="J78" s="31"/>
      <c r="K78" s="35"/>
    </row>
    <row r="79" spans="2:11" x14ac:dyDescent="0.35">
      <c r="C79" s="58" t="s">
        <v>16</v>
      </c>
      <c r="D79" s="54"/>
      <c r="E79" s="6"/>
      <c r="F79" s="19"/>
      <c r="G79" s="24" t="s">
        <v>2</v>
      </c>
      <c r="H79" s="24" t="s">
        <v>2</v>
      </c>
      <c r="I79" s="31"/>
      <c r="J79" s="31"/>
      <c r="K79" s="35"/>
    </row>
    <row r="80" spans="2:11" x14ac:dyDescent="0.35">
      <c r="C80" s="57"/>
      <c r="D80" s="54"/>
      <c r="E80" s="6"/>
      <c r="F80" s="19"/>
      <c r="G80" s="24"/>
      <c r="H80" s="24"/>
      <c r="I80" s="31"/>
      <c r="J80" s="31"/>
      <c r="K80" s="35"/>
    </row>
    <row r="81" spans="1:11" x14ac:dyDescent="0.35">
      <c r="C81" s="58" t="s">
        <v>17</v>
      </c>
      <c r="D81" s="54"/>
      <c r="E81" s="6"/>
      <c r="F81" s="19"/>
      <c r="G81" s="24" t="s">
        <v>2</v>
      </c>
      <c r="H81" s="24" t="s">
        <v>2</v>
      </c>
      <c r="I81" s="31"/>
      <c r="J81" s="31"/>
      <c r="K81" s="35"/>
    </row>
    <row r="82" spans="1:11" x14ac:dyDescent="0.35">
      <c r="C82" s="57"/>
      <c r="D82" s="54"/>
      <c r="E82" s="6"/>
      <c r="F82" s="19"/>
      <c r="G82" s="24"/>
      <c r="H82" s="24"/>
      <c r="I82" s="31"/>
      <c r="J82" s="31"/>
      <c r="K82" s="35"/>
    </row>
    <row r="83" spans="1:11" x14ac:dyDescent="0.35">
      <c r="A83" s="10"/>
      <c r="B83" s="28"/>
      <c r="C83" s="58" t="s">
        <v>18</v>
      </c>
      <c r="D83" s="54"/>
      <c r="E83" s="6"/>
      <c r="F83" s="19"/>
      <c r="G83" s="24"/>
      <c r="H83" s="24"/>
      <c r="I83" s="31"/>
      <c r="J83" s="31"/>
      <c r="K83" s="35"/>
    </row>
    <row r="84" spans="1:11" x14ac:dyDescent="0.35">
      <c r="A84" s="28"/>
      <c r="B84" s="28"/>
      <c r="C84" s="58" t="s">
        <v>19</v>
      </c>
      <c r="D84" s="54"/>
      <c r="E84" s="6"/>
      <c r="F84" s="19"/>
      <c r="G84" s="24" t="s">
        <v>2</v>
      </c>
      <c r="H84" s="24" t="s">
        <v>2</v>
      </c>
      <c r="I84" s="31"/>
      <c r="J84" s="31"/>
      <c r="K84" s="35"/>
    </row>
    <row r="85" spans="1:11" x14ac:dyDescent="0.35">
      <c r="A85" s="28"/>
      <c r="B85" s="28"/>
      <c r="C85" s="58"/>
      <c r="D85" s="54"/>
      <c r="E85" s="6"/>
      <c r="F85" s="19"/>
      <c r="G85" s="24"/>
      <c r="H85" s="24"/>
      <c r="I85" s="31"/>
      <c r="J85" s="31"/>
      <c r="K85" s="35"/>
    </row>
    <row r="86" spans="1:11" x14ac:dyDescent="0.35">
      <c r="C86" s="59" t="s">
        <v>20</v>
      </c>
      <c r="D86" s="54"/>
      <c r="E86" s="6"/>
      <c r="F86" s="19"/>
      <c r="G86" s="24"/>
      <c r="H86" s="24"/>
      <c r="I86" s="31"/>
      <c r="J86" s="31"/>
      <c r="K86" s="35"/>
    </row>
    <row r="87" spans="1:11" x14ac:dyDescent="0.35">
      <c r="B87" s="8" t="s">
        <v>735</v>
      </c>
      <c r="C87" s="57" t="s">
        <v>4851</v>
      </c>
      <c r="D87" s="54" t="s">
        <v>736</v>
      </c>
      <c r="E87" s="6" t="s">
        <v>737</v>
      </c>
      <c r="F87" s="19">
        <v>12638.668</v>
      </c>
      <c r="G87" s="24">
        <v>1318.72</v>
      </c>
      <c r="H87" s="24">
        <v>0.35</v>
      </c>
      <c r="I87" s="31">
        <v>6.67</v>
      </c>
      <c r="J87" s="31"/>
      <c r="K87" s="35"/>
    </row>
    <row r="88" spans="1:11" x14ac:dyDescent="0.35">
      <c r="C88" s="58" t="s">
        <v>174</v>
      </c>
      <c r="D88" s="54"/>
      <c r="E88" s="6"/>
      <c r="F88" s="19"/>
      <c r="G88" s="25">
        <v>1318.72</v>
      </c>
      <c r="H88" s="25">
        <v>0.35</v>
      </c>
      <c r="I88" s="31"/>
      <c r="J88" s="31"/>
      <c r="K88" s="35"/>
    </row>
    <row r="89" spans="1:11" x14ac:dyDescent="0.35">
      <c r="C89" s="57"/>
      <c r="D89" s="54"/>
      <c r="E89" s="6"/>
      <c r="F89" s="19"/>
      <c r="G89" s="24"/>
      <c r="H89" s="24"/>
      <c r="I89" s="31"/>
      <c r="J89" s="31"/>
      <c r="K89" s="35"/>
    </row>
    <row r="90" spans="1:11" x14ac:dyDescent="0.35">
      <c r="C90" s="58" t="s">
        <v>21</v>
      </c>
      <c r="D90" s="54"/>
      <c r="E90" s="6"/>
      <c r="F90" s="19"/>
      <c r="G90" s="24" t="s">
        <v>2</v>
      </c>
      <c r="H90" s="24" t="s">
        <v>2</v>
      </c>
      <c r="I90" s="31"/>
      <c r="J90" s="31"/>
      <c r="K90" s="35"/>
    </row>
    <row r="91" spans="1:11" x14ac:dyDescent="0.35">
      <c r="C91" s="57"/>
      <c r="D91" s="54"/>
      <c r="E91" s="6"/>
      <c r="F91" s="19"/>
      <c r="G91" s="24"/>
      <c r="H91" s="24"/>
      <c r="I91" s="31"/>
      <c r="J91" s="31"/>
      <c r="K91" s="35"/>
    </row>
    <row r="92" spans="1:11" x14ac:dyDescent="0.35">
      <c r="C92" s="58" t="s">
        <v>22</v>
      </c>
      <c r="D92" s="54"/>
      <c r="E92" s="6"/>
      <c r="F92" s="19"/>
      <c r="G92" s="24" t="s">
        <v>2</v>
      </c>
      <c r="H92" s="24" t="s">
        <v>2</v>
      </c>
      <c r="I92" s="31"/>
      <c r="J92" s="31"/>
      <c r="K92" s="35"/>
    </row>
    <row r="93" spans="1:11" x14ac:dyDescent="0.35">
      <c r="C93" s="57"/>
      <c r="D93" s="54"/>
      <c r="E93" s="6"/>
      <c r="F93" s="19"/>
      <c r="G93" s="24"/>
      <c r="H93" s="24"/>
      <c r="I93" s="31"/>
      <c r="J93" s="31"/>
      <c r="K93" s="35"/>
    </row>
    <row r="94" spans="1:11" x14ac:dyDescent="0.35">
      <c r="C94" s="58" t="s">
        <v>23</v>
      </c>
      <c r="D94" s="54"/>
      <c r="E94" s="6"/>
      <c r="F94" s="19"/>
      <c r="G94" s="24" t="s">
        <v>2</v>
      </c>
      <c r="H94" s="24" t="s">
        <v>2</v>
      </c>
      <c r="I94" s="31"/>
      <c r="J94" s="31"/>
      <c r="K94" s="35"/>
    </row>
    <row r="95" spans="1:11" x14ac:dyDescent="0.35">
      <c r="C95" s="57"/>
      <c r="D95" s="54"/>
      <c r="E95" s="6"/>
      <c r="F95" s="19"/>
      <c r="G95" s="24"/>
      <c r="H95" s="24"/>
      <c r="I95" s="31"/>
      <c r="J95" s="31"/>
      <c r="K95" s="35"/>
    </row>
    <row r="96" spans="1:11" x14ac:dyDescent="0.35">
      <c r="C96" s="59" t="s">
        <v>24</v>
      </c>
      <c r="D96" s="54"/>
      <c r="E96" s="6"/>
      <c r="F96" s="19"/>
      <c r="G96" s="24"/>
      <c r="H96" s="24"/>
      <c r="I96" s="31"/>
      <c r="J96" s="31"/>
      <c r="K96" s="35"/>
    </row>
    <row r="97" spans="1:54" x14ac:dyDescent="0.35">
      <c r="B97" s="8" t="s">
        <v>185</v>
      </c>
      <c r="C97" s="57" t="s">
        <v>186</v>
      </c>
      <c r="D97" s="54"/>
      <c r="E97" s="6"/>
      <c r="F97" s="19"/>
      <c r="G97" s="24">
        <v>10134.94</v>
      </c>
      <c r="H97" s="24">
        <v>2.67</v>
      </c>
      <c r="I97" s="31"/>
      <c r="J97" s="31"/>
      <c r="K97" s="35"/>
    </row>
    <row r="98" spans="1:54" x14ac:dyDescent="0.35">
      <c r="C98" s="58" t="s">
        <v>174</v>
      </c>
      <c r="D98" s="54"/>
      <c r="E98" s="6"/>
      <c r="F98" s="19"/>
      <c r="G98" s="25">
        <v>10134.94</v>
      </c>
      <c r="H98" s="25">
        <v>2.67</v>
      </c>
      <c r="I98" s="31"/>
      <c r="J98" s="31"/>
      <c r="K98" s="35"/>
    </row>
    <row r="99" spans="1:54" x14ac:dyDescent="0.35">
      <c r="C99" s="57"/>
      <c r="D99" s="54"/>
      <c r="E99" s="6"/>
      <c r="F99" s="19"/>
      <c r="G99" s="24"/>
      <c r="H99" s="24"/>
      <c r="I99" s="31"/>
      <c r="J99" s="31"/>
      <c r="K99" s="35"/>
    </row>
    <row r="100" spans="1:54" x14ac:dyDescent="0.35">
      <c r="A100" s="10"/>
      <c r="B100" s="28"/>
      <c r="C100" s="58" t="s">
        <v>25</v>
      </c>
      <c r="D100" s="54"/>
      <c r="E100" s="6"/>
      <c r="F100" s="19"/>
      <c r="G100" s="24"/>
      <c r="H100" s="24"/>
      <c r="I100" s="31"/>
      <c r="J100" s="31"/>
      <c r="K100" s="35"/>
    </row>
    <row r="101" spans="1:54" s="2" customFormat="1" ht="13.5" x14ac:dyDescent="0.35">
      <c r="A101" s="28"/>
      <c r="B101" s="28"/>
      <c r="C101" s="57" t="s">
        <v>4841</v>
      </c>
      <c r="D101" s="54"/>
      <c r="E101" s="6"/>
      <c r="F101" s="19"/>
      <c r="G101" s="24" t="s">
        <v>2</v>
      </c>
      <c r="H101" s="24" t="s">
        <v>2</v>
      </c>
      <c r="I101" s="31"/>
      <c r="J101" s="31"/>
      <c r="K101" s="35"/>
      <c r="L101" s="3"/>
      <c r="AI101" s="3"/>
      <c r="AV101" s="3"/>
      <c r="AX101" s="3"/>
      <c r="BB101" s="3"/>
    </row>
    <row r="102" spans="1:54" x14ac:dyDescent="0.35">
      <c r="B102" s="8"/>
      <c r="C102" s="57" t="s">
        <v>187</v>
      </c>
      <c r="D102" s="54"/>
      <c r="E102" s="6"/>
      <c r="F102" s="19"/>
      <c r="G102" s="24">
        <v>10634.1</v>
      </c>
      <c r="H102" s="24">
        <v>2.79</v>
      </c>
      <c r="I102" s="31"/>
      <c r="J102" s="31"/>
      <c r="K102" s="35"/>
    </row>
    <row r="103" spans="1:54" x14ac:dyDescent="0.35">
      <c r="C103" s="58" t="s">
        <v>174</v>
      </c>
      <c r="D103" s="54"/>
      <c r="E103" s="6"/>
      <c r="F103" s="19"/>
      <c r="G103" s="25">
        <v>10634.1</v>
      </c>
      <c r="H103" s="25">
        <v>2.79</v>
      </c>
      <c r="I103" s="31"/>
      <c r="J103" s="31"/>
      <c r="K103" s="35"/>
    </row>
    <row r="104" spans="1:54" x14ac:dyDescent="0.35">
      <c r="C104" s="57"/>
      <c r="D104" s="54"/>
      <c r="E104" s="6"/>
      <c r="F104" s="19"/>
      <c r="G104" s="24"/>
      <c r="H104" s="24"/>
      <c r="I104" s="31"/>
      <c r="J104" s="31"/>
      <c r="K104" s="35"/>
    </row>
    <row r="105" spans="1:54" x14ac:dyDescent="0.35">
      <c r="C105" s="60" t="s">
        <v>188</v>
      </c>
      <c r="D105" s="55"/>
      <c r="E105" s="5"/>
      <c r="F105" s="20"/>
      <c r="G105" s="26">
        <v>379576.14</v>
      </c>
      <c r="H105" s="26">
        <v>100</v>
      </c>
      <c r="I105" s="32"/>
      <c r="J105" s="32"/>
      <c r="K105" s="36"/>
    </row>
    <row r="108" spans="1:54" x14ac:dyDescent="0.35">
      <c r="C108" s="1" t="s">
        <v>189</v>
      </c>
    </row>
    <row r="109" spans="1:54" x14ac:dyDescent="0.35">
      <c r="C109" s="37" t="s">
        <v>190</v>
      </c>
      <c r="D109" s="37"/>
      <c r="E109" s="37"/>
      <c r="F109" s="37"/>
      <c r="G109" s="37"/>
      <c r="H109" s="37"/>
      <c r="I109" s="37"/>
      <c r="J109" s="37"/>
      <c r="K109" s="37"/>
    </row>
    <row r="110" spans="1:54" x14ac:dyDescent="0.35">
      <c r="C110" s="2" t="s">
        <v>191</v>
      </c>
    </row>
    <row r="111" spans="1:54" x14ac:dyDescent="0.35">
      <c r="C111" s="2" t="s">
        <v>192</v>
      </c>
    </row>
    <row r="112" spans="1:54" ht="30" customHeight="1" x14ac:dyDescent="0.35">
      <c r="C112" s="78" t="s">
        <v>4878</v>
      </c>
      <c r="D112" s="78"/>
      <c r="E112" s="78"/>
      <c r="F112" s="78"/>
      <c r="G112" s="78"/>
      <c r="H112" s="78"/>
      <c r="I112" s="78"/>
      <c r="J112" s="78"/>
      <c r="K112" s="78"/>
    </row>
    <row r="113" spans="3:6" x14ac:dyDescent="0.35">
      <c r="C113" s="2" t="s">
        <v>193</v>
      </c>
    </row>
    <row r="115" spans="3:6" x14ac:dyDescent="0.35">
      <c r="C115" s="75" t="s">
        <v>4922</v>
      </c>
      <c r="E115" s="75" t="s">
        <v>4923</v>
      </c>
      <c r="F115" s="76"/>
    </row>
    <row r="116" spans="3:6" x14ac:dyDescent="0.35">
      <c r="E116" s="2" t="s">
        <v>4956</v>
      </c>
    </row>
  </sheetData>
  <mergeCells count="1">
    <mergeCell ref="C112:K112"/>
  </mergeCells>
  <hyperlinks>
    <hyperlink ref="J2" location="'Index'!A1" display="'Index'!A1" xr:uid="{59A5568C-7458-49F1-98E1-AF3B1C13BFD1}"/>
  </hyperlinks>
  <pageMargins left="0.7" right="0.7" top="0.75" bottom="0.75" header="0.3" footer="0.3"/>
  <pageSetup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B4330-24CD-4466-A539-020CDB9BB354}">
  <sheetPr codeName="Sheet16"/>
  <dimension ref="A1:IV129"/>
  <sheetViews>
    <sheetView showGridLines="0" zoomScale="90" zoomScaleNormal="90" workbookViewId="0">
      <pane ySplit="6" topLeftCell="A125"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374</v>
      </c>
      <c r="J2" s="38" t="s">
        <v>4607</v>
      </c>
    </row>
    <row r="3" spans="1:54" ht="16" x14ac:dyDescent="0.4">
      <c r="C3" s="1" t="s">
        <v>28</v>
      </c>
      <c r="D3" s="21" t="s">
        <v>375</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11743253</v>
      </c>
      <c r="G10" s="24">
        <v>203827.64</v>
      </c>
      <c r="H10" s="24">
        <v>7.4</v>
      </c>
      <c r="I10" s="31"/>
      <c r="J10" s="31"/>
      <c r="K10" s="35"/>
    </row>
    <row r="11" spans="1:54" x14ac:dyDescent="0.35">
      <c r="B11" s="8" t="s">
        <v>79</v>
      </c>
      <c r="C11" s="57" t="s">
        <v>80</v>
      </c>
      <c r="D11" s="54" t="s">
        <v>81</v>
      </c>
      <c r="E11" s="6" t="s">
        <v>82</v>
      </c>
      <c r="F11" s="19">
        <v>8075148</v>
      </c>
      <c r="G11" s="24">
        <v>107565.01</v>
      </c>
      <c r="H11" s="24">
        <v>3.9</v>
      </c>
      <c r="I11" s="31"/>
      <c r="J11" s="31"/>
      <c r="K11" s="35"/>
    </row>
    <row r="12" spans="1:54" x14ac:dyDescent="0.35">
      <c r="B12" s="8" t="s">
        <v>48</v>
      </c>
      <c r="C12" s="57" t="s">
        <v>49</v>
      </c>
      <c r="D12" s="54" t="s">
        <v>50</v>
      </c>
      <c r="E12" s="6" t="s">
        <v>43</v>
      </c>
      <c r="F12" s="19">
        <v>7416237</v>
      </c>
      <c r="G12" s="24">
        <v>95836.32</v>
      </c>
      <c r="H12" s="24">
        <v>3.48</v>
      </c>
      <c r="I12" s="31"/>
      <c r="J12" s="31"/>
      <c r="K12" s="35"/>
    </row>
    <row r="13" spans="1:54" x14ac:dyDescent="0.35">
      <c r="B13" s="8" t="s">
        <v>263</v>
      </c>
      <c r="C13" s="57" t="s">
        <v>264</v>
      </c>
      <c r="D13" s="54" t="s">
        <v>265</v>
      </c>
      <c r="E13" s="6" t="s">
        <v>250</v>
      </c>
      <c r="F13" s="19">
        <v>5563576</v>
      </c>
      <c r="G13" s="24">
        <v>89718.23</v>
      </c>
      <c r="H13" s="24">
        <v>3.26</v>
      </c>
      <c r="I13" s="31"/>
      <c r="J13" s="31"/>
      <c r="K13" s="35"/>
    </row>
    <row r="14" spans="1:54" x14ac:dyDescent="0.35">
      <c r="B14" s="8" t="s">
        <v>244</v>
      </c>
      <c r="C14" s="57" t="s">
        <v>245</v>
      </c>
      <c r="D14" s="54" t="s">
        <v>246</v>
      </c>
      <c r="E14" s="6" t="s">
        <v>116</v>
      </c>
      <c r="F14" s="19">
        <v>4910813</v>
      </c>
      <c r="G14" s="24">
        <v>89462.74</v>
      </c>
      <c r="H14" s="24">
        <v>3.25</v>
      </c>
      <c r="I14" s="31"/>
      <c r="J14" s="31"/>
      <c r="K14" s="35"/>
    </row>
    <row r="15" spans="1:54" x14ac:dyDescent="0.35">
      <c r="B15" s="8" t="s">
        <v>327</v>
      </c>
      <c r="C15" s="57" t="s">
        <v>328</v>
      </c>
      <c r="D15" s="54" t="s">
        <v>329</v>
      </c>
      <c r="E15" s="6" t="s">
        <v>194</v>
      </c>
      <c r="F15" s="19">
        <v>52000000</v>
      </c>
      <c r="G15" s="24">
        <v>77251.199999999997</v>
      </c>
      <c r="H15" s="24">
        <v>2.8</v>
      </c>
      <c r="I15" s="31"/>
      <c r="J15" s="31"/>
      <c r="K15" s="35"/>
    </row>
    <row r="16" spans="1:54" x14ac:dyDescent="0.35">
      <c r="B16" s="8" t="s">
        <v>64</v>
      </c>
      <c r="C16" s="57" t="s">
        <v>65</v>
      </c>
      <c r="D16" s="54" t="s">
        <v>66</v>
      </c>
      <c r="E16" s="6" t="s">
        <v>43</v>
      </c>
      <c r="F16" s="19">
        <v>9335639</v>
      </c>
      <c r="G16" s="24">
        <v>76570.91</v>
      </c>
      <c r="H16" s="24">
        <v>2.78</v>
      </c>
      <c r="I16" s="31"/>
      <c r="J16" s="31"/>
      <c r="K16" s="35"/>
    </row>
    <row r="17" spans="2:11" x14ac:dyDescent="0.35">
      <c r="B17" s="8" t="s">
        <v>251</v>
      </c>
      <c r="C17" s="57" t="s">
        <v>252</v>
      </c>
      <c r="D17" s="54" t="s">
        <v>253</v>
      </c>
      <c r="E17" s="6" t="s">
        <v>93</v>
      </c>
      <c r="F17" s="19">
        <v>14414825</v>
      </c>
      <c r="G17" s="24">
        <v>70459.66</v>
      </c>
      <c r="H17" s="24">
        <v>2.56</v>
      </c>
      <c r="I17" s="31"/>
      <c r="J17" s="31"/>
      <c r="K17" s="35"/>
    </row>
    <row r="18" spans="2:11" x14ac:dyDescent="0.35">
      <c r="B18" s="8" t="s">
        <v>376</v>
      </c>
      <c r="C18" s="57" t="s">
        <v>377</v>
      </c>
      <c r="D18" s="54" t="s">
        <v>378</v>
      </c>
      <c r="E18" s="6" t="s">
        <v>74</v>
      </c>
      <c r="F18" s="19">
        <v>2515083</v>
      </c>
      <c r="G18" s="24">
        <v>68625.3</v>
      </c>
      <c r="H18" s="24">
        <v>2.4900000000000002</v>
      </c>
      <c r="I18" s="31"/>
      <c r="J18" s="31"/>
      <c r="K18" s="35"/>
    </row>
    <row r="19" spans="2:11" x14ac:dyDescent="0.35">
      <c r="B19" s="8" t="s">
        <v>379</v>
      </c>
      <c r="C19" s="57" t="s">
        <v>380</v>
      </c>
      <c r="D19" s="54" t="s">
        <v>381</v>
      </c>
      <c r="E19" s="6" t="s">
        <v>74</v>
      </c>
      <c r="F19" s="19">
        <v>7989722</v>
      </c>
      <c r="G19" s="24">
        <v>66638.28</v>
      </c>
      <c r="H19" s="24">
        <v>2.42</v>
      </c>
      <c r="I19" s="31"/>
      <c r="J19" s="31"/>
      <c r="K19" s="35"/>
    </row>
    <row r="20" spans="2:11" x14ac:dyDescent="0.35">
      <c r="B20" s="8" t="s">
        <v>58</v>
      </c>
      <c r="C20" s="57" t="s">
        <v>59</v>
      </c>
      <c r="D20" s="54" t="s">
        <v>60</v>
      </c>
      <c r="E20" s="6" t="s">
        <v>47</v>
      </c>
      <c r="F20" s="19">
        <v>1500000</v>
      </c>
      <c r="G20" s="24">
        <v>59526.75</v>
      </c>
      <c r="H20" s="24">
        <v>2.16</v>
      </c>
      <c r="I20" s="31"/>
      <c r="J20" s="31"/>
      <c r="K20" s="35"/>
    </row>
    <row r="21" spans="2:11" x14ac:dyDescent="0.35">
      <c r="B21" s="8" t="s">
        <v>382</v>
      </c>
      <c r="C21" s="57" t="s">
        <v>383</v>
      </c>
      <c r="D21" s="54" t="s">
        <v>384</v>
      </c>
      <c r="E21" s="6" t="s">
        <v>89</v>
      </c>
      <c r="F21" s="19">
        <v>2687887</v>
      </c>
      <c r="G21" s="24">
        <v>58782.74</v>
      </c>
      <c r="H21" s="24">
        <v>2.13</v>
      </c>
      <c r="I21" s="31"/>
      <c r="J21" s="31"/>
      <c r="K21" s="35"/>
    </row>
    <row r="22" spans="2:11" x14ac:dyDescent="0.35">
      <c r="B22" s="8" t="s">
        <v>44</v>
      </c>
      <c r="C22" s="57" t="s">
        <v>45</v>
      </c>
      <c r="D22" s="54" t="s">
        <v>46</v>
      </c>
      <c r="E22" s="6" t="s">
        <v>47</v>
      </c>
      <c r="F22" s="19">
        <v>3341001</v>
      </c>
      <c r="G22" s="24">
        <v>58709.74</v>
      </c>
      <c r="H22" s="24">
        <v>2.13</v>
      </c>
      <c r="I22" s="31"/>
      <c r="J22" s="31"/>
      <c r="K22" s="35"/>
    </row>
    <row r="23" spans="2:11" x14ac:dyDescent="0.35">
      <c r="B23" s="8" t="s">
        <v>160</v>
      </c>
      <c r="C23" s="57" t="s">
        <v>161</v>
      </c>
      <c r="D23" s="54" t="s">
        <v>162</v>
      </c>
      <c r="E23" s="6" t="s">
        <v>124</v>
      </c>
      <c r="F23" s="19">
        <v>1663190</v>
      </c>
      <c r="G23" s="24">
        <v>58221.63</v>
      </c>
      <c r="H23" s="24">
        <v>2.11</v>
      </c>
      <c r="I23" s="31"/>
      <c r="J23" s="31"/>
      <c r="K23" s="35"/>
    </row>
    <row r="24" spans="2:11" x14ac:dyDescent="0.35">
      <c r="B24" s="8" t="s">
        <v>385</v>
      </c>
      <c r="C24" s="57" t="s">
        <v>386</v>
      </c>
      <c r="D24" s="54" t="s">
        <v>387</v>
      </c>
      <c r="E24" s="6" t="s">
        <v>342</v>
      </c>
      <c r="F24" s="19">
        <v>26493555</v>
      </c>
      <c r="G24" s="24">
        <v>52984.46</v>
      </c>
      <c r="H24" s="24">
        <v>1.92</v>
      </c>
      <c r="I24" s="31"/>
      <c r="J24" s="31"/>
      <c r="K24" s="35"/>
    </row>
    <row r="25" spans="2:11" x14ac:dyDescent="0.35">
      <c r="B25" s="8" t="s">
        <v>388</v>
      </c>
      <c r="C25" s="57" t="s">
        <v>389</v>
      </c>
      <c r="D25" s="54" t="s">
        <v>390</v>
      </c>
      <c r="E25" s="6" t="s">
        <v>89</v>
      </c>
      <c r="F25" s="19">
        <v>3403528</v>
      </c>
      <c r="G25" s="24">
        <v>52814.25</v>
      </c>
      <c r="H25" s="24">
        <v>1.92</v>
      </c>
      <c r="I25" s="31"/>
      <c r="J25" s="31"/>
      <c r="K25" s="35"/>
    </row>
    <row r="26" spans="2:11" x14ac:dyDescent="0.35">
      <c r="B26" s="8" t="s">
        <v>51</v>
      </c>
      <c r="C26" s="57" t="s">
        <v>52</v>
      </c>
      <c r="D26" s="54" t="s">
        <v>53</v>
      </c>
      <c r="E26" s="6" t="s">
        <v>43</v>
      </c>
      <c r="F26" s="19">
        <v>4492332</v>
      </c>
      <c r="G26" s="24">
        <v>52090.84</v>
      </c>
      <c r="H26" s="24">
        <v>1.89</v>
      </c>
      <c r="I26" s="31"/>
      <c r="J26" s="31"/>
      <c r="K26" s="35"/>
    </row>
    <row r="27" spans="2:11" x14ac:dyDescent="0.35">
      <c r="B27" s="8" t="s">
        <v>391</v>
      </c>
      <c r="C27" s="57" t="s">
        <v>392</v>
      </c>
      <c r="D27" s="54" t="s">
        <v>393</v>
      </c>
      <c r="E27" s="6" t="s">
        <v>47</v>
      </c>
      <c r="F27" s="19">
        <v>3180741</v>
      </c>
      <c r="G27" s="24">
        <v>51166.99</v>
      </c>
      <c r="H27" s="24">
        <v>1.86</v>
      </c>
      <c r="I27" s="31"/>
      <c r="J27" s="31"/>
      <c r="K27" s="35"/>
    </row>
    <row r="28" spans="2:11" x14ac:dyDescent="0.35">
      <c r="B28" s="8" t="s">
        <v>394</v>
      </c>
      <c r="C28" s="57" t="s">
        <v>395</v>
      </c>
      <c r="D28" s="54" t="s">
        <v>396</v>
      </c>
      <c r="E28" s="6" t="s">
        <v>78</v>
      </c>
      <c r="F28" s="19">
        <v>6904842</v>
      </c>
      <c r="G28" s="24">
        <v>51164.88</v>
      </c>
      <c r="H28" s="24">
        <v>1.86</v>
      </c>
      <c r="I28" s="31"/>
      <c r="J28" s="31"/>
      <c r="K28" s="35"/>
    </row>
    <row r="29" spans="2:11" x14ac:dyDescent="0.35">
      <c r="B29" s="8" t="s">
        <v>61</v>
      </c>
      <c r="C29" s="57" t="s">
        <v>62</v>
      </c>
      <c r="D29" s="54" t="s">
        <v>63</v>
      </c>
      <c r="E29" s="6" t="s">
        <v>43</v>
      </c>
      <c r="F29" s="19">
        <v>2950000</v>
      </c>
      <c r="G29" s="24">
        <v>51067.45</v>
      </c>
      <c r="H29" s="24">
        <v>1.85</v>
      </c>
      <c r="I29" s="31"/>
      <c r="J29" s="31"/>
      <c r="K29" s="35"/>
    </row>
    <row r="30" spans="2:11" x14ac:dyDescent="0.35">
      <c r="B30" s="8" t="s">
        <v>397</v>
      </c>
      <c r="C30" s="57" t="s">
        <v>398</v>
      </c>
      <c r="D30" s="54" t="s">
        <v>399</v>
      </c>
      <c r="E30" s="6" t="s">
        <v>104</v>
      </c>
      <c r="F30" s="19">
        <v>18249195</v>
      </c>
      <c r="G30" s="24">
        <v>49382.32</v>
      </c>
      <c r="H30" s="24">
        <v>1.79</v>
      </c>
      <c r="I30" s="31"/>
      <c r="J30" s="31"/>
      <c r="K30" s="35"/>
    </row>
    <row r="31" spans="2:11" x14ac:dyDescent="0.35">
      <c r="B31" s="8" t="s">
        <v>97</v>
      </c>
      <c r="C31" s="57" t="s">
        <v>98</v>
      </c>
      <c r="D31" s="54" t="s">
        <v>99</v>
      </c>
      <c r="E31" s="6" t="s">
        <v>100</v>
      </c>
      <c r="F31" s="19">
        <v>6700000</v>
      </c>
      <c r="G31" s="24">
        <v>45965.35</v>
      </c>
      <c r="H31" s="24">
        <v>1.67</v>
      </c>
      <c r="I31" s="31"/>
      <c r="J31" s="31"/>
      <c r="K31" s="35"/>
    </row>
    <row r="32" spans="2:11" x14ac:dyDescent="0.35">
      <c r="B32" s="8" t="s">
        <v>400</v>
      </c>
      <c r="C32" s="57" t="s">
        <v>401</v>
      </c>
      <c r="D32" s="54" t="s">
        <v>402</v>
      </c>
      <c r="E32" s="6" t="s">
        <v>135</v>
      </c>
      <c r="F32" s="19">
        <v>2543252</v>
      </c>
      <c r="G32" s="24">
        <v>45419.94</v>
      </c>
      <c r="H32" s="24">
        <v>1.65</v>
      </c>
      <c r="I32" s="31"/>
      <c r="J32" s="31"/>
      <c r="K32" s="35"/>
    </row>
    <row r="33" spans="2:11" x14ac:dyDescent="0.35">
      <c r="B33" s="8" t="s">
        <v>403</v>
      </c>
      <c r="C33" s="57" t="s">
        <v>404</v>
      </c>
      <c r="D33" s="54" t="s">
        <v>405</v>
      </c>
      <c r="E33" s="6" t="s">
        <v>406</v>
      </c>
      <c r="F33" s="19">
        <v>17000000</v>
      </c>
      <c r="G33" s="24">
        <v>45245.5</v>
      </c>
      <c r="H33" s="24">
        <v>1.64</v>
      </c>
      <c r="I33" s="31"/>
      <c r="J33" s="31"/>
      <c r="K33" s="35"/>
    </row>
    <row r="34" spans="2:11" x14ac:dyDescent="0.35">
      <c r="B34" s="8" t="s">
        <v>346</v>
      </c>
      <c r="C34" s="57" t="s">
        <v>347</v>
      </c>
      <c r="D34" s="54" t="s">
        <v>348</v>
      </c>
      <c r="E34" s="6" t="s">
        <v>47</v>
      </c>
      <c r="F34" s="19">
        <v>8157138</v>
      </c>
      <c r="G34" s="24">
        <v>45011.09</v>
      </c>
      <c r="H34" s="24">
        <v>1.63</v>
      </c>
      <c r="I34" s="31"/>
      <c r="J34" s="31"/>
      <c r="K34" s="35"/>
    </row>
    <row r="35" spans="2:11" x14ac:dyDescent="0.35">
      <c r="B35" s="8" t="s">
        <v>204</v>
      </c>
      <c r="C35" s="57" t="s">
        <v>205</v>
      </c>
      <c r="D35" s="54" t="s">
        <v>206</v>
      </c>
      <c r="E35" s="6" t="s">
        <v>47</v>
      </c>
      <c r="F35" s="19">
        <v>585000</v>
      </c>
      <c r="G35" s="24">
        <v>44600.99</v>
      </c>
      <c r="H35" s="24">
        <v>1.62</v>
      </c>
      <c r="I35" s="31"/>
      <c r="J35" s="31"/>
      <c r="K35" s="35"/>
    </row>
    <row r="36" spans="2:11" x14ac:dyDescent="0.35">
      <c r="B36" s="8" t="s">
        <v>407</v>
      </c>
      <c r="C36" s="57" t="s">
        <v>408</v>
      </c>
      <c r="D36" s="54" t="s">
        <v>409</v>
      </c>
      <c r="E36" s="6" t="s">
        <v>143</v>
      </c>
      <c r="F36" s="19">
        <v>7065304</v>
      </c>
      <c r="G36" s="24">
        <v>44136.95</v>
      </c>
      <c r="H36" s="24">
        <v>1.6</v>
      </c>
      <c r="I36" s="31"/>
      <c r="J36" s="31"/>
      <c r="K36" s="35"/>
    </row>
    <row r="37" spans="2:11" x14ac:dyDescent="0.35">
      <c r="B37" s="8" t="s">
        <v>170</v>
      </c>
      <c r="C37" s="57" t="s">
        <v>171</v>
      </c>
      <c r="D37" s="54" t="s">
        <v>172</v>
      </c>
      <c r="E37" s="6" t="s">
        <v>173</v>
      </c>
      <c r="F37" s="19">
        <v>1014416</v>
      </c>
      <c r="G37" s="24">
        <v>43614.31</v>
      </c>
      <c r="H37" s="24">
        <v>1.58</v>
      </c>
      <c r="I37" s="31"/>
      <c r="J37" s="31"/>
      <c r="K37" s="35"/>
    </row>
    <row r="38" spans="2:11" x14ac:dyDescent="0.35">
      <c r="B38" s="8" t="s">
        <v>410</v>
      </c>
      <c r="C38" s="57" t="s">
        <v>411</v>
      </c>
      <c r="D38" s="54" t="s">
        <v>412</v>
      </c>
      <c r="E38" s="6" t="s">
        <v>82</v>
      </c>
      <c r="F38" s="19">
        <v>13982356</v>
      </c>
      <c r="G38" s="24">
        <v>43450.17</v>
      </c>
      <c r="H38" s="24">
        <v>1.58</v>
      </c>
      <c r="I38" s="31"/>
      <c r="J38" s="31"/>
      <c r="K38" s="35"/>
    </row>
    <row r="39" spans="2:11" x14ac:dyDescent="0.35">
      <c r="B39" s="8" t="s">
        <v>413</v>
      </c>
      <c r="C39" s="57" t="s">
        <v>414</v>
      </c>
      <c r="D39" s="54" t="s">
        <v>415</v>
      </c>
      <c r="E39" s="6" t="s">
        <v>120</v>
      </c>
      <c r="F39" s="19">
        <v>1921616</v>
      </c>
      <c r="G39" s="24">
        <v>43341.09</v>
      </c>
      <c r="H39" s="24">
        <v>1.57</v>
      </c>
      <c r="I39" s="31"/>
      <c r="J39" s="31"/>
      <c r="K39" s="35"/>
    </row>
    <row r="40" spans="2:11" x14ac:dyDescent="0.35">
      <c r="B40" s="8" t="s">
        <v>416</v>
      </c>
      <c r="C40" s="57" t="s">
        <v>417</v>
      </c>
      <c r="D40" s="54" t="s">
        <v>418</v>
      </c>
      <c r="E40" s="6" t="s">
        <v>124</v>
      </c>
      <c r="F40" s="19">
        <v>1066340</v>
      </c>
      <c r="G40" s="24">
        <v>40731.519999999997</v>
      </c>
      <c r="H40" s="24">
        <v>1.48</v>
      </c>
      <c r="I40" s="31"/>
      <c r="J40" s="31"/>
      <c r="K40" s="35"/>
    </row>
    <row r="41" spans="2:11" x14ac:dyDescent="0.35">
      <c r="B41" s="8" t="s">
        <v>128</v>
      </c>
      <c r="C41" s="57" t="s">
        <v>129</v>
      </c>
      <c r="D41" s="54" t="s">
        <v>130</v>
      </c>
      <c r="E41" s="6" t="s">
        <v>131</v>
      </c>
      <c r="F41" s="19">
        <v>22000000</v>
      </c>
      <c r="G41" s="24">
        <v>39967.4</v>
      </c>
      <c r="H41" s="24">
        <v>1.45</v>
      </c>
      <c r="I41" s="31"/>
      <c r="J41" s="31"/>
      <c r="K41" s="35"/>
    </row>
    <row r="42" spans="2:11" x14ac:dyDescent="0.35">
      <c r="B42" s="8" t="s">
        <v>419</v>
      </c>
      <c r="C42" s="57" t="s">
        <v>420</v>
      </c>
      <c r="D42" s="54" t="s">
        <v>421</v>
      </c>
      <c r="E42" s="6" t="s">
        <v>342</v>
      </c>
      <c r="F42" s="19">
        <v>11401921</v>
      </c>
      <c r="G42" s="24">
        <v>37968.400000000001</v>
      </c>
      <c r="H42" s="24">
        <v>1.38</v>
      </c>
      <c r="I42" s="31"/>
      <c r="J42" s="31"/>
      <c r="K42" s="35"/>
    </row>
    <row r="43" spans="2:11" x14ac:dyDescent="0.35">
      <c r="B43" s="8" t="s">
        <v>422</v>
      </c>
      <c r="C43" s="57" t="s">
        <v>423</v>
      </c>
      <c r="D43" s="54" t="s">
        <v>424</v>
      </c>
      <c r="E43" s="6" t="s">
        <v>104</v>
      </c>
      <c r="F43" s="19">
        <v>268476</v>
      </c>
      <c r="G43" s="24">
        <v>33493.589999999997</v>
      </c>
      <c r="H43" s="24">
        <v>1.22</v>
      </c>
      <c r="I43" s="31"/>
      <c r="J43" s="31"/>
      <c r="K43" s="35"/>
    </row>
    <row r="44" spans="2:11" x14ac:dyDescent="0.35">
      <c r="B44" s="8" t="s">
        <v>425</v>
      </c>
      <c r="C44" s="57" t="s">
        <v>426</v>
      </c>
      <c r="D44" s="54" t="s">
        <v>427</v>
      </c>
      <c r="E44" s="6" t="s">
        <v>198</v>
      </c>
      <c r="F44" s="19">
        <v>6315484</v>
      </c>
      <c r="G44" s="24">
        <v>31258.49</v>
      </c>
      <c r="H44" s="24">
        <v>1.1299999999999999</v>
      </c>
      <c r="I44" s="31"/>
      <c r="J44" s="31"/>
      <c r="K44" s="35"/>
    </row>
    <row r="45" spans="2:11" x14ac:dyDescent="0.35">
      <c r="B45" s="8" t="s">
        <v>428</v>
      </c>
      <c r="C45" s="57" t="s">
        <v>429</v>
      </c>
      <c r="D45" s="54" t="s">
        <v>430</v>
      </c>
      <c r="E45" s="6" t="s">
        <v>124</v>
      </c>
      <c r="F45" s="19">
        <v>1224474</v>
      </c>
      <c r="G45" s="24">
        <v>27104.34</v>
      </c>
      <c r="H45" s="24">
        <v>0.98</v>
      </c>
      <c r="I45" s="31"/>
      <c r="J45" s="31"/>
      <c r="K45" s="35"/>
    </row>
    <row r="46" spans="2:11" x14ac:dyDescent="0.35">
      <c r="B46" s="8" t="s">
        <v>238</v>
      </c>
      <c r="C46" s="57" t="s">
        <v>239</v>
      </c>
      <c r="D46" s="54" t="s">
        <v>240</v>
      </c>
      <c r="E46" s="6" t="s">
        <v>234</v>
      </c>
      <c r="F46" s="19">
        <v>2000000</v>
      </c>
      <c r="G46" s="24">
        <v>25663</v>
      </c>
      <c r="H46" s="24">
        <v>0.93</v>
      </c>
      <c r="I46" s="31"/>
      <c r="J46" s="31"/>
      <c r="K46" s="35"/>
    </row>
    <row r="47" spans="2:11" x14ac:dyDescent="0.35">
      <c r="B47" s="8" t="s">
        <v>54</v>
      </c>
      <c r="C47" s="57" t="s">
        <v>55</v>
      </c>
      <c r="D47" s="54" t="s">
        <v>56</v>
      </c>
      <c r="E47" s="6" t="s">
        <v>57</v>
      </c>
      <c r="F47" s="19">
        <v>684157</v>
      </c>
      <c r="G47" s="24">
        <v>24782.22</v>
      </c>
      <c r="H47" s="24">
        <v>0.9</v>
      </c>
      <c r="I47" s="31"/>
      <c r="J47" s="31"/>
      <c r="K47" s="35"/>
    </row>
    <row r="48" spans="2:11" x14ac:dyDescent="0.35">
      <c r="B48" s="8" t="s">
        <v>276</v>
      </c>
      <c r="C48" s="57" t="s">
        <v>277</v>
      </c>
      <c r="D48" s="54" t="s">
        <v>278</v>
      </c>
      <c r="E48" s="6" t="s">
        <v>279</v>
      </c>
      <c r="F48" s="19">
        <v>1219590</v>
      </c>
      <c r="G48" s="24">
        <v>23435.03</v>
      </c>
      <c r="H48" s="24">
        <v>0.85</v>
      </c>
      <c r="I48" s="31"/>
      <c r="J48" s="31"/>
      <c r="K48" s="35"/>
    </row>
    <row r="49" spans="2:11" x14ac:dyDescent="0.35">
      <c r="B49" s="8" t="s">
        <v>431</v>
      </c>
      <c r="C49" s="57" t="s">
        <v>432</v>
      </c>
      <c r="D49" s="54" t="s">
        <v>433</v>
      </c>
      <c r="E49" s="6" t="s">
        <v>434</v>
      </c>
      <c r="F49" s="19">
        <v>6654179</v>
      </c>
      <c r="G49" s="24">
        <v>22560.99</v>
      </c>
      <c r="H49" s="24">
        <v>0.82</v>
      </c>
      <c r="I49" s="31"/>
      <c r="J49" s="31"/>
      <c r="K49" s="35"/>
    </row>
    <row r="50" spans="2:11" x14ac:dyDescent="0.35">
      <c r="B50" s="8" t="s">
        <v>435</v>
      </c>
      <c r="C50" s="57" t="s">
        <v>436</v>
      </c>
      <c r="D50" s="54" t="s">
        <v>437</v>
      </c>
      <c r="E50" s="6" t="s">
        <v>43</v>
      </c>
      <c r="F50" s="19">
        <v>22704882</v>
      </c>
      <c r="G50" s="24">
        <v>22228.080000000002</v>
      </c>
      <c r="H50" s="24">
        <v>0.81</v>
      </c>
      <c r="I50" s="31"/>
      <c r="J50" s="31"/>
      <c r="K50" s="35"/>
    </row>
    <row r="51" spans="2:11" x14ac:dyDescent="0.35">
      <c r="B51" s="8" t="s">
        <v>438</v>
      </c>
      <c r="C51" s="57" t="s">
        <v>439</v>
      </c>
      <c r="D51" s="54" t="s">
        <v>440</v>
      </c>
      <c r="E51" s="6" t="s">
        <v>70</v>
      </c>
      <c r="F51" s="19">
        <v>11430394</v>
      </c>
      <c r="G51" s="24">
        <v>22041.23</v>
      </c>
      <c r="H51" s="24">
        <v>0.8</v>
      </c>
      <c r="I51" s="31"/>
      <c r="J51" s="31"/>
      <c r="K51" s="35"/>
    </row>
    <row r="52" spans="2:11" x14ac:dyDescent="0.35">
      <c r="B52" s="8" t="s">
        <v>441</v>
      </c>
      <c r="C52" s="57" t="s">
        <v>442</v>
      </c>
      <c r="D52" s="54" t="s">
        <v>443</v>
      </c>
      <c r="E52" s="6" t="s">
        <v>78</v>
      </c>
      <c r="F52" s="19">
        <v>2347834</v>
      </c>
      <c r="G52" s="24">
        <v>21671.68</v>
      </c>
      <c r="H52" s="24">
        <v>0.79</v>
      </c>
      <c r="I52" s="31"/>
      <c r="J52" s="31"/>
      <c r="K52" s="35"/>
    </row>
    <row r="53" spans="2:11" x14ac:dyDescent="0.35">
      <c r="B53" s="8" t="s">
        <v>286</v>
      </c>
      <c r="C53" s="57" t="s">
        <v>287</v>
      </c>
      <c r="D53" s="54" t="s">
        <v>288</v>
      </c>
      <c r="E53" s="6" t="s">
        <v>196</v>
      </c>
      <c r="F53" s="19">
        <v>6043971</v>
      </c>
      <c r="G53" s="24">
        <v>21522.58</v>
      </c>
      <c r="H53" s="24">
        <v>0.78</v>
      </c>
      <c r="I53" s="31"/>
      <c r="J53" s="31"/>
      <c r="K53" s="35"/>
    </row>
    <row r="54" spans="2:11" x14ac:dyDescent="0.35">
      <c r="B54" s="8" t="s">
        <v>444</v>
      </c>
      <c r="C54" s="57" t="s">
        <v>445</v>
      </c>
      <c r="D54" s="54" t="s">
        <v>446</v>
      </c>
      <c r="E54" s="6" t="s">
        <v>43</v>
      </c>
      <c r="F54" s="19">
        <v>30472693</v>
      </c>
      <c r="G54" s="24">
        <v>21297.37</v>
      </c>
      <c r="H54" s="24">
        <v>0.77</v>
      </c>
      <c r="I54" s="31"/>
      <c r="J54" s="31"/>
      <c r="K54" s="35"/>
    </row>
    <row r="55" spans="2:11" x14ac:dyDescent="0.35">
      <c r="B55" s="8" t="s">
        <v>447</v>
      </c>
      <c r="C55" s="57" t="s">
        <v>448</v>
      </c>
      <c r="D55" s="54" t="s">
        <v>449</v>
      </c>
      <c r="E55" s="6" t="s">
        <v>313</v>
      </c>
      <c r="F55" s="19">
        <v>3714431</v>
      </c>
      <c r="G55" s="24">
        <v>17792.12</v>
      </c>
      <c r="H55" s="24">
        <v>0.65</v>
      </c>
      <c r="I55" s="31"/>
      <c r="J55" s="31"/>
      <c r="K55" s="35"/>
    </row>
    <row r="56" spans="2:11" x14ac:dyDescent="0.35">
      <c r="B56" s="8" t="s">
        <v>450</v>
      </c>
      <c r="C56" s="57" t="s">
        <v>451</v>
      </c>
      <c r="D56" s="54" t="s">
        <v>452</v>
      </c>
      <c r="E56" s="6" t="s">
        <v>89</v>
      </c>
      <c r="F56" s="19">
        <v>954673</v>
      </c>
      <c r="G56" s="24">
        <v>17650.95</v>
      </c>
      <c r="H56" s="24">
        <v>0.64</v>
      </c>
      <c r="I56" s="31"/>
      <c r="J56" s="31"/>
      <c r="K56" s="35"/>
    </row>
    <row r="57" spans="2:11" x14ac:dyDescent="0.35">
      <c r="B57" s="8" t="s">
        <v>153</v>
      </c>
      <c r="C57" s="57" t="s">
        <v>154</v>
      </c>
      <c r="D57" s="54" t="s">
        <v>155</v>
      </c>
      <c r="E57" s="6" t="s">
        <v>156</v>
      </c>
      <c r="F57" s="19">
        <v>3000000</v>
      </c>
      <c r="G57" s="24">
        <v>17280</v>
      </c>
      <c r="H57" s="24">
        <v>0.63</v>
      </c>
      <c r="I57" s="31"/>
      <c r="J57" s="31"/>
      <c r="K57" s="35"/>
    </row>
    <row r="58" spans="2:11" x14ac:dyDescent="0.35">
      <c r="B58" s="8" t="s">
        <v>136</v>
      </c>
      <c r="C58" s="57" t="s">
        <v>137</v>
      </c>
      <c r="D58" s="54" t="s">
        <v>138</v>
      </c>
      <c r="E58" s="6" t="s">
        <v>139</v>
      </c>
      <c r="F58" s="19">
        <v>1397320</v>
      </c>
      <c r="G58" s="24">
        <v>16776.919999999998</v>
      </c>
      <c r="H58" s="24">
        <v>0.61</v>
      </c>
      <c r="I58" s="31"/>
      <c r="J58" s="31"/>
      <c r="K58" s="35"/>
    </row>
    <row r="59" spans="2:11" x14ac:dyDescent="0.35">
      <c r="B59" s="8" t="s">
        <v>216</v>
      </c>
      <c r="C59" s="57" t="s">
        <v>217</v>
      </c>
      <c r="D59" s="54" t="s">
        <v>218</v>
      </c>
      <c r="E59" s="6" t="s">
        <v>70</v>
      </c>
      <c r="F59" s="19">
        <v>50416</v>
      </c>
      <c r="G59" s="24">
        <v>12640.38</v>
      </c>
      <c r="H59" s="24">
        <v>0.46</v>
      </c>
      <c r="I59" s="31"/>
      <c r="J59" s="31"/>
      <c r="K59" s="35"/>
    </row>
    <row r="60" spans="2:11" x14ac:dyDescent="0.35">
      <c r="B60" s="8" t="s">
        <v>266</v>
      </c>
      <c r="C60" s="57" t="s">
        <v>267</v>
      </c>
      <c r="D60" s="54" t="s">
        <v>268</v>
      </c>
      <c r="E60" s="6" t="s">
        <v>70</v>
      </c>
      <c r="F60" s="19">
        <v>507752</v>
      </c>
      <c r="G60" s="24">
        <v>11781.88</v>
      </c>
      <c r="H60" s="24">
        <v>0.43</v>
      </c>
      <c r="I60" s="31"/>
      <c r="J60" s="31"/>
      <c r="K60" s="35"/>
    </row>
    <row r="61" spans="2:11" x14ac:dyDescent="0.35">
      <c r="B61" s="8" t="s">
        <v>453</v>
      </c>
      <c r="C61" s="57" t="s">
        <v>454</v>
      </c>
      <c r="D61" s="54" t="s">
        <v>455</v>
      </c>
      <c r="E61" s="6" t="s">
        <v>131</v>
      </c>
      <c r="F61" s="19">
        <v>1723010</v>
      </c>
      <c r="G61" s="24">
        <v>11489.89</v>
      </c>
      <c r="H61" s="24">
        <v>0.42</v>
      </c>
      <c r="I61" s="31"/>
      <c r="J61" s="31"/>
      <c r="K61" s="35"/>
    </row>
    <row r="62" spans="2:11" x14ac:dyDescent="0.35">
      <c r="B62" s="8" t="s">
        <v>456</v>
      </c>
      <c r="C62" s="57" t="s">
        <v>457</v>
      </c>
      <c r="D62" s="54" t="s">
        <v>458</v>
      </c>
      <c r="E62" s="6" t="s">
        <v>70</v>
      </c>
      <c r="F62" s="19">
        <v>4562568</v>
      </c>
      <c r="G62" s="24">
        <v>10565.99</v>
      </c>
      <c r="H62" s="24">
        <v>0.38</v>
      </c>
      <c r="I62" s="31"/>
      <c r="J62" s="31"/>
      <c r="K62" s="35"/>
    </row>
    <row r="63" spans="2:11" x14ac:dyDescent="0.35">
      <c r="B63" s="8" t="s">
        <v>459</v>
      </c>
      <c r="C63" s="57" t="s">
        <v>460</v>
      </c>
      <c r="D63" s="54" t="s">
        <v>461</v>
      </c>
      <c r="E63" s="6" t="s">
        <v>89</v>
      </c>
      <c r="F63" s="19">
        <v>147988</v>
      </c>
      <c r="G63" s="24">
        <v>10054.75</v>
      </c>
      <c r="H63" s="24">
        <v>0.36</v>
      </c>
      <c r="I63" s="31"/>
      <c r="J63" s="31"/>
      <c r="K63" s="35"/>
    </row>
    <row r="64" spans="2:11" x14ac:dyDescent="0.35">
      <c r="B64" s="8" t="s">
        <v>333</v>
      </c>
      <c r="C64" s="57" t="s">
        <v>334</v>
      </c>
      <c r="D64" s="54" t="s">
        <v>335</v>
      </c>
      <c r="E64" s="6" t="s">
        <v>139</v>
      </c>
      <c r="F64" s="19">
        <v>881262</v>
      </c>
      <c r="G64" s="24">
        <v>7333.42</v>
      </c>
      <c r="H64" s="24">
        <v>0.27</v>
      </c>
      <c r="I64" s="31"/>
      <c r="J64" s="31"/>
      <c r="K64" s="35"/>
    </row>
    <row r="65" spans="2:11" x14ac:dyDescent="0.35">
      <c r="B65" s="8" t="s">
        <v>462</v>
      </c>
      <c r="C65" s="57" t="s">
        <v>463</v>
      </c>
      <c r="D65" s="54" t="s">
        <v>464</v>
      </c>
      <c r="E65" s="6" t="s">
        <v>89</v>
      </c>
      <c r="F65" s="19">
        <v>147988</v>
      </c>
      <c r="G65" s="24">
        <v>7287.89</v>
      </c>
      <c r="H65" s="24">
        <v>0.26</v>
      </c>
      <c r="I65" s="31"/>
      <c r="J65" s="31"/>
      <c r="K65" s="35"/>
    </row>
    <row r="66" spans="2:11" x14ac:dyDescent="0.35">
      <c r="B66" s="8" t="s">
        <v>121</v>
      </c>
      <c r="C66" s="57" t="s">
        <v>122</v>
      </c>
      <c r="D66" s="54" t="s">
        <v>123</v>
      </c>
      <c r="E66" s="6" t="s">
        <v>124</v>
      </c>
      <c r="F66" s="19">
        <v>162028</v>
      </c>
      <c r="G66" s="24">
        <v>5490.72</v>
      </c>
      <c r="H66" s="24">
        <v>0.2</v>
      </c>
      <c r="I66" s="31"/>
      <c r="J66" s="31"/>
      <c r="K66" s="35"/>
    </row>
    <row r="67" spans="2:11" x14ac:dyDescent="0.35">
      <c r="B67" s="8" t="s">
        <v>364</v>
      </c>
      <c r="C67" s="57" t="s">
        <v>365</v>
      </c>
      <c r="D67" s="54" t="s">
        <v>366</v>
      </c>
      <c r="E67" s="6" t="s">
        <v>279</v>
      </c>
      <c r="F67" s="19">
        <v>1035288</v>
      </c>
      <c r="G67" s="61">
        <v>0</v>
      </c>
      <c r="H67" s="24" t="s">
        <v>4842</v>
      </c>
      <c r="I67" s="31"/>
      <c r="J67" s="31"/>
      <c r="K67" s="35" t="s">
        <v>4877</v>
      </c>
    </row>
    <row r="68" spans="2:11" x14ac:dyDescent="0.35">
      <c r="C68" s="58" t="s">
        <v>174</v>
      </c>
      <c r="D68" s="54"/>
      <c r="E68" s="6"/>
      <c r="F68" s="19"/>
      <c r="G68" s="25">
        <v>2504523.56</v>
      </c>
      <c r="H68" s="25">
        <v>90.9</v>
      </c>
      <c r="I68" s="31"/>
      <c r="J68" s="31"/>
      <c r="K68" s="35"/>
    </row>
    <row r="69" spans="2:11" x14ac:dyDescent="0.35">
      <c r="C69" s="57"/>
      <c r="D69" s="54"/>
      <c r="E69" s="6"/>
      <c r="F69" s="19"/>
      <c r="G69" s="24"/>
      <c r="H69" s="24"/>
      <c r="I69" s="31"/>
      <c r="J69" s="31"/>
      <c r="K69" s="35"/>
    </row>
    <row r="70" spans="2:11" x14ac:dyDescent="0.35">
      <c r="C70" s="58" t="s">
        <v>3</v>
      </c>
      <c r="D70" s="54"/>
      <c r="E70" s="6"/>
      <c r="F70" s="19"/>
      <c r="G70" s="24" t="s">
        <v>2</v>
      </c>
      <c r="H70" s="24" t="s">
        <v>2</v>
      </c>
      <c r="I70" s="31"/>
      <c r="J70" s="31"/>
      <c r="K70" s="35"/>
    </row>
    <row r="71" spans="2:11" x14ac:dyDescent="0.35">
      <c r="C71" s="57"/>
      <c r="D71" s="54"/>
      <c r="E71" s="6"/>
      <c r="F71" s="19"/>
      <c r="G71" s="24"/>
      <c r="H71" s="24"/>
      <c r="I71" s="31"/>
      <c r="J71" s="31"/>
      <c r="K71" s="35"/>
    </row>
    <row r="72" spans="2:11" x14ac:dyDescent="0.35">
      <c r="C72" s="58" t="s">
        <v>4</v>
      </c>
      <c r="D72" s="54"/>
      <c r="E72" s="6"/>
      <c r="F72" s="19"/>
      <c r="G72" s="24" t="s">
        <v>2</v>
      </c>
      <c r="H72" s="24" t="s">
        <v>2</v>
      </c>
      <c r="I72" s="31"/>
      <c r="J72" s="31"/>
      <c r="K72" s="35"/>
    </row>
    <row r="73" spans="2:11" x14ac:dyDescent="0.35">
      <c r="C73" s="57"/>
      <c r="D73" s="54"/>
      <c r="E73" s="6"/>
      <c r="F73" s="19"/>
      <c r="G73" s="24"/>
      <c r="H73" s="24"/>
      <c r="I73" s="31"/>
      <c r="J73" s="31"/>
      <c r="K73" s="35"/>
    </row>
    <row r="74" spans="2:11" x14ac:dyDescent="0.35">
      <c r="C74" s="58" t="s">
        <v>5</v>
      </c>
      <c r="D74" s="54"/>
      <c r="E74" s="6"/>
      <c r="F74" s="19"/>
      <c r="G74" s="24"/>
      <c r="H74" s="24"/>
      <c r="I74" s="31"/>
      <c r="J74" s="31"/>
      <c r="K74" s="35"/>
    </row>
    <row r="75" spans="2:11" x14ac:dyDescent="0.35">
      <c r="C75" s="57"/>
      <c r="D75" s="54"/>
      <c r="E75" s="6"/>
      <c r="F75" s="19"/>
      <c r="G75" s="24"/>
      <c r="H75" s="24"/>
      <c r="I75" s="31"/>
      <c r="J75" s="31"/>
      <c r="K75" s="35"/>
    </row>
    <row r="76" spans="2:11" x14ac:dyDescent="0.35">
      <c r="C76" s="58" t="s">
        <v>6</v>
      </c>
      <c r="D76" s="54"/>
      <c r="E76" s="6"/>
      <c r="F76" s="19"/>
      <c r="G76" s="24" t="s">
        <v>2</v>
      </c>
      <c r="H76" s="24" t="s">
        <v>2</v>
      </c>
      <c r="I76" s="31"/>
      <c r="J76" s="31"/>
      <c r="K76" s="35"/>
    </row>
    <row r="77" spans="2:11" x14ac:dyDescent="0.35">
      <c r="C77" s="57"/>
      <c r="D77" s="54"/>
      <c r="E77" s="6"/>
      <c r="F77" s="19"/>
      <c r="G77" s="24"/>
      <c r="H77" s="24"/>
      <c r="I77" s="31"/>
      <c r="J77" s="31"/>
      <c r="K77" s="35"/>
    </row>
    <row r="78" spans="2:11" x14ac:dyDescent="0.35">
      <c r="C78" s="58" t="s">
        <v>7</v>
      </c>
      <c r="D78" s="54"/>
      <c r="E78" s="6"/>
      <c r="F78" s="19"/>
      <c r="G78" s="24" t="s">
        <v>2</v>
      </c>
      <c r="H78" s="24" t="s">
        <v>2</v>
      </c>
      <c r="I78" s="31"/>
      <c r="J78" s="31"/>
      <c r="K78" s="35"/>
    </row>
    <row r="79" spans="2:11" x14ac:dyDescent="0.35">
      <c r="C79" s="57"/>
      <c r="D79" s="54"/>
      <c r="E79" s="6"/>
      <c r="F79" s="19"/>
      <c r="G79" s="24"/>
      <c r="H79" s="24"/>
      <c r="I79" s="31"/>
      <c r="J79" s="31"/>
      <c r="K79" s="35"/>
    </row>
    <row r="80" spans="2:11" x14ac:dyDescent="0.35">
      <c r="C80" s="58" t="s">
        <v>8</v>
      </c>
      <c r="D80" s="54"/>
      <c r="E80" s="6"/>
      <c r="F80" s="19"/>
      <c r="G80" s="24" t="s">
        <v>2</v>
      </c>
      <c r="H80" s="24" t="s">
        <v>2</v>
      </c>
      <c r="I80" s="31"/>
      <c r="J80" s="31"/>
      <c r="K80" s="35"/>
    </row>
    <row r="81" spans="3:11" x14ac:dyDescent="0.35">
      <c r="C81" s="57"/>
      <c r="D81" s="54"/>
      <c r="E81" s="6"/>
      <c r="F81" s="19"/>
      <c r="G81" s="24"/>
      <c r="H81" s="24"/>
      <c r="I81" s="31"/>
      <c r="J81" s="31"/>
      <c r="K81" s="35"/>
    </row>
    <row r="82" spans="3:11" x14ac:dyDescent="0.35">
      <c r="C82" s="58" t="s">
        <v>9</v>
      </c>
      <c r="D82" s="54"/>
      <c r="E82" s="6"/>
      <c r="F82" s="19"/>
      <c r="G82" s="24" t="s">
        <v>2</v>
      </c>
      <c r="H82" s="24" t="s">
        <v>2</v>
      </c>
      <c r="I82" s="31"/>
      <c r="J82" s="31"/>
      <c r="K82" s="35"/>
    </row>
    <row r="83" spans="3:11" x14ac:dyDescent="0.35">
      <c r="C83" s="57"/>
      <c r="D83" s="54"/>
      <c r="E83" s="6"/>
      <c r="F83" s="19"/>
      <c r="G83" s="24"/>
      <c r="H83" s="24"/>
      <c r="I83" s="31"/>
      <c r="J83" s="31"/>
      <c r="K83" s="35"/>
    </row>
    <row r="84" spans="3:11" x14ac:dyDescent="0.35">
      <c r="C84" s="58" t="s">
        <v>10</v>
      </c>
      <c r="D84" s="54"/>
      <c r="E84" s="6"/>
      <c r="F84" s="19"/>
      <c r="G84" s="24" t="s">
        <v>2</v>
      </c>
      <c r="H84" s="24" t="s">
        <v>2</v>
      </c>
      <c r="I84" s="31"/>
      <c r="J84" s="31"/>
      <c r="K84" s="35"/>
    </row>
    <row r="85" spans="3:11" x14ac:dyDescent="0.35">
      <c r="C85" s="57"/>
      <c r="D85" s="54"/>
      <c r="E85" s="6"/>
      <c r="F85" s="19"/>
      <c r="G85" s="24"/>
      <c r="H85" s="24"/>
      <c r="I85" s="31"/>
      <c r="J85" s="31"/>
      <c r="K85" s="35"/>
    </row>
    <row r="86" spans="3:11" x14ac:dyDescent="0.35">
      <c r="C86" s="58" t="s">
        <v>11</v>
      </c>
      <c r="D86" s="54"/>
      <c r="E86" s="6"/>
      <c r="F86" s="19"/>
      <c r="G86" s="24"/>
      <c r="H86" s="24"/>
      <c r="I86" s="31"/>
      <c r="J86" s="31"/>
      <c r="K86" s="35"/>
    </row>
    <row r="87" spans="3:11" x14ac:dyDescent="0.35">
      <c r="C87" s="57"/>
      <c r="D87" s="54"/>
      <c r="E87" s="6"/>
      <c r="F87" s="19"/>
      <c r="G87" s="24"/>
      <c r="H87" s="24"/>
      <c r="I87" s="31"/>
      <c r="J87" s="31"/>
      <c r="K87" s="35"/>
    </row>
    <row r="88" spans="3:11" x14ac:dyDescent="0.35">
      <c r="C88" s="58" t="s">
        <v>13</v>
      </c>
      <c r="D88" s="54"/>
      <c r="E88" s="6"/>
      <c r="F88" s="19"/>
      <c r="G88" s="24" t="s">
        <v>2</v>
      </c>
      <c r="H88" s="24" t="s">
        <v>2</v>
      </c>
      <c r="I88" s="31"/>
      <c r="J88" s="31"/>
      <c r="K88" s="35"/>
    </row>
    <row r="89" spans="3:11" x14ac:dyDescent="0.35">
      <c r="C89" s="57"/>
      <c r="D89" s="54"/>
      <c r="E89" s="6"/>
      <c r="F89" s="19"/>
      <c r="G89" s="24"/>
      <c r="H89" s="24"/>
      <c r="I89" s="31"/>
      <c r="J89" s="31"/>
      <c r="K89" s="35"/>
    </row>
    <row r="90" spans="3:11" x14ac:dyDescent="0.35">
      <c r="C90" s="58" t="s">
        <v>14</v>
      </c>
      <c r="D90" s="54"/>
      <c r="E90" s="6"/>
      <c r="F90" s="19"/>
      <c r="G90" s="24" t="s">
        <v>2</v>
      </c>
      <c r="H90" s="24" t="s">
        <v>2</v>
      </c>
      <c r="I90" s="31"/>
      <c r="J90" s="31"/>
      <c r="K90" s="35"/>
    </row>
    <row r="91" spans="3:11" x14ac:dyDescent="0.35">
      <c r="C91" s="57"/>
      <c r="D91" s="54"/>
      <c r="E91" s="6"/>
      <c r="F91" s="19"/>
      <c r="G91" s="24"/>
      <c r="H91" s="24"/>
      <c r="I91" s="31"/>
      <c r="J91" s="31"/>
      <c r="K91" s="35"/>
    </row>
    <row r="92" spans="3:11" x14ac:dyDescent="0.35">
      <c r="C92" s="58" t="s">
        <v>15</v>
      </c>
      <c r="D92" s="54"/>
      <c r="E92" s="6"/>
      <c r="F92" s="19"/>
      <c r="G92" s="24" t="s">
        <v>2</v>
      </c>
      <c r="H92" s="24" t="s">
        <v>2</v>
      </c>
      <c r="I92" s="31"/>
      <c r="J92" s="31"/>
      <c r="K92" s="35"/>
    </row>
    <row r="93" spans="3:11" x14ac:dyDescent="0.35">
      <c r="C93" s="57"/>
      <c r="D93" s="54"/>
      <c r="E93" s="6"/>
      <c r="F93" s="19"/>
      <c r="G93" s="24"/>
      <c r="H93" s="24"/>
      <c r="I93" s="31"/>
      <c r="J93" s="31"/>
      <c r="K93" s="35"/>
    </row>
    <row r="94" spans="3:11" x14ac:dyDescent="0.35">
      <c r="C94" s="58" t="s">
        <v>16</v>
      </c>
      <c r="D94" s="54"/>
      <c r="E94" s="6"/>
      <c r="F94" s="19"/>
      <c r="G94" s="24" t="s">
        <v>2</v>
      </c>
      <c r="H94" s="24" t="s">
        <v>2</v>
      </c>
      <c r="I94" s="31"/>
      <c r="J94" s="31"/>
      <c r="K94" s="35"/>
    </row>
    <row r="95" spans="3:11" x14ac:dyDescent="0.35">
      <c r="C95" s="57"/>
      <c r="D95" s="54"/>
      <c r="E95" s="6"/>
      <c r="F95" s="19"/>
      <c r="G95" s="24"/>
      <c r="H95" s="24"/>
      <c r="I95" s="31"/>
      <c r="J95" s="31"/>
      <c r="K95" s="35"/>
    </row>
    <row r="96" spans="3:11" x14ac:dyDescent="0.35">
      <c r="C96" s="58" t="s">
        <v>17</v>
      </c>
      <c r="D96" s="54"/>
      <c r="E96" s="6"/>
      <c r="F96" s="19"/>
      <c r="G96" s="24" t="s">
        <v>2</v>
      </c>
      <c r="H96" s="24" t="s">
        <v>2</v>
      </c>
      <c r="I96" s="31"/>
      <c r="J96" s="31"/>
      <c r="K96" s="35"/>
    </row>
    <row r="97" spans="1:11" x14ac:dyDescent="0.35">
      <c r="C97" s="57"/>
      <c r="D97" s="54"/>
      <c r="E97" s="6"/>
      <c r="F97" s="19"/>
      <c r="G97" s="24"/>
      <c r="H97" s="24"/>
      <c r="I97" s="31"/>
      <c r="J97" s="31"/>
      <c r="K97" s="35"/>
    </row>
    <row r="98" spans="1:11" x14ac:dyDescent="0.35">
      <c r="A98" s="10"/>
      <c r="B98" s="28"/>
      <c r="C98" s="58" t="s">
        <v>18</v>
      </c>
      <c r="D98" s="54"/>
      <c r="E98" s="6"/>
      <c r="F98" s="19"/>
      <c r="G98" s="24"/>
      <c r="H98" s="24"/>
      <c r="I98" s="31"/>
      <c r="J98" s="31"/>
      <c r="K98" s="35"/>
    </row>
    <row r="99" spans="1:11" x14ac:dyDescent="0.35">
      <c r="A99" s="28"/>
      <c r="B99" s="28"/>
      <c r="C99" s="58" t="s">
        <v>19</v>
      </c>
      <c r="D99" s="54"/>
      <c r="E99" s="6"/>
      <c r="F99" s="19"/>
      <c r="G99" s="24" t="s">
        <v>2</v>
      </c>
      <c r="H99" s="24" t="s">
        <v>2</v>
      </c>
      <c r="I99" s="31"/>
      <c r="J99" s="31"/>
      <c r="K99" s="35"/>
    </row>
    <row r="100" spans="1:11" x14ac:dyDescent="0.35">
      <c r="A100" s="28"/>
      <c r="B100" s="28"/>
      <c r="C100" s="58"/>
      <c r="D100" s="54"/>
      <c r="E100" s="6"/>
      <c r="F100" s="19"/>
      <c r="G100" s="24"/>
      <c r="H100" s="24"/>
      <c r="I100" s="31"/>
      <c r="J100" s="31"/>
      <c r="K100" s="35"/>
    </row>
    <row r="101" spans="1:11" x14ac:dyDescent="0.35">
      <c r="A101" s="28"/>
      <c r="B101" s="28"/>
      <c r="C101" s="58" t="s">
        <v>20</v>
      </c>
      <c r="D101" s="54"/>
      <c r="E101" s="6"/>
      <c r="F101" s="19"/>
      <c r="G101" s="24" t="s">
        <v>2</v>
      </c>
      <c r="H101" s="24" t="s">
        <v>2</v>
      </c>
      <c r="I101" s="31"/>
      <c r="J101" s="31"/>
      <c r="K101" s="35"/>
    </row>
    <row r="102" spans="1:11" x14ac:dyDescent="0.35">
      <c r="A102" s="28"/>
      <c r="B102" s="28"/>
      <c r="C102" s="58"/>
      <c r="D102" s="54"/>
      <c r="E102" s="6"/>
      <c r="F102" s="19"/>
      <c r="G102" s="24"/>
      <c r="H102" s="24"/>
      <c r="I102" s="31"/>
      <c r="J102" s="31"/>
      <c r="K102" s="35"/>
    </row>
    <row r="103" spans="1:11" x14ac:dyDescent="0.35">
      <c r="A103" s="28"/>
      <c r="B103" s="28"/>
      <c r="C103" s="58" t="s">
        <v>21</v>
      </c>
      <c r="D103" s="54"/>
      <c r="E103" s="6"/>
      <c r="F103" s="19"/>
      <c r="G103" s="24" t="s">
        <v>2</v>
      </c>
      <c r="H103" s="24" t="s">
        <v>2</v>
      </c>
      <c r="I103" s="31"/>
      <c r="J103" s="31"/>
      <c r="K103" s="35"/>
    </row>
    <row r="104" spans="1:11" x14ac:dyDescent="0.35">
      <c r="A104" s="28"/>
      <c r="B104" s="28"/>
      <c r="C104" s="58"/>
      <c r="D104" s="54"/>
      <c r="E104" s="6"/>
      <c r="F104" s="19"/>
      <c r="G104" s="24"/>
      <c r="H104" s="24"/>
      <c r="I104" s="31"/>
      <c r="J104" s="31"/>
      <c r="K104" s="35"/>
    </row>
    <row r="105" spans="1:11" x14ac:dyDescent="0.35">
      <c r="A105" s="28"/>
      <c r="B105" s="28"/>
      <c r="C105" s="58" t="s">
        <v>22</v>
      </c>
      <c r="D105" s="54"/>
      <c r="E105" s="6"/>
      <c r="F105" s="19"/>
      <c r="G105" s="24" t="s">
        <v>2</v>
      </c>
      <c r="H105" s="24" t="s">
        <v>2</v>
      </c>
      <c r="I105" s="31"/>
      <c r="J105" s="31"/>
      <c r="K105" s="35"/>
    </row>
    <row r="106" spans="1:11" x14ac:dyDescent="0.35">
      <c r="A106" s="28"/>
      <c r="B106" s="28"/>
      <c r="C106" s="58"/>
      <c r="D106" s="54"/>
      <c r="E106" s="6"/>
      <c r="F106" s="19"/>
      <c r="G106" s="24"/>
      <c r="H106" s="24"/>
      <c r="I106" s="31"/>
      <c r="J106" s="31"/>
      <c r="K106" s="35"/>
    </row>
    <row r="107" spans="1:11" x14ac:dyDescent="0.35">
      <c r="A107" s="28"/>
      <c r="B107" s="28"/>
      <c r="C107" s="58" t="s">
        <v>23</v>
      </c>
      <c r="D107" s="54"/>
      <c r="E107" s="6"/>
      <c r="F107" s="19"/>
      <c r="G107" s="24" t="s">
        <v>2</v>
      </c>
      <c r="H107" s="24" t="s">
        <v>2</v>
      </c>
      <c r="I107" s="31"/>
      <c r="J107" s="31"/>
      <c r="K107" s="35"/>
    </row>
    <row r="108" spans="1:11" x14ac:dyDescent="0.35">
      <c r="A108" s="28"/>
      <c r="B108" s="28"/>
      <c r="C108" s="58"/>
      <c r="D108" s="54"/>
      <c r="E108" s="6"/>
      <c r="F108" s="19"/>
      <c r="G108" s="24"/>
      <c r="H108" s="24"/>
      <c r="I108" s="31"/>
      <c r="J108" s="31"/>
      <c r="K108" s="35"/>
    </row>
    <row r="109" spans="1:11" x14ac:dyDescent="0.35">
      <c r="C109" s="59" t="s">
        <v>24</v>
      </c>
      <c r="D109" s="54"/>
      <c r="E109" s="6"/>
      <c r="F109" s="19"/>
      <c r="G109" s="24"/>
      <c r="H109" s="24"/>
      <c r="I109" s="31"/>
      <c r="J109" s="31"/>
      <c r="K109" s="35"/>
    </row>
    <row r="110" spans="1:11" x14ac:dyDescent="0.35">
      <c r="B110" s="8" t="s">
        <v>185</v>
      </c>
      <c r="C110" s="57" t="s">
        <v>186</v>
      </c>
      <c r="D110" s="54"/>
      <c r="E110" s="6"/>
      <c r="F110" s="19"/>
      <c r="G110" s="24">
        <v>253337.14</v>
      </c>
      <c r="H110" s="24">
        <v>9.19</v>
      </c>
      <c r="I110" s="31"/>
      <c r="J110" s="31"/>
      <c r="K110" s="35"/>
    </row>
    <row r="111" spans="1:11" x14ac:dyDescent="0.35">
      <c r="C111" s="58" t="s">
        <v>174</v>
      </c>
      <c r="D111" s="54"/>
      <c r="E111" s="6"/>
      <c r="F111" s="19"/>
      <c r="G111" s="25">
        <v>253337.14</v>
      </c>
      <c r="H111" s="25">
        <v>9.19</v>
      </c>
      <c r="I111" s="31"/>
      <c r="J111" s="31"/>
      <c r="K111" s="35"/>
    </row>
    <row r="112" spans="1:11" x14ac:dyDescent="0.35">
      <c r="C112" s="57"/>
      <c r="D112" s="54"/>
      <c r="E112" s="6"/>
      <c r="F112" s="19"/>
      <c r="G112" s="24"/>
      <c r="H112" s="24"/>
      <c r="I112" s="31"/>
      <c r="J112" s="31"/>
      <c r="K112" s="35"/>
    </row>
    <row r="113" spans="1:54" x14ac:dyDescent="0.35">
      <c r="A113" s="10"/>
      <c r="B113" s="28"/>
      <c r="C113" s="58" t="s">
        <v>25</v>
      </c>
      <c r="D113" s="54"/>
      <c r="E113" s="6"/>
      <c r="F113" s="19"/>
      <c r="G113" s="24"/>
      <c r="H113" s="24"/>
      <c r="I113" s="31"/>
      <c r="J113" s="31"/>
      <c r="K113" s="35"/>
    </row>
    <row r="114" spans="1:54" s="2" customFormat="1" ht="13.5" x14ac:dyDescent="0.35">
      <c r="A114" s="28"/>
      <c r="B114" s="28"/>
      <c r="C114" s="57" t="s">
        <v>4841</v>
      </c>
      <c r="D114" s="54"/>
      <c r="E114" s="6"/>
      <c r="F114" s="19"/>
      <c r="G114" s="24" t="s">
        <v>2</v>
      </c>
      <c r="H114" s="24" t="s">
        <v>2</v>
      </c>
      <c r="I114" s="31"/>
      <c r="J114" s="31"/>
      <c r="K114" s="35"/>
      <c r="L114" s="3"/>
      <c r="AI114" s="3"/>
      <c r="AV114" s="3"/>
      <c r="AX114" s="3"/>
      <c r="BB114" s="3"/>
    </row>
    <row r="115" spans="1:54" x14ac:dyDescent="0.35">
      <c r="B115" s="8"/>
      <c r="C115" s="57" t="s">
        <v>187</v>
      </c>
      <c r="D115" s="54"/>
      <c r="E115" s="6"/>
      <c r="F115" s="19"/>
      <c r="G115" s="24">
        <v>-1929.24</v>
      </c>
      <c r="H115" s="24">
        <v>-9.0000000000000011E-2</v>
      </c>
      <c r="I115" s="31"/>
      <c r="J115" s="31"/>
      <c r="K115" s="35"/>
    </row>
    <row r="116" spans="1:54" x14ac:dyDescent="0.35">
      <c r="C116" s="58" t="s">
        <v>174</v>
      </c>
      <c r="D116" s="54"/>
      <c r="E116" s="6"/>
      <c r="F116" s="19"/>
      <c r="G116" s="25">
        <v>-1929.24</v>
      </c>
      <c r="H116" s="25">
        <v>-9.0000000000000011E-2</v>
      </c>
      <c r="I116" s="31"/>
      <c r="J116" s="31"/>
      <c r="K116" s="35"/>
    </row>
    <row r="117" spans="1:54" x14ac:dyDescent="0.35">
      <c r="C117" s="57"/>
      <c r="D117" s="54"/>
      <c r="E117" s="6"/>
      <c r="F117" s="19"/>
      <c r="G117" s="24"/>
      <c r="H117" s="24"/>
      <c r="I117" s="31"/>
      <c r="J117" s="31"/>
      <c r="K117" s="35"/>
    </row>
    <row r="118" spans="1:54" x14ac:dyDescent="0.35">
      <c r="C118" s="60" t="s">
        <v>188</v>
      </c>
      <c r="D118" s="55"/>
      <c r="E118" s="5"/>
      <c r="F118" s="20"/>
      <c r="G118" s="26">
        <v>2755931.46</v>
      </c>
      <c r="H118" s="26">
        <v>100</v>
      </c>
      <c r="I118" s="32"/>
      <c r="J118" s="32"/>
      <c r="K118" s="36"/>
    </row>
    <row r="121" spans="1:54" x14ac:dyDescent="0.35">
      <c r="C121" s="1" t="s">
        <v>189</v>
      </c>
    </row>
    <row r="122" spans="1:54" x14ac:dyDescent="0.35">
      <c r="C122" s="37" t="s">
        <v>190</v>
      </c>
      <c r="D122" s="37"/>
      <c r="E122" s="37"/>
      <c r="F122" s="37"/>
      <c r="G122" s="37"/>
      <c r="H122" s="37"/>
      <c r="I122" s="37"/>
      <c r="J122" s="37"/>
      <c r="K122" s="37"/>
    </row>
    <row r="123" spans="1:54" x14ac:dyDescent="0.35">
      <c r="C123" s="2" t="s">
        <v>191</v>
      </c>
    </row>
    <row r="124" spans="1:54" x14ac:dyDescent="0.35">
      <c r="C124" s="2" t="s">
        <v>192</v>
      </c>
    </row>
    <row r="125" spans="1:54" ht="30" customHeight="1" x14ac:dyDescent="0.35">
      <c r="C125" s="78" t="s">
        <v>4878</v>
      </c>
      <c r="D125" s="78"/>
      <c r="E125" s="78"/>
      <c r="F125" s="78"/>
      <c r="G125" s="78"/>
      <c r="H125" s="78"/>
      <c r="I125" s="78"/>
      <c r="J125" s="78"/>
      <c r="K125" s="78"/>
    </row>
    <row r="126" spans="1:54" x14ac:dyDescent="0.35">
      <c r="C126" s="2" t="s">
        <v>193</v>
      </c>
    </row>
    <row r="128" spans="1:54" x14ac:dyDescent="0.35">
      <c r="C128" s="75" t="s">
        <v>4922</v>
      </c>
      <c r="E128" s="75" t="s">
        <v>4923</v>
      </c>
      <c r="F128" s="76"/>
    </row>
    <row r="129" spans="5:5" x14ac:dyDescent="0.35">
      <c r="E129" s="2" t="s">
        <v>4926</v>
      </c>
    </row>
  </sheetData>
  <mergeCells count="1">
    <mergeCell ref="C125:K125"/>
  </mergeCells>
  <hyperlinks>
    <hyperlink ref="J2" location="'Index'!A1" display="'Index'!A1" xr:uid="{F3AE8393-B1D2-4E83-AD6C-15D8CB4F4B42}"/>
  </hyperlinks>
  <pageMargins left="0.7" right="0.7" top="0.75" bottom="0.75" header="0.3" footer="0.3"/>
  <pageSetup orientation="portrait" horizontalDpi="4294967293"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EB95F-FD0D-438F-A77B-166C22D2D89F}">
  <sheetPr codeName="Sheet147"/>
  <dimension ref="A1:IV96"/>
  <sheetViews>
    <sheetView showGridLines="0" zoomScale="90" zoomScaleNormal="90" workbookViewId="0">
      <pane ySplit="6" topLeftCell="A92"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2623</v>
      </c>
      <c r="J2" s="38" t="s">
        <v>4607</v>
      </c>
    </row>
    <row r="3" spans="1:54" ht="16" x14ac:dyDescent="0.4">
      <c r="C3" s="1" t="s">
        <v>28</v>
      </c>
      <c r="D3" s="21" t="s">
        <v>2624</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79</v>
      </c>
      <c r="C10" s="57" t="s">
        <v>80</v>
      </c>
      <c r="D10" s="54" t="s">
        <v>81</v>
      </c>
      <c r="E10" s="6" t="s">
        <v>82</v>
      </c>
      <c r="F10" s="19">
        <v>25732</v>
      </c>
      <c r="G10" s="24">
        <v>342.76</v>
      </c>
      <c r="H10" s="24">
        <v>6.5</v>
      </c>
      <c r="I10" s="31"/>
      <c r="J10" s="31"/>
      <c r="K10" s="35"/>
    </row>
    <row r="11" spans="1:54" x14ac:dyDescent="0.35">
      <c r="B11" s="8" t="s">
        <v>40</v>
      </c>
      <c r="C11" s="57" t="s">
        <v>41</v>
      </c>
      <c r="D11" s="54" t="s">
        <v>42</v>
      </c>
      <c r="E11" s="6" t="s">
        <v>43</v>
      </c>
      <c r="F11" s="19">
        <v>18950</v>
      </c>
      <c r="G11" s="24">
        <v>328.92</v>
      </c>
      <c r="H11" s="24">
        <v>6.24</v>
      </c>
      <c r="I11" s="31"/>
      <c r="J11" s="31"/>
      <c r="K11" s="35"/>
    </row>
    <row r="12" spans="1:54" x14ac:dyDescent="0.35">
      <c r="B12" s="8" t="s">
        <v>48</v>
      </c>
      <c r="C12" s="57" t="s">
        <v>49</v>
      </c>
      <c r="D12" s="54" t="s">
        <v>50</v>
      </c>
      <c r="E12" s="6" t="s">
        <v>43</v>
      </c>
      <c r="F12" s="19">
        <v>25100</v>
      </c>
      <c r="G12" s="24">
        <v>324.35000000000002</v>
      </c>
      <c r="H12" s="24">
        <v>6.15</v>
      </c>
      <c r="I12" s="31"/>
      <c r="J12" s="31"/>
      <c r="K12" s="35"/>
    </row>
    <row r="13" spans="1:54" x14ac:dyDescent="0.35">
      <c r="B13" s="8" t="s">
        <v>1891</v>
      </c>
      <c r="C13" s="57" t="s">
        <v>1892</v>
      </c>
      <c r="D13" s="54" t="s">
        <v>1893</v>
      </c>
      <c r="E13" s="6" t="s">
        <v>173</v>
      </c>
      <c r="F13" s="19">
        <v>37500</v>
      </c>
      <c r="G13" s="24">
        <v>265.58</v>
      </c>
      <c r="H13" s="24">
        <v>5.04</v>
      </c>
      <c r="I13" s="31"/>
      <c r="J13" s="31"/>
      <c r="K13" s="35"/>
    </row>
    <row r="14" spans="1:54" x14ac:dyDescent="0.35">
      <c r="B14" s="8" t="s">
        <v>810</v>
      </c>
      <c r="C14" s="57" t="s">
        <v>811</v>
      </c>
      <c r="D14" s="54" t="s">
        <v>812</v>
      </c>
      <c r="E14" s="6" t="s">
        <v>131</v>
      </c>
      <c r="F14" s="19">
        <v>105000</v>
      </c>
      <c r="G14" s="24">
        <v>253.84</v>
      </c>
      <c r="H14" s="24">
        <v>4.8099999999999996</v>
      </c>
      <c r="I14" s="31"/>
      <c r="J14" s="31"/>
      <c r="K14" s="35"/>
    </row>
    <row r="15" spans="1:54" x14ac:dyDescent="0.35">
      <c r="B15" s="8" t="s">
        <v>1653</v>
      </c>
      <c r="C15" s="57" t="s">
        <v>1654</v>
      </c>
      <c r="D15" s="54" t="s">
        <v>1655</v>
      </c>
      <c r="E15" s="6" t="s">
        <v>473</v>
      </c>
      <c r="F15" s="19">
        <v>36000</v>
      </c>
      <c r="G15" s="24">
        <v>226.01</v>
      </c>
      <c r="H15" s="24">
        <v>4.29</v>
      </c>
      <c r="I15" s="31"/>
      <c r="J15" s="31"/>
      <c r="K15" s="35"/>
    </row>
    <row r="16" spans="1:54" x14ac:dyDescent="0.35">
      <c r="B16" s="8" t="s">
        <v>170</v>
      </c>
      <c r="C16" s="57" t="s">
        <v>171</v>
      </c>
      <c r="D16" s="54" t="s">
        <v>172</v>
      </c>
      <c r="E16" s="6" t="s">
        <v>173</v>
      </c>
      <c r="F16" s="19">
        <v>5000</v>
      </c>
      <c r="G16" s="24">
        <v>214.97</v>
      </c>
      <c r="H16" s="24">
        <v>4.08</v>
      </c>
      <c r="I16" s="31"/>
      <c r="J16" s="31"/>
      <c r="K16" s="35"/>
    </row>
    <row r="17" spans="2:11" x14ac:dyDescent="0.35">
      <c r="B17" s="8" t="s">
        <v>160</v>
      </c>
      <c r="C17" s="57" t="s">
        <v>161</v>
      </c>
      <c r="D17" s="54" t="s">
        <v>162</v>
      </c>
      <c r="E17" s="6" t="s">
        <v>124</v>
      </c>
      <c r="F17" s="19">
        <v>6000</v>
      </c>
      <c r="G17" s="24">
        <v>210.04</v>
      </c>
      <c r="H17" s="24">
        <v>3.98</v>
      </c>
      <c r="I17" s="31"/>
      <c r="J17" s="31"/>
      <c r="K17" s="35"/>
    </row>
    <row r="18" spans="2:11" x14ac:dyDescent="0.35">
      <c r="B18" s="8" t="s">
        <v>2625</v>
      </c>
      <c r="C18" s="57" t="s">
        <v>2626</v>
      </c>
      <c r="D18" s="54" t="s">
        <v>2627</v>
      </c>
      <c r="E18" s="6" t="s">
        <v>104</v>
      </c>
      <c r="F18" s="19">
        <v>62866</v>
      </c>
      <c r="G18" s="24">
        <v>202.62</v>
      </c>
      <c r="H18" s="24">
        <v>3.84</v>
      </c>
      <c r="I18" s="31"/>
      <c r="J18" s="31"/>
      <c r="K18" s="35"/>
    </row>
    <row r="19" spans="2:11" x14ac:dyDescent="0.35">
      <c r="B19" s="8" t="s">
        <v>1929</v>
      </c>
      <c r="C19" s="57" t="s">
        <v>1930</v>
      </c>
      <c r="D19" s="54" t="s">
        <v>1931</v>
      </c>
      <c r="E19" s="6" t="s">
        <v>406</v>
      </c>
      <c r="F19" s="19">
        <v>40125</v>
      </c>
      <c r="G19" s="24">
        <v>189.29</v>
      </c>
      <c r="H19" s="24">
        <v>3.59</v>
      </c>
      <c r="I19" s="31"/>
      <c r="J19" s="31"/>
      <c r="K19" s="35"/>
    </row>
    <row r="20" spans="2:11" x14ac:dyDescent="0.35">
      <c r="B20" s="8" t="s">
        <v>502</v>
      </c>
      <c r="C20" s="57" t="s">
        <v>503</v>
      </c>
      <c r="D20" s="54" t="s">
        <v>504</v>
      </c>
      <c r="E20" s="6" t="s">
        <v>272</v>
      </c>
      <c r="F20" s="19">
        <v>6150</v>
      </c>
      <c r="G20" s="24">
        <v>184.21</v>
      </c>
      <c r="H20" s="24">
        <v>3.49</v>
      </c>
      <c r="I20" s="31"/>
      <c r="J20" s="31"/>
      <c r="K20" s="35"/>
    </row>
    <row r="21" spans="2:11" x14ac:dyDescent="0.35">
      <c r="B21" s="8" t="s">
        <v>2040</v>
      </c>
      <c r="C21" s="57" t="s">
        <v>2041</v>
      </c>
      <c r="D21" s="54" t="s">
        <v>2042</v>
      </c>
      <c r="E21" s="6" t="s">
        <v>198</v>
      </c>
      <c r="F21" s="19">
        <v>21500</v>
      </c>
      <c r="G21" s="24">
        <v>176.27</v>
      </c>
      <c r="H21" s="24">
        <v>3.34</v>
      </c>
      <c r="I21" s="31"/>
      <c r="J21" s="31"/>
      <c r="K21" s="35"/>
    </row>
    <row r="22" spans="2:11" x14ac:dyDescent="0.35">
      <c r="B22" s="8" t="s">
        <v>1920</v>
      </c>
      <c r="C22" s="57" t="s">
        <v>1921</v>
      </c>
      <c r="D22" s="54" t="s">
        <v>1922</v>
      </c>
      <c r="E22" s="6" t="s">
        <v>112</v>
      </c>
      <c r="F22" s="19">
        <v>45000</v>
      </c>
      <c r="G22" s="24">
        <v>167.27</v>
      </c>
      <c r="H22" s="24">
        <v>3.17</v>
      </c>
      <c r="I22" s="31"/>
      <c r="J22" s="31"/>
      <c r="K22" s="35"/>
    </row>
    <row r="23" spans="2:11" x14ac:dyDescent="0.35">
      <c r="B23" s="8" t="s">
        <v>64</v>
      </c>
      <c r="C23" s="57" t="s">
        <v>65</v>
      </c>
      <c r="D23" s="54" t="s">
        <v>66</v>
      </c>
      <c r="E23" s="6" t="s">
        <v>43</v>
      </c>
      <c r="F23" s="19">
        <v>20000</v>
      </c>
      <c r="G23" s="24">
        <v>164.04</v>
      </c>
      <c r="H23" s="24">
        <v>3.11</v>
      </c>
      <c r="I23" s="31"/>
      <c r="J23" s="31"/>
      <c r="K23" s="35"/>
    </row>
    <row r="24" spans="2:11" x14ac:dyDescent="0.35">
      <c r="B24" s="8" t="s">
        <v>470</v>
      </c>
      <c r="C24" s="57" t="s">
        <v>471</v>
      </c>
      <c r="D24" s="54" t="s">
        <v>472</v>
      </c>
      <c r="E24" s="6" t="s">
        <v>473</v>
      </c>
      <c r="F24" s="19">
        <v>22000</v>
      </c>
      <c r="G24" s="24">
        <v>149.19</v>
      </c>
      <c r="H24" s="24">
        <v>2.83</v>
      </c>
      <c r="I24" s="31"/>
      <c r="J24" s="31"/>
      <c r="K24" s="35"/>
    </row>
    <row r="25" spans="2:11" x14ac:dyDescent="0.35">
      <c r="B25" s="8" t="s">
        <v>1038</v>
      </c>
      <c r="C25" s="57" t="s">
        <v>1039</v>
      </c>
      <c r="D25" s="54" t="s">
        <v>1040</v>
      </c>
      <c r="E25" s="6" t="s">
        <v>272</v>
      </c>
      <c r="F25" s="19">
        <v>11382</v>
      </c>
      <c r="G25" s="24">
        <v>149.08000000000001</v>
      </c>
      <c r="H25" s="24">
        <v>2.83</v>
      </c>
      <c r="I25" s="31"/>
      <c r="J25" s="31"/>
      <c r="K25" s="35"/>
    </row>
    <row r="26" spans="2:11" x14ac:dyDescent="0.35">
      <c r="B26" s="8" t="s">
        <v>483</v>
      </c>
      <c r="C26" s="57" t="s">
        <v>484</v>
      </c>
      <c r="D26" s="54" t="s">
        <v>485</v>
      </c>
      <c r="E26" s="6" t="s">
        <v>124</v>
      </c>
      <c r="F26" s="19">
        <v>2300</v>
      </c>
      <c r="G26" s="24">
        <v>147.62</v>
      </c>
      <c r="H26" s="24">
        <v>2.8</v>
      </c>
      <c r="I26" s="31"/>
      <c r="J26" s="31"/>
      <c r="K26" s="35"/>
    </row>
    <row r="27" spans="2:11" x14ac:dyDescent="0.35">
      <c r="B27" s="8" t="s">
        <v>866</v>
      </c>
      <c r="C27" s="57" t="s">
        <v>867</v>
      </c>
      <c r="D27" s="54" t="s">
        <v>868</v>
      </c>
      <c r="E27" s="6" t="s">
        <v>143</v>
      </c>
      <c r="F27" s="19">
        <v>9000</v>
      </c>
      <c r="G27" s="24">
        <v>145.28</v>
      </c>
      <c r="H27" s="24">
        <v>2.76</v>
      </c>
      <c r="I27" s="31"/>
      <c r="J27" s="31"/>
      <c r="K27" s="35"/>
    </row>
    <row r="28" spans="2:11" x14ac:dyDescent="0.35">
      <c r="B28" s="8" t="s">
        <v>61</v>
      </c>
      <c r="C28" s="57" t="s">
        <v>62</v>
      </c>
      <c r="D28" s="54" t="s">
        <v>63</v>
      </c>
      <c r="E28" s="6" t="s">
        <v>43</v>
      </c>
      <c r="F28" s="19">
        <v>8000</v>
      </c>
      <c r="G28" s="24">
        <v>138.49</v>
      </c>
      <c r="H28" s="24">
        <v>2.63</v>
      </c>
      <c r="I28" s="31"/>
      <c r="J28" s="31"/>
      <c r="K28" s="35"/>
    </row>
    <row r="29" spans="2:11" x14ac:dyDescent="0.35">
      <c r="B29" s="8" t="s">
        <v>323</v>
      </c>
      <c r="C29" s="57" t="s">
        <v>324</v>
      </c>
      <c r="D29" s="54" t="s">
        <v>325</v>
      </c>
      <c r="E29" s="6" t="s">
        <v>326</v>
      </c>
      <c r="F29" s="19">
        <v>10000</v>
      </c>
      <c r="G29" s="24">
        <v>108.8</v>
      </c>
      <c r="H29" s="24">
        <v>2.06</v>
      </c>
      <c r="I29" s="31"/>
      <c r="J29" s="31"/>
      <c r="K29" s="35"/>
    </row>
    <row r="30" spans="2:11" x14ac:dyDescent="0.35">
      <c r="B30" s="8" t="s">
        <v>247</v>
      </c>
      <c r="C30" s="57" t="s">
        <v>248</v>
      </c>
      <c r="D30" s="54" t="s">
        <v>249</v>
      </c>
      <c r="E30" s="6" t="s">
        <v>250</v>
      </c>
      <c r="F30" s="19">
        <v>28382</v>
      </c>
      <c r="G30" s="24">
        <v>96.65</v>
      </c>
      <c r="H30" s="24">
        <v>1.83</v>
      </c>
      <c r="I30" s="31"/>
      <c r="J30" s="31"/>
      <c r="K30" s="35"/>
    </row>
    <row r="31" spans="2:11" x14ac:dyDescent="0.35">
      <c r="B31" s="8" t="s">
        <v>462</v>
      </c>
      <c r="C31" s="57" t="s">
        <v>463</v>
      </c>
      <c r="D31" s="54" t="s">
        <v>464</v>
      </c>
      <c r="E31" s="6" t="s">
        <v>89</v>
      </c>
      <c r="F31" s="19">
        <v>1007</v>
      </c>
      <c r="G31" s="24">
        <v>49.59</v>
      </c>
      <c r="H31" s="24">
        <v>0.94</v>
      </c>
      <c r="I31" s="31"/>
      <c r="J31" s="31"/>
      <c r="K31" s="35"/>
    </row>
    <row r="32" spans="2:11" x14ac:dyDescent="0.35">
      <c r="B32" s="8" t="s">
        <v>304</v>
      </c>
      <c r="C32" s="57" t="s">
        <v>305</v>
      </c>
      <c r="D32" s="54" t="s">
        <v>306</v>
      </c>
      <c r="E32" s="6" t="s">
        <v>120</v>
      </c>
      <c r="F32" s="19">
        <v>450</v>
      </c>
      <c r="G32" s="24">
        <v>20.170000000000002</v>
      </c>
      <c r="H32" s="24">
        <v>0.38</v>
      </c>
      <c r="I32" s="31"/>
      <c r="J32" s="31"/>
      <c r="K32" s="35"/>
    </row>
    <row r="33" spans="2:11" x14ac:dyDescent="0.35">
      <c r="B33" s="8" t="s">
        <v>86</v>
      </c>
      <c r="C33" s="57" t="s">
        <v>87</v>
      </c>
      <c r="D33" s="54" t="s">
        <v>88</v>
      </c>
      <c r="E33" s="6" t="s">
        <v>89</v>
      </c>
      <c r="F33" s="19">
        <v>250</v>
      </c>
      <c r="G33" s="24">
        <v>14.72</v>
      </c>
      <c r="H33" s="24">
        <v>0.28000000000000003</v>
      </c>
      <c r="I33" s="31"/>
      <c r="J33" s="31"/>
      <c r="K33" s="35"/>
    </row>
    <row r="34" spans="2:11" x14ac:dyDescent="0.35">
      <c r="B34" s="8" t="s">
        <v>1646</v>
      </c>
      <c r="C34" s="57" t="s">
        <v>264</v>
      </c>
      <c r="D34" s="54" t="s">
        <v>1647</v>
      </c>
      <c r="E34" s="6" t="s">
        <v>250</v>
      </c>
      <c r="F34" s="19">
        <v>1107</v>
      </c>
      <c r="G34" s="24">
        <v>13.36</v>
      </c>
      <c r="H34" s="24">
        <v>0.25</v>
      </c>
      <c r="I34" s="31"/>
      <c r="J34" s="31"/>
      <c r="K34" s="35" t="s">
        <v>970</v>
      </c>
    </row>
    <row r="35" spans="2:11" x14ac:dyDescent="0.35">
      <c r="C35" s="58" t="s">
        <v>174</v>
      </c>
      <c r="D35" s="54"/>
      <c r="E35" s="6"/>
      <c r="F35" s="19"/>
      <c r="G35" s="25">
        <v>4283.12</v>
      </c>
      <c r="H35" s="25">
        <v>81.22</v>
      </c>
      <c r="I35" s="31"/>
      <c r="J35" s="31"/>
      <c r="K35" s="35"/>
    </row>
    <row r="36" spans="2:11" x14ac:dyDescent="0.35">
      <c r="C36" s="57"/>
      <c r="D36" s="54"/>
      <c r="E36" s="6"/>
      <c r="F36" s="19"/>
      <c r="G36" s="24"/>
      <c r="H36" s="24"/>
      <c r="I36" s="31"/>
      <c r="J36" s="31"/>
      <c r="K36" s="35"/>
    </row>
    <row r="37" spans="2:11" x14ac:dyDescent="0.35">
      <c r="C37" s="58" t="s">
        <v>3</v>
      </c>
      <c r="D37" s="54"/>
      <c r="E37" s="6"/>
      <c r="F37" s="19"/>
      <c r="G37" s="24" t="s">
        <v>2</v>
      </c>
      <c r="H37" s="24" t="s">
        <v>2</v>
      </c>
      <c r="I37" s="31"/>
      <c r="J37" s="31"/>
      <c r="K37" s="35"/>
    </row>
    <row r="38" spans="2:11" x14ac:dyDescent="0.35">
      <c r="C38" s="57"/>
      <c r="D38" s="54"/>
      <c r="E38" s="6"/>
      <c r="F38" s="19"/>
      <c r="G38" s="24"/>
      <c r="H38" s="24"/>
      <c r="I38" s="31"/>
      <c r="J38" s="31"/>
      <c r="K38" s="35"/>
    </row>
    <row r="39" spans="2:11" x14ac:dyDescent="0.35">
      <c r="C39" s="58" t="s">
        <v>4</v>
      </c>
      <c r="D39" s="54"/>
      <c r="E39" s="6"/>
      <c r="F39" s="19"/>
      <c r="G39" s="24" t="s">
        <v>2</v>
      </c>
      <c r="H39" s="24" t="s">
        <v>2</v>
      </c>
      <c r="I39" s="31"/>
      <c r="J39" s="31"/>
      <c r="K39" s="35"/>
    </row>
    <row r="40" spans="2:11" x14ac:dyDescent="0.35">
      <c r="C40" s="57"/>
      <c r="D40" s="54"/>
      <c r="E40" s="6"/>
      <c r="F40" s="19"/>
      <c r="G40" s="24"/>
      <c r="H40" s="24"/>
      <c r="I40" s="31"/>
      <c r="J40" s="31"/>
      <c r="K40" s="35"/>
    </row>
    <row r="41" spans="2:11" x14ac:dyDescent="0.35">
      <c r="C41" s="58" t="s">
        <v>5</v>
      </c>
      <c r="D41" s="54"/>
      <c r="E41" s="6"/>
      <c r="F41" s="19"/>
      <c r="G41" s="24"/>
      <c r="H41" s="24"/>
      <c r="I41" s="31"/>
      <c r="J41" s="31"/>
      <c r="K41" s="35"/>
    </row>
    <row r="42" spans="2:11" x14ac:dyDescent="0.35">
      <c r="C42" s="57"/>
      <c r="D42" s="54"/>
      <c r="E42" s="6"/>
      <c r="F42" s="19"/>
      <c r="G42" s="24"/>
      <c r="H42" s="24"/>
      <c r="I42" s="31"/>
      <c r="J42" s="31"/>
      <c r="K42" s="35"/>
    </row>
    <row r="43" spans="2:11" x14ac:dyDescent="0.35">
      <c r="C43" s="58" t="s">
        <v>6</v>
      </c>
      <c r="D43" s="54"/>
      <c r="E43" s="6"/>
      <c r="F43" s="19"/>
      <c r="G43" s="24" t="s">
        <v>2</v>
      </c>
      <c r="H43" s="24" t="s">
        <v>2</v>
      </c>
      <c r="I43" s="31"/>
      <c r="J43" s="31"/>
      <c r="K43" s="35"/>
    </row>
    <row r="44" spans="2:11" x14ac:dyDescent="0.35">
      <c r="C44" s="57"/>
      <c r="D44" s="54"/>
      <c r="E44" s="6"/>
      <c r="F44" s="19"/>
      <c r="G44" s="24"/>
      <c r="H44" s="24"/>
      <c r="I44" s="31"/>
      <c r="J44" s="31"/>
      <c r="K44" s="35"/>
    </row>
    <row r="45" spans="2:11" x14ac:dyDescent="0.35">
      <c r="C45" s="58" t="s">
        <v>7</v>
      </c>
      <c r="D45" s="54"/>
      <c r="E45" s="6"/>
      <c r="F45" s="19"/>
      <c r="G45" s="24" t="s">
        <v>2</v>
      </c>
      <c r="H45" s="24" t="s">
        <v>2</v>
      </c>
      <c r="I45" s="31"/>
      <c r="J45" s="31"/>
      <c r="K45" s="35"/>
    </row>
    <row r="46" spans="2:11" x14ac:dyDescent="0.35">
      <c r="C46" s="57"/>
      <c r="D46" s="54"/>
      <c r="E46" s="6"/>
      <c r="F46" s="19"/>
      <c r="G46" s="24"/>
      <c r="H46" s="24"/>
      <c r="I46" s="31"/>
      <c r="J46" s="31"/>
      <c r="K46" s="35"/>
    </row>
    <row r="47" spans="2:11" x14ac:dyDescent="0.35">
      <c r="C47" s="58" t="s">
        <v>8</v>
      </c>
      <c r="D47" s="54"/>
      <c r="E47" s="6"/>
      <c r="F47" s="19"/>
      <c r="G47" s="24" t="s">
        <v>2</v>
      </c>
      <c r="H47" s="24" t="s">
        <v>2</v>
      </c>
      <c r="I47" s="31"/>
      <c r="J47" s="31"/>
      <c r="K47" s="35"/>
    </row>
    <row r="48" spans="2:11" x14ac:dyDescent="0.35">
      <c r="C48" s="57"/>
      <c r="D48" s="54"/>
      <c r="E48" s="6"/>
      <c r="F48" s="19"/>
      <c r="G48" s="24"/>
      <c r="H48" s="24"/>
      <c r="I48" s="31"/>
      <c r="J48" s="31"/>
      <c r="K48" s="35"/>
    </row>
    <row r="49" spans="3:11" x14ac:dyDescent="0.35">
      <c r="C49" s="58" t="s">
        <v>9</v>
      </c>
      <c r="D49" s="54"/>
      <c r="E49" s="6"/>
      <c r="F49" s="19"/>
      <c r="G49" s="24" t="s">
        <v>2</v>
      </c>
      <c r="H49" s="24" t="s">
        <v>2</v>
      </c>
      <c r="I49" s="31"/>
      <c r="J49" s="31"/>
      <c r="K49" s="35"/>
    </row>
    <row r="50" spans="3:11" x14ac:dyDescent="0.35">
      <c r="C50" s="57"/>
      <c r="D50" s="54"/>
      <c r="E50" s="6"/>
      <c r="F50" s="19"/>
      <c r="G50" s="24"/>
      <c r="H50" s="24"/>
      <c r="I50" s="31"/>
      <c r="J50" s="31"/>
      <c r="K50" s="35"/>
    </row>
    <row r="51" spans="3:11" x14ac:dyDescent="0.35">
      <c r="C51" s="58" t="s">
        <v>10</v>
      </c>
      <c r="D51" s="54"/>
      <c r="E51" s="6"/>
      <c r="F51" s="19"/>
      <c r="G51" s="24" t="s">
        <v>2</v>
      </c>
      <c r="H51" s="24" t="s">
        <v>2</v>
      </c>
      <c r="I51" s="31"/>
      <c r="J51" s="31"/>
      <c r="K51" s="35"/>
    </row>
    <row r="52" spans="3:11" x14ac:dyDescent="0.35">
      <c r="C52" s="57"/>
      <c r="D52" s="54"/>
      <c r="E52" s="6"/>
      <c r="F52" s="19"/>
      <c r="G52" s="24"/>
      <c r="H52" s="24"/>
      <c r="I52" s="31"/>
      <c r="J52" s="31"/>
      <c r="K52" s="35"/>
    </row>
    <row r="53" spans="3:11" x14ac:dyDescent="0.35">
      <c r="C53" s="58" t="s">
        <v>11</v>
      </c>
      <c r="D53" s="54"/>
      <c r="E53" s="6"/>
      <c r="F53" s="19"/>
      <c r="G53" s="24"/>
      <c r="H53" s="24"/>
      <c r="I53" s="31"/>
      <c r="J53" s="31"/>
      <c r="K53" s="35"/>
    </row>
    <row r="54" spans="3:11" x14ac:dyDescent="0.35">
      <c r="C54" s="57"/>
      <c r="D54" s="54"/>
      <c r="E54" s="6"/>
      <c r="F54" s="19"/>
      <c r="G54" s="24"/>
      <c r="H54" s="24"/>
      <c r="I54" s="31"/>
      <c r="J54" s="31"/>
      <c r="K54" s="35"/>
    </row>
    <row r="55" spans="3:11" x14ac:dyDescent="0.35">
      <c r="C55" s="58" t="s">
        <v>13</v>
      </c>
      <c r="D55" s="54"/>
      <c r="E55" s="6"/>
      <c r="F55" s="19"/>
      <c r="G55" s="24" t="s">
        <v>2</v>
      </c>
      <c r="H55" s="24" t="s">
        <v>2</v>
      </c>
      <c r="I55" s="31"/>
      <c r="J55" s="31"/>
      <c r="K55" s="35"/>
    </row>
    <row r="56" spans="3:11" x14ac:dyDescent="0.35">
      <c r="C56" s="57"/>
      <c r="D56" s="54"/>
      <c r="E56" s="6"/>
      <c r="F56" s="19"/>
      <c r="G56" s="24"/>
      <c r="H56" s="24"/>
      <c r="I56" s="31"/>
      <c r="J56" s="31"/>
      <c r="K56" s="35"/>
    </row>
    <row r="57" spans="3:11" x14ac:dyDescent="0.35">
      <c r="C57" s="58" t="s">
        <v>14</v>
      </c>
      <c r="D57" s="54"/>
      <c r="E57" s="6"/>
      <c r="F57" s="19"/>
      <c r="G57" s="24" t="s">
        <v>2</v>
      </c>
      <c r="H57" s="24" t="s">
        <v>2</v>
      </c>
      <c r="I57" s="31"/>
      <c r="J57" s="31"/>
      <c r="K57" s="35"/>
    </row>
    <row r="58" spans="3:11" x14ac:dyDescent="0.35">
      <c r="C58" s="57"/>
      <c r="D58" s="54"/>
      <c r="E58" s="6"/>
      <c r="F58" s="19"/>
      <c r="G58" s="24"/>
      <c r="H58" s="24"/>
      <c r="I58" s="31"/>
      <c r="J58" s="31"/>
      <c r="K58" s="35"/>
    </row>
    <row r="59" spans="3:11" x14ac:dyDescent="0.35">
      <c r="C59" s="58" t="s">
        <v>15</v>
      </c>
      <c r="D59" s="54"/>
      <c r="E59" s="6"/>
      <c r="F59" s="19"/>
      <c r="G59" s="24" t="s">
        <v>2</v>
      </c>
      <c r="H59" s="24" t="s">
        <v>2</v>
      </c>
      <c r="I59" s="31"/>
      <c r="J59" s="31"/>
      <c r="K59" s="35"/>
    </row>
    <row r="60" spans="3:11" x14ac:dyDescent="0.35">
      <c r="C60" s="57"/>
      <c r="D60" s="54"/>
      <c r="E60" s="6"/>
      <c r="F60" s="19"/>
      <c r="G60" s="24"/>
      <c r="H60" s="24"/>
      <c r="I60" s="31"/>
      <c r="J60" s="31"/>
      <c r="K60" s="35"/>
    </row>
    <row r="61" spans="3:11" x14ac:dyDescent="0.35">
      <c r="C61" s="58" t="s">
        <v>16</v>
      </c>
      <c r="D61" s="54"/>
      <c r="E61" s="6"/>
      <c r="F61" s="19"/>
      <c r="G61" s="24" t="s">
        <v>2</v>
      </c>
      <c r="H61" s="24" t="s">
        <v>2</v>
      </c>
      <c r="I61" s="31"/>
      <c r="J61" s="31"/>
      <c r="K61" s="35"/>
    </row>
    <row r="62" spans="3:11" x14ac:dyDescent="0.35">
      <c r="C62" s="57"/>
      <c r="D62" s="54"/>
      <c r="E62" s="6"/>
      <c r="F62" s="19"/>
      <c r="G62" s="24"/>
      <c r="H62" s="24"/>
      <c r="I62" s="31"/>
      <c r="J62" s="31"/>
      <c r="K62" s="35"/>
    </row>
    <row r="63" spans="3:11" x14ac:dyDescent="0.35">
      <c r="C63" s="58" t="s">
        <v>17</v>
      </c>
      <c r="D63" s="54"/>
      <c r="E63" s="6"/>
      <c r="F63" s="19"/>
      <c r="G63" s="24" t="s">
        <v>2</v>
      </c>
      <c r="H63" s="24" t="s">
        <v>2</v>
      </c>
      <c r="I63" s="31"/>
      <c r="J63" s="31"/>
      <c r="K63" s="35"/>
    </row>
    <row r="64" spans="3:11" x14ac:dyDescent="0.35">
      <c r="C64" s="57"/>
      <c r="D64" s="54"/>
      <c r="E64" s="6"/>
      <c r="F64" s="19"/>
      <c r="G64" s="24"/>
      <c r="H64" s="24"/>
      <c r="I64" s="31"/>
      <c r="J64" s="31"/>
      <c r="K64" s="35"/>
    </row>
    <row r="65" spans="1:11" x14ac:dyDescent="0.35">
      <c r="A65" s="10"/>
      <c r="B65" s="28"/>
      <c r="C65" s="58" t="s">
        <v>18</v>
      </c>
      <c r="D65" s="54"/>
      <c r="E65" s="6"/>
      <c r="F65" s="19"/>
      <c r="G65" s="24"/>
      <c r="H65" s="24"/>
      <c r="I65" s="31"/>
      <c r="J65" s="31"/>
      <c r="K65" s="35"/>
    </row>
    <row r="66" spans="1:11" x14ac:dyDescent="0.35">
      <c r="A66" s="28"/>
      <c r="B66" s="28"/>
      <c r="C66" s="58" t="s">
        <v>19</v>
      </c>
      <c r="D66" s="54"/>
      <c r="E66" s="6"/>
      <c r="F66" s="19"/>
      <c r="G66" s="24" t="s">
        <v>2</v>
      </c>
      <c r="H66" s="24" t="s">
        <v>2</v>
      </c>
      <c r="I66" s="31"/>
      <c r="J66" s="31"/>
      <c r="K66" s="35"/>
    </row>
    <row r="67" spans="1:11" x14ac:dyDescent="0.35">
      <c r="A67" s="28"/>
      <c r="B67" s="28"/>
      <c r="C67" s="58"/>
      <c r="D67" s="54"/>
      <c r="E67" s="6"/>
      <c r="F67" s="19"/>
      <c r="G67" s="24"/>
      <c r="H67" s="24"/>
      <c r="I67" s="31"/>
      <c r="J67" s="31"/>
      <c r="K67" s="35"/>
    </row>
    <row r="68" spans="1:11" x14ac:dyDescent="0.35">
      <c r="A68" s="28"/>
      <c r="B68" s="28"/>
      <c r="C68" s="58" t="s">
        <v>20</v>
      </c>
      <c r="D68" s="54"/>
      <c r="E68" s="6"/>
      <c r="F68" s="19"/>
      <c r="G68" s="24" t="s">
        <v>2</v>
      </c>
      <c r="H68" s="24" t="s">
        <v>2</v>
      </c>
      <c r="I68" s="31"/>
      <c r="J68" s="31"/>
      <c r="K68" s="35"/>
    </row>
    <row r="69" spans="1:11" x14ac:dyDescent="0.35">
      <c r="A69" s="28"/>
      <c r="B69" s="28"/>
      <c r="C69" s="58"/>
      <c r="D69" s="54"/>
      <c r="E69" s="6"/>
      <c r="F69" s="19"/>
      <c r="G69" s="24"/>
      <c r="H69" s="24"/>
      <c r="I69" s="31"/>
      <c r="J69" s="31"/>
      <c r="K69" s="35"/>
    </row>
    <row r="70" spans="1:11" x14ac:dyDescent="0.35">
      <c r="A70" s="28"/>
      <c r="B70" s="28"/>
      <c r="C70" s="58" t="s">
        <v>21</v>
      </c>
      <c r="D70" s="54"/>
      <c r="E70" s="6"/>
      <c r="F70" s="19"/>
      <c r="G70" s="24" t="s">
        <v>2</v>
      </c>
      <c r="H70" s="24" t="s">
        <v>2</v>
      </c>
      <c r="I70" s="31"/>
      <c r="J70" s="31"/>
      <c r="K70" s="35"/>
    </row>
    <row r="71" spans="1:11" x14ac:dyDescent="0.35">
      <c r="A71" s="28"/>
      <c r="B71" s="28"/>
      <c r="C71" s="58"/>
      <c r="D71" s="54"/>
      <c r="E71" s="6"/>
      <c r="F71" s="19"/>
      <c r="G71" s="24"/>
      <c r="H71" s="24"/>
      <c r="I71" s="31"/>
      <c r="J71" s="31"/>
      <c r="K71" s="35"/>
    </row>
    <row r="72" spans="1:11" x14ac:dyDescent="0.35">
      <c r="A72" s="28"/>
      <c r="B72" s="28"/>
      <c r="C72" s="58" t="s">
        <v>22</v>
      </c>
      <c r="D72" s="54"/>
      <c r="E72" s="6"/>
      <c r="F72" s="19"/>
      <c r="G72" s="24" t="s">
        <v>2</v>
      </c>
      <c r="H72" s="24" t="s">
        <v>2</v>
      </c>
      <c r="I72" s="31"/>
      <c r="J72" s="31"/>
      <c r="K72" s="35"/>
    </row>
    <row r="73" spans="1:11" x14ac:dyDescent="0.35">
      <c r="A73" s="28"/>
      <c r="B73" s="28"/>
      <c r="C73" s="58"/>
      <c r="D73" s="54"/>
      <c r="E73" s="6"/>
      <c r="F73" s="19"/>
      <c r="G73" s="24"/>
      <c r="H73" s="24"/>
      <c r="I73" s="31"/>
      <c r="J73" s="31"/>
      <c r="K73" s="35"/>
    </row>
    <row r="74" spans="1:11" x14ac:dyDescent="0.35">
      <c r="A74" s="28"/>
      <c r="B74" s="28"/>
      <c r="C74" s="58" t="s">
        <v>23</v>
      </c>
      <c r="D74" s="54"/>
      <c r="E74" s="6"/>
      <c r="F74" s="19"/>
      <c r="G74" s="24" t="s">
        <v>2</v>
      </c>
      <c r="H74" s="24" t="s">
        <v>2</v>
      </c>
      <c r="I74" s="31"/>
      <c r="J74" s="31"/>
      <c r="K74" s="35"/>
    </row>
    <row r="75" spans="1:11" x14ac:dyDescent="0.35">
      <c r="A75" s="28"/>
      <c r="B75" s="28"/>
      <c r="C75" s="58"/>
      <c r="D75" s="54"/>
      <c r="E75" s="6"/>
      <c r="F75" s="19"/>
      <c r="G75" s="24"/>
      <c r="H75" s="24"/>
      <c r="I75" s="31"/>
      <c r="J75" s="31"/>
      <c r="K75" s="35"/>
    </row>
    <row r="76" spans="1:11" x14ac:dyDescent="0.35">
      <c r="C76" s="59" t="s">
        <v>24</v>
      </c>
      <c r="D76" s="54"/>
      <c r="E76" s="6"/>
      <c r="F76" s="19"/>
      <c r="G76" s="24"/>
      <c r="H76" s="24"/>
      <c r="I76" s="31"/>
      <c r="J76" s="31"/>
      <c r="K76" s="35"/>
    </row>
    <row r="77" spans="1:11" x14ac:dyDescent="0.35">
      <c r="B77" s="8" t="s">
        <v>185</v>
      </c>
      <c r="C77" s="57" t="s">
        <v>186</v>
      </c>
      <c r="D77" s="54"/>
      <c r="E77" s="6"/>
      <c r="F77" s="19"/>
      <c r="G77" s="24">
        <v>992.61</v>
      </c>
      <c r="H77" s="24">
        <v>18.829999999999998</v>
      </c>
      <c r="I77" s="31"/>
      <c r="J77" s="31"/>
      <c r="K77" s="35"/>
    </row>
    <row r="78" spans="1:11" x14ac:dyDescent="0.35">
      <c r="C78" s="58" t="s">
        <v>174</v>
      </c>
      <c r="D78" s="54"/>
      <c r="E78" s="6"/>
      <c r="F78" s="19"/>
      <c r="G78" s="25">
        <v>992.61</v>
      </c>
      <c r="H78" s="25">
        <v>18.829999999999998</v>
      </c>
      <c r="I78" s="31"/>
      <c r="J78" s="31"/>
      <c r="K78" s="35"/>
    </row>
    <row r="79" spans="1:11" x14ac:dyDescent="0.35">
      <c r="C79" s="57"/>
      <c r="D79" s="54"/>
      <c r="E79" s="6"/>
      <c r="F79" s="19"/>
      <c r="G79" s="24"/>
      <c r="H79" s="24"/>
      <c r="I79" s="31"/>
      <c r="J79" s="31"/>
      <c r="K79" s="35"/>
    </row>
    <row r="80" spans="1:11" x14ac:dyDescent="0.35">
      <c r="A80" s="10"/>
      <c r="B80" s="28"/>
      <c r="C80" s="58" t="s">
        <v>25</v>
      </c>
      <c r="D80" s="54"/>
      <c r="E80" s="6"/>
      <c r="F80" s="19"/>
      <c r="G80" s="24"/>
      <c r="H80" s="24"/>
      <c r="I80" s="31"/>
      <c r="J80" s="31"/>
      <c r="K80" s="35"/>
    </row>
    <row r="81" spans="1:54" s="2" customFormat="1" ht="13.5" x14ac:dyDescent="0.35">
      <c r="A81" s="28"/>
      <c r="B81" s="28"/>
      <c r="C81" s="57" t="s">
        <v>4841</v>
      </c>
      <c r="D81" s="54"/>
      <c r="E81" s="6"/>
      <c r="F81" s="19"/>
      <c r="G81" s="24" t="s">
        <v>2</v>
      </c>
      <c r="H81" s="24" t="s">
        <v>2</v>
      </c>
      <c r="I81" s="31"/>
      <c r="J81" s="31"/>
      <c r="K81" s="35"/>
      <c r="L81" s="3"/>
      <c r="AI81" s="3"/>
      <c r="AV81" s="3"/>
      <c r="AX81" s="3"/>
      <c r="BB81" s="3"/>
    </row>
    <row r="82" spans="1:54" x14ac:dyDescent="0.35">
      <c r="B82" s="8"/>
      <c r="C82" s="57" t="s">
        <v>187</v>
      </c>
      <c r="D82" s="54"/>
      <c r="E82" s="6"/>
      <c r="F82" s="19"/>
      <c r="G82" s="24">
        <v>-3.3</v>
      </c>
      <c r="H82" s="24">
        <v>-4.9999999999999996E-2</v>
      </c>
      <c r="I82" s="31"/>
      <c r="J82" s="31"/>
      <c r="K82" s="35"/>
    </row>
    <row r="83" spans="1:54" x14ac:dyDescent="0.35">
      <c r="C83" s="58" t="s">
        <v>174</v>
      </c>
      <c r="D83" s="54"/>
      <c r="E83" s="6"/>
      <c r="F83" s="19"/>
      <c r="G83" s="25">
        <v>-3.3</v>
      </c>
      <c r="H83" s="25">
        <v>-4.9999999999999996E-2</v>
      </c>
      <c r="I83" s="31"/>
      <c r="J83" s="31"/>
      <c r="K83" s="35"/>
    </row>
    <row r="84" spans="1:54" x14ac:dyDescent="0.35">
      <c r="C84" s="57"/>
      <c r="D84" s="54"/>
      <c r="E84" s="6"/>
      <c r="F84" s="19"/>
      <c r="G84" s="24"/>
      <c r="H84" s="24"/>
      <c r="I84" s="31"/>
      <c r="J84" s="31"/>
      <c r="K84" s="35"/>
    </row>
    <row r="85" spans="1:54" x14ac:dyDescent="0.35">
      <c r="C85" s="60" t="s">
        <v>188</v>
      </c>
      <c r="D85" s="55"/>
      <c r="E85" s="5"/>
      <c r="F85" s="20"/>
      <c r="G85" s="26">
        <v>5272.43</v>
      </c>
      <c r="H85" s="26">
        <v>100</v>
      </c>
      <c r="I85" s="32"/>
      <c r="J85" s="32"/>
      <c r="K85" s="36"/>
    </row>
    <row r="88" spans="1:54" x14ac:dyDescent="0.35">
      <c r="C88" s="1" t="s">
        <v>189</v>
      </c>
    </row>
    <row r="89" spans="1:54" x14ac:dyDescent="0.35">
      <c r="C89" s="37" t="s">
        <v>190</v>
      </c>
      <c r="D89" s="37"/>
      <c r="E89" s="37"/>
      <c r="F89" s="37"/>
      <c r="G89" s="37"/>
      <c r="H89" s="37"/>
      <c r="I89" s="37"/>
      <c r="J89" s="37"/>
      <c r="K89" s="37"/>
    </row>
    <row r="90" spans="1:54" x14ac:dyDescent="0.35">
      <c r="C90" s="2" t="s">
        <v>191</v>
      </c>
    </row>
    <row r="91" spans="1:54" x14ac:dyDescent="0.35">
      <c r="C91" s="2" t="s">
        <v>192</v>
      </c>
    </row>
    <row r="92" spans="1:54" ht="30" customHeight="1" x14ac:dyDescent="0.35">
      <c r="C92" s="78" t="s">
        <v>4878</v>
      </c>
      <c r="D92" s="78"/>
      <c r="E92" s="78"/>
      <c r="F92" s="78"/>
      <c r="G92" s="78"/>
      <c r="H92" s="78"/>
      <c r="I92" s="78"/>
      <c r="J92" s="78"/>
      <c r="K92" s="78"/>
    </row>
    <row r="93" spans="1:54" x14ac:dyDescent="0.35">
      <c r="C93" s="2" t="s">
        <v>193</v>
      </c>
    </row>
    <row r="95" spans="1:54" x14ac:dyDescent="0.35">
      <c r="C95" s="75" t="s">
        <v>4922</v>
      </c>
      <c r="E95" s="75" t="s">
        <v>4923</v>
      </c>
      <c r="F95" s="76"/>
    </row>
    <row r="96" spans="1:54" x14ac:dyDescent="0.35">
      <c r="E96" s="2" t="s">
        <v>4926</v>
      </c>
    </row>
  </sheetData>
  <mergeCells count="1">
    <mergeCell ref="C92:K92"/>
  </mergeCells>
  <hyperlinks>
    <hyperlink ref="J2" location="'Index'!A1" display="'Index'!A1" xr:uid="{AD819B7D-206A-4B1A-A853-A90DAD8B4670}"/>
  </hyperlinks>
  <pageMargins left="0.7" right="0.7" top="0.75" bottom="0.75" header="0.3" footer="0.3"/>
  <pageSetup orientation="portrait" horizontalDpi="4294967293"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24C92-359C-4F74-852D-56F331838998}">
  <sheetPr codeName="Sheet148"/>
  <dimension ref="A1:IV97"/>
  <sheetViews>
    <sheetView showGridLines="0" zoomScale="90" zoomScaleNormal="90" workbookViewId="0">
      <pane ySplit="6" topLeftCell="A89"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2628</v>
      </c>
      <c r="J2" s="38" t="s">
        <v>4607</v>
      </c>
    </row>
    <row r="3" spans="1:54" ht="16" x14ac:dyDescent="0.4">
      <c r="C3" s="1" t="s">
        <v>28</v>
      </c>
      <c r="D3" s="21" t="s">
        <v>2629</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79</v>
      </c>
      <c r="C10" s="57" t="s">
        <v>80</v>
      </c>
      <c r="D10" s="54" t="s">
        <v>81</v>
      </c>
      <c r="E10" s="6" t="s">
        <v>82</v>
      </c>
      <c r="F10" s="19">
        <v>21066</v>
      </c>
      <c r="G10" s="24">
        <v>280.61</v>
      </c>
      <c r="H10" s="24">
        <v>6.71</v>
      </c>
      <c r="I10" s="31"/>
      <c r="J10" s="31"/>
      <c r="K10" s="35"/>
    </row>
    <row r="11" spans="1:54" x14ac:dyDescent="0.35">
      <c r="B11" s="8" t="s">
        <v>40</v>
      </c>
      <c r="C11" s="57" t="s">
        <v>41</v>
      </c>
      <c r="D11" s="54" t="s">
        <v>42</v>
      </c>
      <c r="E11" s="6" t="s">
        <v>43</v>
      </c>
      <c r="F11" s="19">
        <v>16094</v>
      </c>
      <c r="G11" s="24">
        <v>279.33999999999997</v>
      </c>
      <c r="H11" s="24">
        <v>6.68</v>
      </c>
      <c r="I11" s="31"/>
      <c r="J11" s="31"/>
      <c r="K11" s="35"/>
    </row>
    <row r="12" spans="1:54" x14ac:dyDescent="0.35">
      <c r="B12" s="8" t="s">
        <v>48</v>
      </c>
      <c r="C12" s="57" t="s">
        <v>49</v>
      </c>
      <c r="D12" s="54" t="s">
        <v>50</v>
      </c>
      <c r="E12" s="6" t="s">
        <v>43</v>
      </c>
      <c r="F12" s="19">
        <v>20000</v>
      </c>
      <c r="G12" s="24">
        <v>258.45</v>
      </c>
      <c r="H12" s="24">
        <v>6.18</v>
      </c>
      <c r="I12" s="31"/>
      <c r="J12" s="31"/>
      <c r="K12" s="35"/>
    </row>
    <row r="13" spans="1:54" x14ac:dyDescent="0.35">
      <c r="B13" s="8" t="s">
        <v>304</v>
      </c>
      <c r="C13" s="57" t="s">
        <v>305</v>
      </c>
      <c r="D13" s="54" t="s">
        <v>306</v>
      </c>
      <c r="E13" s="6" t="s">
        <v>120</v>
      </c>
      <c r="F13" s="19">
        <v>5450</v>
      </c>
      <c r="G13" s="24">
        <v>244.27</v>
      </c>
      <c r="H13" s="24">
        <v>5.84</v>
      </c>
      <c r="I13" s="31"/>
      <c r="J13" s="31"/>
      <c r="K13" s="35"/>
    </row>
    <row r="14" spans="1:54" x14ac:dyDescent="0.35">
      <c r="B14" s="8" t="s">
        <v>1891</v>
      </c>
      <c r="C14" s="57" t="s">
        <v>1892</v>
      </c>
      <c r="D14" s="54" t="s">
        <v>1893</v>
      </c>
      <c r="E14" s="6" t="s">
        <v>173</v>
      </c>
      <c r="F14" s="19">
        <v>31000</v>
      </c>
      <c r="G14" s="24">
        <v>219.54</v>
      </c>
      <c r="H14" s="24">
        <v>5.25</v>
      </c>
      <c r="I14" s="31"/>
      <c r="J14" s="31"/>
      <c r="K14" s="35"/>
    </row>
    <row r="15" spans="1:54" x14ac:dyDescent="0.35">
      <c r="B15" s="8" t="s">
        <v>810</v>
      </c>
      <c r="C15" s="57" t="s">
        <v>811</v>
      </c>
      <c r="D15" s="54" t="s">
        <v>812</v>
      </c>
      <c r="E15" s="6" t="s">
        <v>131</v>
      </c>
      <c r="F15" s="19">
        <v>84500</v>
      </c>
      <c r="G15" s="24">
        <v>204.28</v>
      </c>
      <c r="H15" s="24">
        <v>4.88</v>
      </c>
      <c r="I15" s="31"/>
      <c r="J15" s="31"/>
      <c r="K15" s="35"/>
    </row>
    <row r="16" spans="1:54" x14ac:dyDescent="0.35">
      <c r="B16" s="8" t="s">
        <v>1653</v>
      </c>
      <c r="C16" s="57" t="s">
        <v>1654</v>
      </c>
      <c r="D16" s="54" t="s">
        <v>1655</v>
      </c>
      <c r="E16" s="6" t="s">
        <v>473</v>
      </c>
      <c r="F16" s="19">
        <v>30000</v>
      </c>
      <c r="G16" s="24">
        <v>188.34</v>
      </c>
      <c r="H16" s="24">
        <v>4.5</v>
      </c>
      <c r="I16" s="31"/>
      <c r="J16" s="31"/>
      <c r="K16" s="35"/>
    </row>
    <row r="17" spans="2:11" x14ac:dyDescent="0.35">
      <c r="B17" s="8" t="s">
        <v>160</v>
      </c>
      <c r="C17" s="57" t="s">
        <v>161</v>
      </c>
      <c r="D17" s="54" t="s">
        <v>162</v>
      </c>
      <c r="E17" s="6" t="s">
        <v>124</v>
      </c>
      <c r="F17" s="19">
        <v>5000</v>
      </c>
      <c r="G17" s="24">
        <v>175.03</v>
      </c>
      <c r="H17" s="24">
        <v>4.18</v>
      </c>
      <c r="I17" s="31"/>
      <c r="J17" s="31"/>
      <c r="K17" s="35"/>
    </row>
    <row r="18" spans="2:11" x14ac:dyDescent="0.35">
      <c r="B18" s="8" t="s">
        <v>170</v>
      </c>
      <c r="C18" s="57" t="s">
        <v>171</v>
      </c>
      <c r="D18" s="54" t="s">
        <v>172</v>
      </c>
      <c r="E18" s="6" t="s">
        <v>173</v>
      </c>
      <c r="F18" s="19">
        <v>4000</v>
      </c>
      <c r="G18" s="24">
        <v>171.98</v>
      </c>
      <c r="H18" s="24">
        <v>4.1100000000000003</v>
      </c>
      <c r="I18" s="31"/>
      <c r="J18" s="31"/>
      <c r="K18" s="35"/>
    </row>
    <row r="19" spans="2:11" x14ac:dyDescent="0.35">
      <c r="B19" s="8" t="s">
        <v>2625</v>
      </c>
      <c r="C19" s="57" t="s">
        <v>2626</v>
      </c>
      <c r="D19" s="54" t="s">
        <v>2627</v>
      </c>
      <c r="E19" s="6" t="s">
        <v>104</v>
      </c>
      <c r="F19" s="19">
        <v>52433</v>
      </c>
      <c r="G19" s="24">
        <v>168.99</v>
      </c>
      <c r="H19" s="24">
        <v>4.04</v>
      </c>
      <c r="I19" s="31"/>
      <c r="J19" s="31"/>
      <c r="K19" s="35"/>
    </row>
    <row r="20" spans="2:11" x14ac:dyDescent="0.35">
      <c r="B20" s="8" t="s">
        <v>2630</v>
      </c>
      <c r="C20" s="57" t="s">
        <v>2631</v>
      </c>
      <c r="D20" s="54" t="s">
        <v>2632</v>
      </c>
      <c r="E20" s="6" t="s">
        <v>143</v>
      </c>
      <c r="F20" s="19">
        <v>12750</v>
      </c>
      <c r="G20" s="24">
        <v>162.28</v>
      </c>
      <c r="H20" s="24">
        <v>3.88</v>
      </c>
      <c r="I20" s="31"/>
      <c r="J20" s="31"/>
      <c r="K20" s="35"/>
    </row>
    <row r="21" spans="2:11" x14ac:dyDescent="0.35">
      <c r="B21" s="8" t="s">
        <v>502</v>
      </c>
      <c r="C21" s="57" t="s">
        <v>503</v>
      </c>
      <c r="D21" s="54" t="s">
        <v>504</v>
      </c>
      <c r="E21" s="6" t="s">
        <v>272</v>
      </c>
      <c r="F21" s="19">
        <v>5400</v>
      </c>
      <c r="G21" s="24">
        <v>161.75</v>
      </c>
      <c r="H21" s="24">
        <v>3.87</v>
      </c>
      <c r="I21" s="31"/>
      <c r="J21" s="31"/>
      <c r="K21" s="35"/>
    </row>
    <row r="22" spans="2:11" x14ac:dyDescent="0.35">
      <c r="B22" s="8" t="s">
        <v>1929</v>
      </c>
      <c r="C22" s="57" t="s">
        <v>1930</v>
      </c>
      <c r="D22" s="54" t="s">
        <v>1931</v>
      </c>
      <c r="E22" s="6" t="s">
        <v>406</v>
      </c>
      <c r="F22" s="19">
        <v>33000</v>
      </c>
      <c r="G22" s="24">
        <v>155.68</v>
      </c>
      <c r="H22" s="24">
        <v>3.72</v>
      </c>
      <c r="I22" s="31"/>
      <c r="J22" s="31"/>
      <c r="K22" s="35"/>
    </row>
    <row r="23" spans="2:11" x14ac:dyDescent="0.35">
      <c r="B23" s="8" t="s">
        <v>2040</v>
      </c>
      <c r="C23" s="57" t="s">
        <v>2041</v>
      </c>
      <c r="D23" s="54" t="s">
        <v>2042</v>
      </c>
      <c r="E23" s="6" t="s">
        <v>198</v>
      </c>
      <c r="F23" s="19">
        <v>17750</v>
      </c>
      <c r="G23" s="24">
        <v>145.52000000000001</v>
      </c>
      <c r="H23" s="24">
        <v>3.48</v>
      </c>
      <c r="I23" s="31"/>
      <c r="J23" s="31"/>
      <c r="K23" s="35"/>
    </row>
    <row r="24" spans="2:11" x14ac:dyDescent="0.35">
      <c r="B24" s="8" t="s">
        <v>1920</v>
      </c>
      <c r="C24" s="57" t="s">
        <v>1921</v>
      </c>
      <c r="D24" s="54" t="s">
        <v>1922</v>
      </c>
      <c r="E24" s="6" t="s">
        <v>112</v>
      </c>
      <c r="F24" s="19">
        <v>37000</v>
      </c>
      <c r="G24" s="24">
        <v>137.53</v>
      </c>
      <c r="H24" s="24">
        <v>3.29</v>
      </c>
      <c r="I24" s="31"/>
      <c r="J24" s="31"/>
      <c r="K24" s="35"/>
    </row>
    <row r="25" spans="2:11" x14ac:dyDescent="0.35">
      <c r="B25" s="8" t="s">
        <v>866</v>
      </c>
      <c r="C25" s="57" t="s">
        <v>867</v>
      </c>
      <c r="D25" s="54" t="s">
        <v>868</v>
      </c>
      <c r="E25" s="6" t="s">
        <v>143</v>
      </c>
      <c r="F25" s="19">
        <v>8000</v>
      </c>
      <c r="G25" s="24">
        <v>129.13999999999999</v>
      </c>
      <c r="H25" s="24">
        <v>3.09</v>
      </c>
      <c r="I25" s="31"/>
      <c r="J25" s="31"/>
      <c r="K25" s="35"/>
    </row>
    <row r="26" spans="2:11" x14ac:dyDescent="0.35">
      <c r="B26" s="8" t="s">
        <v>470</v>
      </c>
      <c r="C26" s="57" t="s">
        <v>471</v>
      </c>
      <c r="D26" s="54" t="s">
        <v>472</v>
      </c>
      <c r="E26" s="6" t="s">
        <v>473</v>
      </c>
      <c r="F26" s="19">
        <v>18500</v>
      </c>
      <c r="G26" s="24">
        <v>125.46</v>
      </c>
      <c r="H26" s="24">
        <v>3</v>
      </c>
      <c r="I26" s="31"/>
      <c r="J26" s="31"/>
      <c r="K26" s="35"/>
    </row>
    <row r="27" spans="2:11" x14ac:dyDescent="0.35">
      <c r="B27" s="8" t="s">
        <v>483</v>
      </c>
      <c r="C27" s="57" t="s">
        <v>484</v>
      </c>
      <c r="D27" s="54" t="s">
        <v>485</v>
      </c>
      <c r="E27" s="6" t="s">
        <v>124</v>
      </c>
      <c r="F27" s="19">
        <v>1925</v>
      </c>
      <c r="G27" s="24">
        <v>123.55</v>
      </c>
      <c r="H27" s="24">
        <v>2.95</v>
      </c>
      <c r="I27" s="31"/>
      <c r="J27" s="31"/>
      <c r="K27" s="35"/>
    </row>
    <row r="28" spans="2:11" x14ac:dyDescent="0.35">
      <c r="B28" s="8" t="s">
        <v>1945</v>
      </c>
      <c r="C28" s="57" t="s">
        <v>1946</v>
      </c>
      <c r="D28" s="54" t="s">
        <v>1947</v>
      </c>
      <c r="E28" s="6" t="s">
        <v>139</v>
      </c>
      <c r="F28" s="19">
        <v>24000</v>
      </c>
      <c r="G28" s="24">
        <v>114.68</v>
      </c>
      <c r="H28" s="24">
        <v>2.74</v>
      </c>
      <c r="I28" s="31"/>
      <c r="J28" s="31"/>
      <c r="K28" s="35"/>
    </row>
    <row r="29" spans="2:11" x14ac:dyDescent="0.35">
      <c r="B29" s="8" t="s">
        <v>61</v>
      </c>
      <c r="C29" s="57" t="s">
        <v>62</v>
      </c>
      <c r="D29" s="54" t="s">
        <v>63</v>
      </c>
      <c r="E29" s="6" t="s">
        <v>43</v>
      </c>
      <c r="F29" s="19">
        <v>6500</v>
      </c>
      <c r="G29" s="24">
        <v>112.52</v>
      </c>
      <c r="H29" s="24">
        <v>2.69</v>
      </c>
      <c r="I29" s="31"/>
      <c r="J29" s="31"/>
      <c r="K29" s="35"/>
    </row>
    <row r="30" spans="2:11" x14ac:dyDescent="0.35">
      <c r="B30" s="8" t="s">
        <v>1038</v>
      </c>
      <c r="C30" s="57" t="s">
        <v>1039</v>
      </c>
      <c r="D30" s="54" t="s">
        <v>1040</v>
      </c>
      <c r="E30" s="6" t="s">
        <v>272</v>
      </c>
      <c r="F30" s="19">
        <v>7588</v>
      </c>
      <c r="G30" s="24">
        <v>99.38</v>
      </c>
      <c r="H30" s="24">
        <v>2.38</v>
      </c>
      <c r="I30" s="31"/>
      <c r="J30" s="31"/>
      <c r="K30" s="35"/>
    </row>
    <row r="31" spans="2:11" x14ac:dyDescent="0.35">
      <c r="B31" s="8" t="s">
        <v>323</v>
      </c>
      <c r="C31" s="57" t="s">
        <v>324</v>
      </c>
      <c r="D31" s="54" t="s">
        <v>325</v>
      </c>
      <c r="E31" s="6" t="s">
        <v>326</v>
      </c>
      <c r="F31" s="19">
        <v>8000</v>
      </c>
      <c r="G31" s="24">
        <v>87.04</v>
      </c>
      <c r="H31" s="24">
        <v>2.08</v>
      </c>
      <c r="I31" s="31"/>
      <c r="J31" s="31"/>
      <c r="K31" s="35"/>
    </row>
    <row r="32" spans="2:11" x14ac:dyDescent="0.35">
      <c r="B32" s="8" t="s">
        <v>247</v>
      </c>
      <c r="C32" s="57" t="s">
        <v>248</v>
      </c>
      <c r="D32" s="54" t="s">
        <v>249</v>
      </c>
      <c r="E32" s="6" t="s">
        <v>250</v>
      </c>
      <c r="F32" s="19">
        <v>23651</v>
      </c>
      <c r="G32" s="24">
        <v>80.540000000000006</v>
      </c>
      <c r="H32" s="24">
        <v>1.93</v>
      </c>
      <c r="I32" s="31"/>
      <c r="J32" s="31"/>
      <c r="K32" s="35"/>
    </row>
    <row r="33" spans="2:11" x14ac:dyDescent="0.35">
      <c r="B33" s="8" t="s">
        <v>462</v>
      </c>
      <c r="C33" s="57" t="s">
        <v>463</v>
      </c>
      <c r="D33" s="54" t="s">
        <v>464</v>
      </c>
      <c r="E33" s="6" t="s">
        <v>89</v>
      </c>
      <c r="F33" s="19">
        <v>975</v>
      </c>
      <c r="G33" s="24">
        <v>48.02</v>
      </c>
      <c r="H33" s="24">
        <v>1.1499999999999999</v>
      </c>
      <c r="I33" s="31"/>
      <c r="J33" s="31"/>
      <c r="K33" s="35"/>
    </row>
    <row r="34" spans="2:11" x14ac:dyDescent="0.35">
      <c r="B34" s="8" t="s">
        <v>765</v>
      </c>
      <c r="C34" s="57" t="s">
        <v>766</v>
      </c>
      <c r="D34" s="54" t="s">
        <v>767</v>
      </c>
      <c r="E34" s="6" t="s">
        <v>139</v>
      </c>
      <c r="F34" s="19">
        <v>3951</v>
      </c>
      <c r="G34" s="24">
        <v>34.130000000000003</v>
      </c>
      <c r="H34" s="24">
        <v>0.82</v>
      </c>
      <c r="I34" s="31"/>
      <c r="J34" s="31"/>
      <c r="K34" s="35"/>
    </row>
    <row r="35" spans="2:11" x14ac:dyDescent="0.35">
      <c r="B35" s="8" t="s">
        <v>1646</v>
      </c>
      <c r="C35" s="57" t="s">
        <v>264</v>
      </c>
      <c r="D35" s="54" t="s">
        <v>1647</v>
      </c>
      <c r="E35" s="6" t="s">
        <v>250</v>
      </c>
      <c r="F35" s="19">
        <v>939</v>
      </c>
      <c r="G35" s="24">
        <v>11.33</v>
      </c>
      <c r="H35" s="24">
        <v>0.27</v>
      </c>
      <c r="I35" s="31"/>
      <c r="J35" s="31"/>
      <c r="K35" s="35" t="s">
        <v>970</v>
      </c>
    </row>
    <row r="36" spans="2:11" x14ac:dyDescent="0.35">
      <c r="C36" s="58" t="s">
        <v>174</v>
      </c>
      <c r="D36" s="54"/>
      <c r="E36" s="6"/>
      <c r="F36" s="19"/>
      <c r="G36" s="25">
        <v>3919.38</v>
      </c>
      <c r="H36" s="25">
        <v>93.71</v>
      </c>
      <c r="I36" s="31"/>
      <c r="J36" s="31"/>
      <c r="K36" s="35"/>
    </row>
    <row r="37" spans="2:11" x14ac:dyDescent="0.35">
      <c r="C37" s="57"/>
      <c r="D37" s="54"/>
      <c r="E37" s="6"/>
      <c r="F37" s="19"/>
      <c r="G37" s="24"/>
      <c r="H37" s="24"/>
      <c r="I37" s="31"/>
      <c r="J37" s="31"/>
      <c r="K37" s="35"/>
    </row>
    <row r="38" spans="2:11" x14ac:dyDescent="0.35">
      <c r="C38" s="58" t="s">
        <v>3</v>
      </c>
      <c r="D38" s="54"/>
      <c r="E38" s="6"/>
      <c r="F38" s="19"/>
      <c r="G38" s="24" t="s">
        <v>2</v>
      </c>
      <c r="H38" s="24" t="s">
        <v>2</v>
      </c>
      <c r="I38" s="31"/>
      <c r="J38" s="31"/>
      <c r="K38" s="35"/>
    </row>
    <row r="39" spans="2:11" x14ac:dyDescent="0.35">
      <c r="C39" s="57"/>
      <c r="D39" s="54"/>
      <c r="E39" s="6"/>
      <c r="F39" s="19"/>
      <c r="G39" s="24"/>
      <c r="H39" s="24"/>
      <c r="I39" s="31"/>
      <c r="J39" s="31"/>
      <c r="K39" s="35"/>
    </row>
    <row r="40" spans="2:11" x14ac:dyDescent="0.35">
      <c r="C40" s="58" t="s">
        <v>4</v>
      </c>
      <c r="D40" s="54"/>
      <c r="E40" s="6"/>
      <c r="F40" s="19"/>
      <c r="G40" s="24" t="s">
        <v>2</v>
      </c>
      <c r="H40" s="24" t="s">
        <v>2</v>
      </c>
      <c r="I40" s="31"/>
      <c r="J40" s="31"/>
      <c r="K40" s="35"/>
    </row>
    <row r="41" spans="2:11" x14ac:dyDescent="0.35">
      <c r="C41" s="57"/>
      <c r="D41" s="54"/>
      <c r="E41" s="6"/>
      <c r="F41" s="19"/>
      <c r="G41" s="24"/>
      <c r="H41" s="24"/>
      <c r="I41" s="31"/>
      <c r="J41" s="31"/>
      <c r="K41" s="35"/>
    </row>
    <row r="42" spans="2:11" x14ac:dyDescent="0.35">
      <c r="C42" s="58" t="s">
        <v>5</v>
      </c>
      <c r="D42" s="54"/>
      <c r="E42" s="6"/>
      <c r="F42" s="19"/>
      <c r="G42" s="24"/>
      <c r="H42" s="24"/>
      <c r="I42" s="31"/>
      <c r="J42" s="31"/>
      <c r="K42" s="35"/>
    </row>
    <row r="43" spans="2:11" x14ac:dyDescent="0.35">
      <c r="C43" s="57"/>
      <c r="D43" s="54"/>
      <c r="E43" s="6"/>
      <c r="F43" s="19"/>
      <c r="G43" s="24"/>
      <c r="H43" s="24"/>
      <c r="I43" s="31"/>
      <c r="J43" s="31"/>
      <c r="K43" s="35"/>
    </row>
    <row r="44" spans="2:11" x14ac:dyDescent="0.35">
      <c r="C44" s="58" t="s">
        <v>6</v>
      </c>
      <c r="D44" s="54"/>
      <c r="E44" s="6"/>
      <c r="F44" s="19"/>
      <c r="G44" s="24" t="s">
        <v>2</v>
      </c>
      <c r="H44" s="24" t="s">
        <v>2</v>
      </c>
      <c r="I44" s="31"/>
      <c r="J44" s="31"/>
      <c r="K44" s="35"/>
    </row>
    <row r="45" spans="2:11" x14ac:dyDescent="0.35">
      <c r="C45" s="57"/>
      <c r="D45" s="54"/>
      <c r="E45" s="6"/>
      <c r="F45" s="19"/>
      <c r="G45" s="24"/>
      <c r="H45" s="24"/>
      <c r="I45" s="31"/>
      <c r="J45" s="31"/>
      <c r="K45" s="35"/>
    </row>
    <row r="46" spans="2:11" x14ac:dyDescent="0.35">
      <c r="C46" s="58" t="s">
        <v>7</v>
      </c>
      <c r="D46" s="54"/>
      <c r="E46" s="6"/>
      <c r="F46" s="19"/>
      <c r="G46" s="24" t="s">
        <v>2</v>
      </c>
      <c r="H46" s="24" t="s">
        <v>2</v>
      </c>
      <c r="I46" s="31"/>
      <c r="J46" s="31"/>
      <c r="K46" s="35"/>
    </row>
    <row r="47" spans="2:11" x14ac:dyDescent="0.35">
      <c r="C47" s="57"/>
      <c r="D47" s="54"/>
      <c r="E47" s="6"/>
      <c r="F47" s="19"/>
      <c r="G47" s="24"/>
      <c r="H47" s="24"/>
      <c r="I47" s="31"/>
      <c r="J47" s="31"/>
      <c r="K47" s="35"/>
    </row>
    <row r="48" spans="2:11" x14ac:dyDescent="0.35">
      <c r="C48" s="58" t="s">
        <v>8</v>
      </c>
      <c r="D48" s="54"/>
      <c r="E48" s="6"/>
      <c r="F48" s="19"/>
      <c r="G48" s="24" t="s">
        <v>2</v>
      </c>
      <c r="H48" s="24" t="s">
        <v>2</v>
      </c>
      <c r="I48" s="31"/>
      <c r="J48" s="31"/>
      <c r="K48" s="35"/>
    </row>
    <row r="49" spans="3:11" x14ac:dyDescent="0.35">
      <c r="C49" s="57"/>
      <c r="D49" s="54"/>
      <c r="E49" s="6"/>
      <c r="F49" s="19"/>
      <c r="G49" s="24"/>
      <c r="H49" s="24"/>
      <c r="I49" s="31"/>
      <c r="J49" s="31"/>
      <c r="K49" s="35"/>
    </row>
    <row r="50" spans="3:11" x14ac:dyDescent="0.35">
      <c r="C50" s="58" t="s">
        <v>9</v>
      </c>
      <c r="D50" s="54"/>
      <c r="E50" s="6"/>
      <c r="F50" s="19"/>
      <c r="G50" s="24" t="s">
        <v>2</v>
      </c>
      <c r="H50" s="24" t="s">
        <v>2</v>
      </c>
      <c r="I50" s="31"/>
      <c r="J50" s="31"/>
      <c r="K50" s="35"/>
    </row>
    <row r="51" spans="3:11" x14ac:dyDescent="0.35">
      <c r="C51" s="57"/>
      <c r="D51" s="54"/>
      <c r="E51" s="6"/>
      <c r="F51" s="19"/>
      <c r="G51" s="24"/>
      <c r="H51" s="24"/>
      <c r="I51" s="31"/>
      <c r="J51" s="31"/>
      <c r="K51" s="35"/>
    </row>
    <row r="52" spans="3:11" x14ac:dyDescent="0.35">
      <c r="C52" s="58" t="s">
        <v>10</v>
      </c>
      <c r="D52" s="54"/>
      <c r="E52" s="6"/>
      <c r="F52" s="19"/>
      <c r="G52" s="24" t="s">
        <v>2</v>
      </c>
      <c r="H52" s="24" t="s">
        <v>2</v>
      </c>
      <c r="I52" s="31"/>
      <c r="J52" s="31"/>
      <c r="K52" s="35"/>
    </row>
    <row r="53" spans="3:11" x14ac:dyDescent="0.35">
      <c r="C53" s="57"/>
      <c r="D53" s="54"/>
      <c r="E53" s="6"/>
      <c r="F53" s="19"/>
      <c r="G53" s="24"/>
      <c r="H53" s="24"/>
      <c r="I53" s="31"/>
      <c r="J53" s="31"/>
      <c r="K53" s="35"/>
    </row>
    <row r="54" spans="3:11" x14ac:dyDescent="0.35">
      <c r="C54" s="58" t="s">
        <v>11</v>
      </c>
      <c r="D54" s="54"/>
      <c r="E54" s="6"/>
      <c r="F54" s="19"/>
      <c r="G54" s="24"/>
      <c r="H54" s="24"/>
      <c r="I54" s="31"/>
      <c r="J54" s="31"/>
      <c r="K54" s="35"/>
    </row>
    <row r="55" spans="3:11" x14ac:dyDescent="0.35">
      <c r="C55" s="57"/>
      <c r="D55" s="54"/>
      <c r="E55" s="6"/>
      <c r="F55" s="19"/>
      <c r="G55" s="24"/>
      <c r="H55" s="24"/>
      <c r="I55" s="31"/>
      <c r="J55" s="31"/>
      <c r="K55" s="35"/>
    </row>
    <row r="56" spans="3:11" x14ac:dyDescent="0.35">
      <c r="C56" s="58" t="s">
        <v>13</v>
      </c>
      <c r="D56" s="54"/>
      <c r="E56" s="6"/>
      <c r="F56" s="19"/>
      <c r="G56" s="24" t="s">
        <v>2</v>
      </c>
      <c r="H56" s="24" t="s">
        <v>2</v>
      </c>
      <c r="I56" s="31"/>
      <c r="J56" s="31"/>
      <c r="K56" s="35"/>
    </row>
    <row r="57" spans="3:11" x14ac:dyDescent="0.35">
      <c r="C57" s="57"/>
      <c r="D57" s="54"/>
      <c r="E57" s="6"/>
      <c r="F57" s="19"/>
      <c r="G57" s="24"/>
      <c r="H57" s="24"/>
      <c r="I57" s="31"/>
      <c r="J57" s="31"/>
      <c r="K57" s="35"/>
    </row>
    <row r="58" spans="3:11" x14ac:dyDescent="0.35">
      <c r="C58" s="58" t="s">
        <v>14</v>
      </c>
      <c r="D58" s="54"/>
      <c r="E58" s="6"/>
      <c r="F58" s="19"/>
      <c r="G58" s="24" t="s">
        <v>2</v>
      </c>
      <c r="H58" s="24" t="s">
        <v>2</v>
      </c>
      <c r="I58" s="31"/>
      <c r="J58" s="31"/>
      <c r="K58" s="35"/>
    </row>
    <row r="59" spans="3:11" x14ac:dyDescent="0.35">
      <c r="C59" s="57"/>
      <c r="D59" s="54"/>
      <c r="E59" s="6"/>
      <c r="F59" s="19"/>
      <c r="G59" s="24"/>
      <c r="H59" s="24"/>
      <c r="I59" s="31"/>
      <c r="J59" s="31"/>
      <c r="K59" s="35"/>
    </row>
    <row r="60" spans="3:11" x14ac:dyDescent="0.35">
      <c r="C60" s="58" t="s">
        <v>15</v>
      </c>
      <c r="D60" s="54"/>
      <c r="E60" s="6"/>
      <c r="F60" s="19"/>
      <c r="G60" s="24" t="s">
        <v>2</v>
      </c>
      <c r="H60" s="24" t="s">
        <v>2</v>
      </c>
      <c r="I60" s="31"/>
      <c r="J60" s="31"/>
      <c r="K60" s="35"/>
    </row>
    <row r="61" spans="3:11" x14ac:dyDescent="0.35">
      <c r="C61" s="57"/>
      <c r="D61" s="54"/>
      <c r="E61" s="6"/>
      <c r="F61" s="19"/>
      <c r="G61" s="24"/>
      <c r="H61" s="24"/>
      <c r="I61" s="31"/>
      <c r="J61" s="31"/>
      <c r="K61" s="35"/>
    </row>
    <row r="62" spans="3:11" x14ac:dyDescent="0.35">
      <c r="C62" s="58" t="s">
        <v>16</v>
      </c>
      <c r="D62" s="54"/>
      <c r="E62" s="6"/>
      <c r="F62" s="19"/>
      <c r="G62" s="24" t="s">
        <v>2</v>
      </c>
      <c r="H62" s="24" t="s">
        <v>2</v>
      </c>
      <c r="I62" s="31"/>
      <c r="J62" s="31"/>
      <c r="K62" s="35"/>
    </row>
    <row r="63" spans="3:11" x14ac:dyDescent="0.35">
      <c r="C63" s="57"/>
      <c r="D63" s="54"/>
      <c r="E63" s="6"/>
      <c r="F63" s="19"/>
      <c r="G63" s="24"/>
      <c r="H63" s="24"/>
      <c r="I63" s="31"/>
      <c r="J63" s="31"/>
      <c r="K63" s="35"/>
    </row>
    <row r="64" spans="3:11" x14ac:dyDescent="0.35">
      <c r="C64" s="58" t="s">
        <v>17</v>
      </c>
      <c r="D64" s="54"/>
      <c r="E64" s="6"/>
      <c r="F64" s="19"/>
      <c r="G64" s="24" t="s">
        <v>2</v>
      </c>
      <c r="H64" s="24" t="s">
        <v>2</v>
      </c>
      <c r="I64" s="31"/>
      <c r="J64" s="31"/>
      <c r="K64" s="35"/>
    </row>
    <row r="65" spans="1:11" x14ac:dyDescent="0.35">
      <c r="C65" s="57"/>
      <c r="D65" s="54"/>
      <c r="E65" s="6"/>
      <c r="F65" s="19"/>
      <c r="G65" s="24"/>
      <c r="H65" s="24"/>
      <c r="I65" s="31"/>
      <c r="J65" s="31"/>
      <c r="K65" s="35"/>
    </row>
    <row r="66" spans="1:11" x14ac:dyDescent="0.35">
      <c r="A66" s="10"/>
      <c r="B66" s="28"/>
      <c r="C66" s="58" t="s">
        <v>18</v>
      </c>
      <c r="D66" s="54"/>
      <c r="E66" s="6"/>
      <c r="F66" s="19"/>
      <c r="G66" s="24"/>
      <c r="H66" s="24"/>
      <c r="I66" s="31"/>
      <c r="J66" s="31"/>
      <c r="K66" s="35"/>
    </row>
    <row r="67" spans="1:11" x14ac:dyDescent="0.35">
      <c r="A67" s="28"/>
      <c r="B67" s="28"/>
      <c r="C67" s="58" t="s">
        <v>19</v>
      </c>
      <c r="D67" s="54"/>
      <c r="E67" s="6"/>
      <c r="F67" s="19"/>
      <c r="G67" s="24" t="s">
        <v>2</v>
      </c>
      <c r="H67" s="24" t="s">
        <v>2</v>
      </c>
      <c r="I67" s="31"/>
      <c r="J67" s="31"/>
      <c r="K67" s="35"/>
    </row>
    <row r="68" spans="1:11" x14ac:dyDescent="0.35">
      <c r="A68" s="28"/>
      <c r="B68" s="28"/>
      <c r="C68" s="58"/>
      <c r="D68" s="54"/>
      <c r="E68" s="6"/>
      <c r="F68" s="19"/>
      <c r="G68" s="24"/>
      <c r="H68" s="24"/>
      <c r="I68" s="31"/>
      <c r="J68" s="31"/>
      <c r="K68" s="35"/>
    </row>
    <row r="69" spans="1:11" x14ac:dyDescent="0.35">
      <c r="A69" s="28"/>
      <c r="B69" s="28"/>
      <c r="C69" s="58" t="s">
        <v>20</v>
      </c>
      <c r="D69" s="54"/>
      <c r="E69" s="6"/>
      <c r="F69" s="19"/>
      <c r="G69" s="24" t="s">
        <v>2</v>
      </c>
      <c r="H69" s="24" t="s">
        <v>2</v>
      </c>
      <c r="I69" s="31"/>
      <c r="J69" s="31"/>
      <c r="K69" s="35"/>
    </row>
    <row r="70" spans="1:11" x14ac:dyDescent="0.35">
      <c r="A70" s="28"/>
      <c r="B70" s="28"/>
      <c r="C70" s="58"/>
      <c r="D70" s="54"/>
      <c r="E70" s="6"/>
      <c r="F70" s="19"/>
      <c r="G70" s="24"/>
      <c r="H70" s="24"/>
      <c r="I70" s="31"/>
      <c r="J70" s="31"/>
      <c r="K70" s="35"/>
    </row>
    <row r="71" spans="1:11" x14ac:dyDescent="0.35">
      <c r="A71" s="28"/>
      <c r="B71" s="28"/>
      <c r="C71" s="58" t="s">
        <v>21</v>
      </c>
      <c r="D71" s="54"/>
      <c r="E71" s="6"/>
      <c r="F71" s="19"/>
      <c r="G71" s="24" t="s">
        <v>2</v>
      </c>
      <c r="H71" s="24" t="s">
        <v>2</v>
      </c>
      <c r="I71" s="31"/>
      <c r="J71" s="31"/>
      <c r="K71" s="35"/>
    </row>
    <row r="72" spans="1:11" x14ac:dyDescent="0.35">
      <c r="A72" s="28"/>
      <c r="B72" s="28"/>
      <c r="C72" s="58"/>
      <c r="D72" s="54"/>
      <c r="E72" s="6"/>
      <c r="F72" s="19"/>
      <c r="G72" s="24"/>
      <c r="H72" s="24"/>
      <c r="I72" s="31"/>
      <c r="J72" s="31"/>
      <c r="K72" s="35"/>
    </row>
    <row r="73" spans="1:11" x14ac:dyDescent="0.35">
      <c r="A73" s="28"/>
      <c r="B73" s="28"/>
      <c r="C73" s="58" t="s">
        <v>22</v>
      </c>
      <c r="D73" s="54"/>
      <c r="E73" s="6"/>
      <c r="F73" s="19"/>
      <c r="G73" s="24" t="s">
        <v>2</v>
      </c>
      <c r="H73" s="24" t="s">
        <v>2</v>
      </c>
      <c r="I73" s="31"/>
      <c r="J73" s="31"/>
      <c r="K73" s="35"/>
    </row>
    <row r="74" spans="1:11" x14ac:dyDescent="0.35">
      <c r="A74" s="28"/>
      <c r="B74" s="28"/>
      <c r="C74" s="58"/>
      <c r="D74" s="54"/>
      <c r="E74" s="6"/>
      <c r="F74" s="19"/>
      <c r="G74" s="24"/>
      <c r="H74" s="24"/>
      <c r="I74" s="31"/>
      <c r="J74" s="31"/>
      <c r="K74" s="35"/>
    </row>
    <row r="75" spans="1:11" x14ac:dyDescent="0.35">
      <c r="A75" s="28"/>
      <c r="B75" s="28"/>
      <c r="C75" s="58" t="s">
        <v>23</v>
      </c>
      <c r="D75" s="54"/>
      <c r="E75" s="6"/>
      <c r="F75" s="19"/>
      <c r="G75" s="24" t="s">
        <v>2</v>
      </c>
      <c r="H75" s="24" t="s">
        <v>2</v>
      </c>
      <c r="I75" s="31"/>
      <c r="J75" s="31"/>
      <c r="K75" s="35"/>
    </row>
    <row r="76" spans="1:11" x14ac:dyDescent="0.35">
      <c r="A76" s="28"/>
      <c r="B76" s="28"/>
      <c r="C76" s="58"/>
      <c r="D76" s="54"/>
      <c r="E76" s="6"/>
      <c r="F76" s="19"/>
      <c r="G76" s="24"/>
      <c r="H76" s="24"/>
      <c r="I76" s="31"/>
      <c r="J76" s="31"/>
      <c r="K76" s="35"/>
    </row>
    <row r="77" spans="1:11" x14ac:dyDescent="0.35">
      <c r="C77" s="59" t="s">
        <v>24</v>
      </c>
      <c r="D77" s="54"/>
      <c r="E77" s="6"/>
      <c r="F77" s="19"/>
      <c r="G77" s="24"/>
      <c r="H77" s="24"/>
      <c r="I77" s="31"/>
      <c r="J77" s="31"/>
      <c r="K77" s="35"/>
    </row>
    <row r="78" spans="1:11" x14ac:dyDescent="0.35">
      <c r="B78" s="8" t="s">
        <v>185</v>
      </c>
      <c r="C78" s="57" t="s">
        <v>186</v>
      </c>
      <c r="D78" s="54"/>
      <c r="E78" s="6"/>
      <c r="F78" s="19"/>
      <c r="G78" s="24">
        <v>266.05</v>
      </c>
      <c r="H78" s="24">
        <v>6.36</v>
      </c>
      <c r="I78" s="31"/>
      <c r="J78" s="31"/>
      <c r="K78" s="35"/>
    </row>
    <row r="79" spans="1:11" x14ac:dyDescent="0.35">
      <c r="C79" s="58" t="s">
        <v>174</v>
      </c>
      <c r="D79" s="54"/>
      <c r="E79" s="6"/>
      <c r="F79" s="19"/>
      <c r="G79" s="25">
        <v>266.05</v>
      </c>
      <c r="H79" s="25">
        <v>6.36</v>
      </c>
      <c r="I79" s="31"/>
      <c r="J79" s="31"/>
      <c r="K79" s="35"/>
    </row>
    <row r="80" spans="1:11" x14ac:dyDescent="0.35">
      <c r="C80" s="57"/>
      <c r="D80" s="54"/>
      <c r="E80" s="6"/>
      <c r="F80" s="19"/>
      <c r="G80" s="24"/>
      <c r="H80" s="24"/>
      <c r="I80" s="31"/>
      <c r="J80" s="31"/>
      <c r="K80" s="35"/>
    </row>
    <row r="81" spans="1:54" x14ac:dyDescent="0.35">
      <c r="A81" s="10"/>
      <c r="B81" s="28"/>
      <c r="C81" s="58" t="s">
        <v>25</v>
      </c>
      <c r="D81" s="54"/>
      <c r="E81" s="6"/>
      <c r="F81" s="19"/>
      <c r="G81" s="24"/>
      <c r="H81" s="24"/>
      <c r="I81" s="31"/>
      <c r="J81" s="31"/>
      <c r="K81" s="35"/>
    </row>
    <row r="82" spans="1:54" s="2" customFormat="1" ht="13.5" x14ac:dyDescent="0.35">
      <c r="A82" s="28"/>
      <c r="B82" s="28"/>
      <c r="C82" s="57" t="s">
        <v>4841</v>
      </c>
      <c r="D82" s="54"/>
      <c r="E82" s="6"/>
      <c r="F82" s="19"/>
      <c r="G82" s="24" t="s">
        <v>2</v>
      </c>
      <c r="H82" s="24" t="s">
        <v>2</v>
      </c>
      <c r="I82" s="31"/>
      <c r="J82" s="31"/>
      <c r="K82" s="35"/>
      <c r="L82" s="3"/>
      <c r="AI82" s="3"/>
      <c r="AV82" s="3"/>
      <c r="AX82" s="3"/>
      <c r="BB82" s="3"/>
    </row>
    <row r="83" spans="1:54" x14ac:dyDescent="0.35">
      <c r="B83" s="8"/>
      <c r="C83" s="57" t="s">
        <v>187</v>
      </c>
      <c r="D83" s="54"/>
      <c r="E83" s="6"/>
      <c r="F83" s="19"/>
      <c r="G83" s="24">
        <v>-2.56</v>
      </c>
      <c r="H83" s="24">
        <v>-6.9999999999999993E-2</v>
      </c>
      <c r="I83" s="31"/>
      <c r="J83" s="31"/>
      <c r="K83" s="35"/>
    </row>
    <row r="84" spans="1:54" x14ac:dyDescent="0.35">
      <c r="C84" s="58" t="s">
        <v>174</v>
      </c>
      <c r="D84" s="54"/>
      <c r="E84" s="6"/>
      <c r="F84" s="19"/>
      <c r="G84" s="25">
        <v>-2.56</v>
      </c>
      <c r="H84" s="25">
        <v>-6.9999999999999993E-2</v>
      </c>
      <c r="I84" s="31"/>
      <c r="J84" s="31"/>
      <c r="K84" s="35"/>
    </row>
    <row r="85" spans="1:54" x14ac:dyDescent="0.35">
      <c r="C85" s="57"/>
      <c r="D85" s="54"/>
      <c r="E85" s="6"/>
      <c r="F85" s="19"/>
      <c r="G85" s="24"/>
      <c r="H85" s="24"/>
      <c r="I85" s="31"/>
      <c r="J85" s="31"/>
      <c r="K85" s="35"/>
    </row>
    <row r="86" spans="1:54" x14ac:dyDescent="0.35">
      <c r="C86" s="60" t="s">
        <v>188</v>
      </c>
      <c r="D86" s="55"/>
      <c r="E86" s="5"/>
      <c r="F86" s="20"/>
      <c r="G86" s="26">
        <v>4182.87</v>
      </c>
      <c r="H86" s="26">
        <v>100</v>
      </c>
      <c r="I86" s="32"/>
      <c r="J86" s="32"/>
      <c r="K86" s="36"/>
    </row>
    <row r="89" spans="1:54" x14ac:dyDescent="0.35">
      <c r="C89" s="1" t="s">
        <v>189</v>
      </c>
    </row>
    <row r="90" spans="1:54" x14ac:dyDescent="0.35">
      <c r="C90" s="37" t="s">
        <v>190</v>
      </c>
      <c r="D90" s="37"/>
      <c r="E90" s="37"/>
      <c r="F90" s="37"/>
      <c r="G90" s="37"/>
      <c r="H90" s="37"/>
      <c r="I90" s="37"/>
      <c r="J90" s="37"/>
      <c r="K90" s="37"/>
    </row>
    <row r="91" spans="1:54" x14ac:dyDescent="0.35">
      <c r="C91" s="2" t="s">
        <v>191</v>
      </c>
    </row>
    <row r="92" spans="1:54" x14ac:dyDescent="0.35">
      <c r="C92" s="2" t="s">
        <v>192</v>
      </c>
    </row>
    <row r="93" spans="1:54" ht="30" customHeight="1" x14ac:dyDescent="0.35">
      <c r="C93" s="78" t="s">
        <v>4878</v>
      </c>
      <c r="D93" s="78"/>
      <c r="E93" s="78"/>
      <c r="F93" s="78"/>
      <c r="G93" s="78"/>
      <c r="H93" s="78"/>
      <c r="I93" s="78"/>
      <c r="J93" s="78"/>
      <c r="K93" s="78"/>
    </row>
    <row r="94" spans="1:54" x14ac:dyDescent="0.35">
      <c r="C94" s="2" t="s">
        <v>193</v>
      </c>
    </row>
    <row r="96" spans="1:54" x14ac:dyDescent="0.35">
      <c r="C96" s="75" t="s">
        <v>4922</v>
      </c>
      <c r="E96" s="75" t="s">
        <v>4923</v>
      </c>
      <c r="F96" s="76"/>
    </row>
    <row r="97" spans="5:5" x14ac:dyDescent="0.35">
      <c r="E97" s="2" t="s">
        <v>4926</v>
      </c>
    </row>
  </sheetData>
  <mergeCells count="1">
    <mergeCell ref="C93:K93"/>
  </mergeCells>
  <hyperlinks>
    <hyperlink ref="J2" location="'Index'!A1" display="'Index'!A1" xr:uid="{C38F3C5F-5243-4A99-9959-06417E7BBAC8}"/>
  </hyperlinks>
  <pageMargins left="0.7" right="0.7" top="0.75" bottom="0.75" header="0.3" footer="0.3"/>
  <pageSetup orientation="portrait" horizontalDpi="4294967293"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6B382-69C1-41C5-9174-F6604AFFEACA}">
  <sheetPr codeName="Sheet149"/>
  <dimension ref="A1:IV106"/>
  <sheetViews>
    <sheetView showGridLines="0" zoomScale="90" zoomScaleNormal="90" workbookViewId="0">
      <pane ySplit="6" topLeftCell="A102"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2633</v>
      </c>
      <c r="J2" s="38" t="s">
        <v>4607</v>
      </c>
    </row>
    <row r="3" spans="1:54" ht="16" x14ac:dyDescent="0.4">
      <c r="C3" s="1" t="s">
        <v>28</v>
      </c>
      <c r="D3" s="21" t="s">
        <v>2634</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48</v>
      </c>
      <c r="C10" s="57" t="s">
        <v>49</v>
      </c>
      <c r="D10" s="54" t="s">
        <v>50</v>
      </c>
      <c r="E10" s="6" t="s">
        <v>43</v>
      </c>
      <c r="F10" s="19">
        <v>10835814</v>
      </c>
      <c r="G10" s="24">
        <v>140025.81</v>
      </c>
      <c r="H10" s="24">
        <v>21.69</v>
      </c>
      <c r="I10" s="31"/>
      <c r="J10" s="31"/>
      <c r="K10" s="35"/>
    </row>
    <row r="11" spans="1:54" x14ac:dyDescent="0.35">
      <c r="B11" s="8" t="s">
        <v>40</v>
      </c>
      <c r="C11" s="57" t="s">
        <v>41</v>
      </c>
      <c r="D11" s="54" t="s">
        <v>42</v>
      </c>
      <c r="E11" s="6" t="s">
        <v>43</v>
      </c>
      <c r="F11" s="19">
        <v>5464715</v>
      </c>
      <c r="G11" s="24">
        <v>94851.06</v>
      </c>
      <c r="H11" s="24">
        <v>14.69</v>
      </c>
      <c r="I11" s="31"/>
      <c r="J11" s="31"/>
      <c r="K11" s="35"/>
    </row>
    <row r="12" spans="1:54" x14ac:dyDescent="0.35">
      <c r="B12" s="8" t="s">
        <v>61</v>
      </c>
      <c r="C12" s="57" t="s">
        <v>62</v>
      </c>
      <c r="D12" s="54" t="s">
        <v>63</v>
      </c>
      <c r="E12" s="6" t="s">
        <v>43</v>
      </c>
      <c r="F12" s="19">
        <v>2950000</v>
      </c>
      <c r="G12" s="24">
        <v>51067.45</v>
      </c>
      <c r="H12" s="24">
        <v>7.91</v>
      </c>
      <c r="I12" s="31"/>
      <c r="J12" s="31"/>
      <c r="K12" s="35"/>
    </row>
    <row r="13" spans="1:54" x14ac:dyDescent="0.35">
      <c r="B13" s="8" t="s">
        <v>207</v>
      </c>
      <c r="C13" s="57" t="s">
        <v>208</v>
      </c>
      <c r="D13" s="54" t="s">
        <v>209</v>
      </c>
      <c r="E13" s="6" t="s">
        <v>104</v>
      </c>
      <c r="F13" s="19">
        <v>1506547</v>
      </c>
      <c r="G13" s="24">
        <v>29083.14</v>
      </c>
      <c r="H13" s="24">
        <v>4.5</v>
      </c>
      <c r="I13" s="31"/>
      <c r="J13" s="31"/>
      <c r="K13" s="35"/>
    </row>
    <row r="14" spans="1:54" x14ac:dyDescent="0.35">
      <c r="B14" s="8" t="s">
        <v>64</v>
      </c>
      <c r="C14" s="57" t="s">
        <v>65</v>
      </c>
      <c r="D14" s="54" t="s">
        <v>66</v>
      </c>
      <c r="E14" s="6" t="s">
        <v>43</v>
      </c>
      <c r="F14" s="19">
        <v>3135000</v>
      </c>
      <c r="G14" s="24">
        <v>25713.27</v>
      </c>
      <c r="H14" s="24">
        <v>3.98</v>
      </c>
      <c r="I14" s="31"/>
      <c r="J14" s="31"/>
      <c r="K14" s="35"/>
    </row>
    <row r="15" spans="1:54" x14ac:dyDescent="0.35">
      <c r="B15" s="8" t="s">
        <v>1891</v>
      </c>
      <c r="C15" s="57" t="s">
        <v>1892</v>
      </c>
      <c r="D15" s="54" t="s">
        <v>1893</v>
      </c>
      <c r="E15" s="6" t="s">
        <v>173</v>
      </c>
      <c r="F15" s="19">
        <v>2832550</v>
      </c>
      <c r="G15" s="24">
        <v>20060.12</v>
      </c>
      <c r="H15" s="24">
        <v>3.11</v>
      </c>
      <c r="I15" s="31"/>
      <c r="J15" s="31"/>
      <c r="K15" s="35"/>
    </row>
    <row r="16" spans="1:54" x14ac:dyDescent="0.35">
      <c r="B16" s="8" t="s">
        <v>295</v>
      </c>
      <c r="C16" s="57" t="s">
        <v>296</v>
      </c>
      <c r="D16" s="54" t="s">
        <v>297</v>
      </c>
      <c r="E16" s="6" t="s">
        <v>104</v>
      </c>
      <c r="F16" s="19">
        <v>955052</v>
      </c>
      <c r="G16" s="24">
        <v>16382.48</v>
      </c>
      <c r="H16" s="24">
        <v>2.54</v>
      </c>
      <c r="I16" s="31"/>
      <c r="J16" s="31"/>
      <c r="K16" s="35"/>
    </row>
    <row r="17" spans="2:11" x14ac:dyDescent="0.35">
      <c r="B17" s="8" t="s">
        <v>2539</v>
      </c>
      <c r="C17" s="57" t="s">
        <v>2540</v>
      </c>
      <c r="D17" s="54" t="s">
        <v>2541</v>
      </c>
      <c r="E17" s="6" t="s">
        <v>43</v>
      </c>
      <c r="F17" s="19">
        <v>6803279</v>
      </c>
      <c r="G17" s="24">
        <v>15374.05</v>
      </c>
      <c r="H17" s="24">
        <v>2.38</v>
      </c>
      <c r="I17" s="31"/>
      <c r="J17" s="31"/>
      <c r="K17" s="35"/>
    </row>
    <row r="18" spans="2:11" x14ac:dyDescent="0.35">
      <c r="B18" s="8" t="s">
        <v>1650</v>
      </c>
      <c r="C18" s="57" t="s">
        <v>1651</v>
      </c>
      <c r="D18" s="54" t="s">
        <v>1652</v>
      </c>
      <c r="E18" s="6" t="s">
        <v>104</v>
      </c>
      <c r="F18" s="19">
        <v>917438</v>
      </c>
      <c r="G18" s="24">
        <v>15345.53</v>
      </c>
      <c r="H18" s="24">
        <v>2.38</v>
      </c>
      <c r="I18" s="31"/>
      <c r="J18" s="31"/>
      <c r="K18" s="35"/>
    </row>
    <row r="19" spans="2:11" x14ac:dyDescent="0.35">
      <c r="B19" s="8" t="s">
        <v>1659</v>
      </c>
      <c r="C19" s="57" t="s">
        <v>1660</v>
      </c>
      <c r="D19" s="54" t="s">
        <v>1661</v>
      </c>
      <c r="E19" s="6" t="s">
        <v>104</v>
      </c>
      <c r="F19" s="19">
        <v>4081117</v>
      </c>
      <c r="G19" s="24">
        <v>14516.53</v>
      </c>
      <c r="H19" s="24">
        <v>2.25</v>
      </c>
      <c r="I19" s="31"/>
      <c r="J19" s="31"/>
      <c r="K19" s="35"/>
    </row>
    <row r="20" spans="2:11" x14ac:dyDescent="0.35">
      <c r="B20" s="8" t="s">
        <v>813</v>
      </c>
      <c r="C20" s="57" t="s">
        <v>814</v>
      </c>
      <c r="D20" s="54" t="s">
        <v>815</v>
      </c>
      <c r="E20" s="6" t="s">
        <v>816</v>
      </c>
      <c r="F20" s="19">
        <v>842758</v>
      </c>
      <c r="G20" s="24">
        <v>14336.58</v>
      </c>
      <c r="H20" s="24">
        <v>2.2200000000000002</v>
      </c>
      <c r="I20" s="31"/>
      <c r="J20" s="31"/>
      <c r="K20" s="35"/>
    </row>
    <row r="21" spans="2:11" x14ac:dyDescent="0.35">
      <c r="B21" s="8" t="s">
        <v>435</v>
      </c>
      <c r="C21" s="57" t="s">
        <v>436</v>
      </c>
      <c r="D21" s="54" t="s">
        <v>437</v>
      </c>
      <c r="E21" s="6" t="s">
        <v>43</v>
      </c>
      <c r="F21" s="19">
        <v>14156627</v>
      </c>
      <c r="G21" s="24">
        <v>13859.34</v>
      </c>
      <c r="H21" s="24">
        <v>2.15</v>
      </c>
      <c r="I21" s="31"/>
      <c r="J21" s="31"/>
      <c r="K21" s="35"/>
    </row>
    <row r="22" spans="2:11" x14ac:dyDescent="0.35">
      <c r="B22" s="8" t="s">
        <v>163</v>
      </c>
      <c r="C22" s="57" t="s">
        <v>164</v>
      </c>
      <c r="D22" s="54" t="s">
        <v>165</v>
      </c>
      <c r="E22" s="6" t="s">
        <v>43</v>
      </c>
      <c r="F22" s="19">
        <v>12190730</v>
      </c>
      <c r="G22" s="24">
        <v>13250.1</v>
      </c>
      <c r="H22" s="24">
        <v>2.0499999999999998</v>
      </c>
      <c r="I22" s="31"/>
      <c r="J22" s="31"/>
      <c r="K22" s="35"/>
    </row>
    <row r="23" spans="2:11" x14ac:dyDescent="0.35">
      <c r="B23" s="8" t="s">
        <v>1976</v>
      </c>
      <c r="C23" s="57" t="s">
        <v>1146</v>
      </c>
      <c r="D23" s="54" t="s">
        <v>1977</v>
      </c>
      <c r="E23" s="6" t="s">
        <v>104</v>
      </c>
      <c r="F23" s="19">
        <v>2855779</v>
      </c>
      <c r="G23" s="24">
        <v>12992.37</v>
      </c>
      <c r="H23" s="24">
        <v>2.0099999999999998</v>
      </c>
      <c r="I23" s="31"/>
      <c r="J23" s="31"/>
      <c r="K23" s="35"/>
    </row>
    <row r="24" spans="2:11" x14ac:dyDescent="0.35">
      <c r="B24" s="8" t="s">
        <v>534</v>
      </c>
      <c r="C24" s="57" t="s">
        <v>535</v>
      </c>
      <c r="D24" s="54" t="s">
        <v>536</v>
      </c>
      <c r="E24" s="6" t="s">
        <v>78</v>
      </c>
      <c r="F24" s="19">
        <v>633995</v>
      </c>
      <c r="G24" s="24">
        <v>12155.9</v>
      </c>
      <c r="H24" s="24">
        <v>1.88</v>
      </c>
      <c r="I24" s="31"/>
      <c r="J24" s="31"/>
      <c r="K24" s="35"/>
    </row>
    <row r="25" spans="2:11" x14ac:dyDescent="0.35">
      <c r="B25" s="8" t="s">
        <v>394</v>
      </c>
      <c r="C25" s="57" t="s">
        <v>395</v>
      </c>
      <c r="D25" s="54" t="s">
        <v>396</v>
      </c>
      <c r="E25" s="6" t="s">
        <v>78</v>
      </c>
      <c r="F25" s="19">
        <v>1600000</v>
      </c>
      <c r="G25" s="24">
        <v>11856</v>
      </c>
      <c r="H25" s="24">
        <v>1.84</v>
      </c>
      <c r="I25" s="31"/>
      <c r="J25" s="31"/>
      <c r="K25" s="35"/>
    </row>
    <row r="26" spans="2:11" x14ac:dyDescent="0.35">
      <c r="B26" s="8" t="s">
        <v>1981</v>
      </c>
      <c r="C26" s="57" t="s">
        <v>1982</v>
      </c>
      <c r="D26" s="54" t="s">
        <v>1983</v>
      </c>
      <c r="E26" s="6" t="s">
        <v>104</v>
      </c>
      <c r="F26" s="19">
        <v>7000000</v>
      </c>
      <c r="G26" s="24">
        <v>9820.2999999999993</v>
      </c>
      <c r="H26" s="24">
        <v>1.52</v>
      </c>
      <c r="I26" s="31"/>
      <c r="J26" s="31"/>
      <c r="K26" s="35"/>
    </row>
    <row r="27" spans="2:11" x14ac:dyDescent="0.35">
      <c r="B27" s="8" t="s">
        <v>2635</v>
      </c>
      <c r="C27" s="57" t="s">
        <v>2323</v>
      </c>
      <c r="D27" s="54" t="s">
        <v>2636</v>
      </c>
      <c r="E27" s="6" t="s">
        <v>104</v>
      </c>
      <c r="F27" s="19">
        <v>1102924</v>
      </c>
      <c r="G27" s="24">
        <v>9572.83</v>
      </c>
      <c r="H27" s="24">
        <v>1.48</v>
      </c>
      <c r="I27" s="31"/>
      <c r="J27" s="31"/>
      <c r="K27" s="35"/>
    </row>
    <row r="28" spans="2:11" x14ac:dyDescent="0.35">
      <c r="B28" s="8" t="s">
        <v>170</v>
      </c>
      <c r="C28" s="57" t="s">
        <v>171</v>
      </c>
      <c r="D28" s="54" t="s">
        <v>172</v>
      </c>
      <c r="E28" s="6" t="s">
        <v>173</v>
      </c>
      <c r="F28" s="19">
        <v>221563</v>
      </c>
      <c r="G28" s="24">
        <v>9525.99</v>
      </c>
      <c r="H28" s="24">
        <v>1.48</v>
      </c>
      <c r="I28" s="31"/>
      <c r="J28" s="31"/>
      <c r="K28" s="35"/>
    </row>
    <row r="29" spans="2:11" x14ac:dyDescent="0.35">
      <c r="B29" s="8" t="s">
        <v>1948</v>
      </c>
      <c r="C29" s="57" t="s">
        <v>1949</v>
      </c>
      <c r="D29" s="54" t="s">
        <v>1950</v>
      </c>
      <c r="E29" s="6" t="s">
        <v>43</v>
      </c>
      <c r="F29" s="19">
        <v>5281475</v>
      </c>
      <c r="G29" s="24">
        <v>9281.66</v>
      </c>
      <c r="H29" s="24">
        <v>1.44</v>
      </c>
      <c r="I29" s="31"/>
      <c r="J29" s="31"/>
      <c r="K29" s="35"/>
    </row>
    <row r="30" spans="2:11" x14ac:dyDescent="0.35">
      <c r="B30" s="8" t="s">
        <v>2513</v>
      </c>
      <c r="C30" s="57" t="s">
        <v>2514</v>
      </c>
      <c r="D30" s="54" t="s">
        <v>2515</v>
      </c>
      <c r="E30" s="6" t="s">
        <v>78</v>
      </c>
      <c r="F30" s="19">
        <v>2200000</v>
      </c>
      <c r="G30" s="24">
        <v>8122.4</v>
      </c>
      <c r="H30" s="24">
        <v>1.26</v>
      </c>
      <c r="I30" s="31"/>
      <c r="J30" s="31"/>
      <c r="K30" s="35"/>
    </row>
    <row r="31" spans="2:11" x14ac:dyDescent="0.35">
      <c r="B31" s="8" t="s">
        <v>901</v>
      </c>
      <c r="C31" s="57" t="s">
        <v>902</v>
      </c>
      <c r="D31" s="54" t="s">
        <v>903</v>
      </c>
      <c r="E31" s="6" t="s">
        <v>43</v>
      </c>
      <c r="F31" s="19">
        <v>600000</v>
      </c>
      <c r="G31" s="24">
        <v>6333.6</v>
      </c>
      <c r="H31" s="24">
        <v>0.98</v>
      </c>
      <c r="I31" s="31"/>
      <c r="J31" s="31"/>
      <c r="K31" s="35"/>
    </row>
    <row r="32" spans="2:11" x14ac:dyDescent="0.35">
      <c r="B32" s="8" t="s">
        <v>1859</v>
      </c>
      <c r="C32" s="57" t="s">
        <v>1860</v>
      </c>
      <c r="D32" s="54" t="s">
        <v>1861</v>
      </c>
      <c r="E32" s="6" t="s">
        <v>104</v>
      </c>
      <c r="F32" s="19">
        <v>110000</v>
      </c>
      <c r="G32" s="24">
        <v>6022.23</v>
      </c>
      <c r="H32" s="24">
        <v>0.93</v>
      </c>
      <c r="I32" s="31"/>
      <c r="J32" s="31"/>
      <c r="K32" s="35"/>
    </row>
    <row r="33" spans="2:11" x14ac:dyDescent="0.35">
      <c r="B33" s="8" t="s">
        <v>2253</v>
      </c>
      <c r="C33" s="57" t="s">
        <v>2254</v>
      </c>
      <c r="D33" s="54" t="s">
        <v>2255</v>
      </c>
      <c r="E33" s="6" t="s">
        <v>173</v>
      </c>
      <c r="F33" s="19">
        <v>53760</v>
      </c>
      <c r="G33" s="24">
        <v>3869.08</v>
      </c>
      <c r="H33" s="24">
        <v>0.6</v>
      </c>
      <c r="I33" s="31"/>
      <c r="J33" s="31"/>
      <c r="K33" s="35"/>
    </row>
    <row r="34" spans="2:11" x14ac:dyDescent="0.35">
      <c r="B34" s="8" t="s">
        <v>2637</v>
      </c>
      <c r="C34" s="57" t="s">
        <v>589</v>
      </c>
      <c r="D34" s="54" t="s">
        <v>2638</v>
      </c>
      <c r="E34" s="6" t="s">
        <v>104</v>
      </c>
      <c r="F34" s="19">
        <v>2499948</v>
      </c>
      <c r="G34" s="24">
        <v>3352.68</v>
      </c>
      <c r="H34" s="24">
        <v>0.52</v>
      </c>
      <c r="I34" s="31"/>
      <c r="J34" s="31"/>
      <c r="K34" s="35"/>
    </row>
    <row r="35" spans="2:11" x14ac:dyDescent="0.35">
      <c r="B35" s="8" t="s">
        <v>2531</v>
      </c>
      <c r="C35" s="57" t="s">
        <v>2009</v>
      </c>
      <c r="D35" s="54" t="s">
        <v>2532</v>
      </c>
      <c r="E35" s="6" t="s">
        <v>104</v>
      </c>
      <c r="F35" s="19">
        <v>3033160</v>
      </c>
      <c r="G35" s="24">
        <v>2634</v>
      </c>
      <c r="H35" s="24">
        <v>0.41</v>
      </c>
      <c r="I35" s="31"/>
      <c r="J35" s="31"/>
      <c r="K35" s="35"/>
    </row>
    <row r="36" spans="2:11" x14ac:dyDescent="0.35">
      <c r="B36" s="8" t="s">
        <v>2639</v>
      </c>
      <c r="C36" s="57" t="s">
        <v>2640</v>
      </c>
      <c r="D36" s="54" t="s">
        <v>2641</v>
      </c>
      <c r="E36" s="6" t="s">
        <v>173</v>
      </c>
      <c r="F36" s="19">
        <v>90118</v>
      </c>
      <c r="G36" s="24">
        <v>1316.62</v>
      </c>
      <c r="H36" s="24">
        <v>0.2</v>
      </c>
      <c r="I36" s="31"/>
      <c r="J36" s="31"/>
      <c r="K36" s="35"/>
    </row>
    <row r="37" spans="2:11" x14ac:dyDescent="0.35">
      <c r="C37" s="58" t="s">
        <v>174</v>
      </c>
      <c r="D37" s="54"/>
      <c r="E37" s="6"/>
      <c r="F37" s="19"/>
      <c r="G37" s="25">
        <v>570721.12</v>
      </c>
      <c r="H37" s="25">
        <v>88.4</v>
      </c>
      <c r="I37" s="31"/>
      <c r="J37" s="31"/>
      <c r="K37" s="35"/>
    </row>
    <row r="38" spans="2:11" x14ac:dyDescent="0.35">
      <c r="C38" s="57"/>
      <c r="D38" s="54"/>
      <c r="E38" s="6"/>
      <c r="F38" s="19"/>
      <c r="G38" s="24"/>
      <c r="H38" s="24"/>
      <c r="I38" s="31"/>
      <c r="J38" s="31"/>
      <c r="K38" s="35"/>
    </row>
    <row r="39" spans="2:11" x14ac:dyDescent="0.35">
      <c r="C39" s="58" t="s">
        <v>3</v>
      </c>
      <c r="D39" s="54"/>
      <c r="E39" s="6"/>
      <c r="F39" s="19"/>
      <c r="G39" s="24" t="s">
        <v>2</v>
      </c>
      <c r="H39" s="24" t="s">
        <v>2</v>
      </c>
      <c r="I39" s="31"/>
      <c r="J39" s="31"/>
      <c r="K39" s="35"/>
    </row>
    <row r="40" spans="2:11" x14ac:dyDescent="0.35">
      <c r="C40" s="57"/>
      <c r="D40" s="54"/>
      <c r="E40" s="6"/>
      <c r="F40" s="19"/>
      <c r="G40" s="24"/>
      <c r="H40" s="24"/>
      <c r="I40" s="31"/>
      <c r="J40" s="31"/>
      <c r="K40" s="35"/>
    </row>
    <row r="41" spans="2:11" x14ac:dyDescent="0.35">
      <c r="C41" s="58" t="s">
        <v>4</v>
      </c>
      <c r="D41" s="54"/>
      <c r="E41" s="6"/>
      <c r="F41" s="19"/>
      <c r="G41" s="24" t="s">
        <v>2</v>
      </c>
      <c r="H41" s="24" t="s">
        <v>2</v>
      </c>
      <c r="I41" s="31"/>
      <c r="J41" s="31"/>
      <c r="K41" s="35"/>
    </row>
    <row r="42" spans="2:11" x14ac:dyDescent="0.35">
      <c r="C42" s="57"/>
      <c r="D42" s="54"/>
      <c r="E42" s="6"/>
      <c r="F42" s="19"/>
      <c r="G42" s="24"/>
      <c r="H42" s="24"/>
      <c r="I42" s="31"/>
      <c r="J42" s="31"/>
      <c r="K42" s="35"/>
    </row>
    <row r="43" spans="2:11" x14ac:dyDescent="0.35">
      <c r="C43" s="58" t="s">
        <v>5</v>
      </c>
      <c r="D43" s="54"/>
      <c r="E43" s="6"/>
      <c r="F43" s="19"/>
      <c r="G43" s="24"/>
      <c r="H43" s="24"/>
      <c r="I43" s="31"/>
      <c r="J43" s="31"/>
      <c r="K43" s="35"/>
    </row>
    <row r="44" spans="2:11" x14ac:dyDescent="0.35">
      <c r="C44" s="57"/>
      <c r="D44" s="54"/>
      <c r="E44" s="6"/>
      <c r="F44" s="19"/>
      <c r="G44" s="24"/>
      <c r="H44" s="24"/>
      <c r="I44" s="31"/>
      <c r="J44" s="31"/>
      <c r="K44" s="35"/>
    </row>
    <row r="45" spans="2:11" x14ac:dyDescent="0.35">
      <c r="C45" s="58" t="s">
        <v>6</v>
      </c>
      <c r="D45" s="54"/>
      <c r="E45" s="6"/>
      <c r="F45" s="19"/>
      <c r="G45" s="24" t="s">
        <v>2</v>
      </c>
      <c r="H45" s="24" t="s">
        <v>2</v>
      </c>
      <c r="I45" s="31"/>
      <c r="J45" s="31"/>
      <c r="K45" s="35"/>
    </row>
    <row r="46" spans="2:11" x14ac:dyDescent="0.35">
      <c r="C46" s="57"/>
      <c r="D46" s="54"/>
      <c r="E46" s="6"/>
      <c r="F46" s="19"/>
      <c r="G46" s="24"/>
      <c r="H46" s="24"/>
      <c r="I46" s="31"/>
      <c r="J46" s="31"/>
      <c r="K46" s="35"/>
    </row>
    <row r="47" spans="2:11" x14ac:dyDescent="0.35">
      <c r="C47" s="58" t="s">
        <v>7</v>
      </c>
      <c r="D47" s="54"/>
      <c r="E47" s="6"/>
      <c r="F47" s="19"/>
      <c r="G47" s="24" t="s">
        <v>2</v>
      </c>
      <c r="H47" s="24" t="s">
        <v>2</v>
      </c>
      <c r="I47" s="31"/>
      <c r="J47" s="31"/>
      <c r="K47" s="35"/>
    </row>
    <row r="48" spans="2:11" x14ac:dyDescent="0.35">
      <c r="C48" s="57"/>
      <c r="D48" s="54"/>
      <c r="E48" s="6"/>
      <c r="F48" s="19"/>
      <c r="G48" s="24"/>
      <c r="H48" s="24"/>
      <c r="I48" s="31"/>
      <c r="J48" s="31"/>
      <c r="K48" s="35"/>
    </row>
    <row r="49" spans="3:11" x14ac:dyDescent="0.35">
      <c r="C49" s="58" t="s">
        <v>8</v>
      </c>
      <c r="D49" s="54"/>
      <c r="E49" s="6"/>
      <c r="F49" s="19"/>
      <c r="G49" s="24" t="s">
        <v>2</v>
      </c>
      <c r="H49" s="24" t="s">
        <v>2</v>
      </c>
      <c r="I49" s="31"/>
      <c r="J49" s="31"/>
      <c r="K49" s="35"/>
    </row>
    <row r="50" spans="3:11" x14ac:dyDescent="0.35">
      <c r="C50" s="57"/>
      <c r="D50" s="54"/>
      <c r="E50" s="6"/>
      <c r="F50" s="19"/>
      <c r="G50" s="24"/>
      <c r="H50" s="24"/>
      <c r="I50" s="31"/>
      <c r="J50" s="31"/>
      <c r="K50" s="35"/>
    </row>
    <row r="51" spans="3:11" x14ac:dyDescent="0.35">
      <c r="C51" s="58" t="s">
        <v>9</v>
      </c>
      <c r="D51" s="54"/>
      <c r="E51" s="6"/>
      <c r="F51" s="19"/>
      <c r="G51" s="24" t="s">
        <v>2</v>
      </c>
      <c r="H51" s="24" t="s">
        <v>2</v>
      </c>
      <c r="I51" s="31"/>
      <c r="J51" s="31"/>
      <c r="K51" s="35"/>
    </row>
    <row r="52" spans="3:11" x14ac:dyDescent="0.35">
      <c r="C52" s="57"/>
      <c r="D52" s="54"/>
      <c r="E52" s="6"/>
      <c r="F52" s="19"/>
      <c r="G52" s="24"/>
      <c r="H52" s="24"/>
      <c r="I52" s="31"/>
      <c r="J52" s="31"/>
      <c r="K52" s="35"/>
    </row>
    <row r="53" spans="3:11" x14ac:dyDescent="0.35">
      <c r="C53" s="58" t="s">
        <v>10</v>
      </c>
      <c r="D53" s="54"/>
      <c r="E53" s="6"/>
      <c r="F53" s="19"/>
      <c r="G53" s="24" t="s">
        <v>2</v>
      </c>
      <c r="H53" s="24" t="s">
        <v>2</v>
      </c>
      <c r="I53" s="31"/>
      <c r="J53" s="31"/>
      <c r="K53" s="35"/>
    </row>
    <row r="54" spans="3:11" x14ac:dyDescent="0.35">
      <c r="C54" s="57"/>
      <c r="D54" s="54"/>
      <c r="E54" s="6"/>
      <c r="F54" s="19"/>
      <c r="G54" s="24"/>
      <c r="H54" s="24"/>
      <c r="I54" s="31"/>
      <c r="J54" s="31"/>
      <c r="K54" s="35"/>
    </row>
    <row r="55" spans="3:11" x14ac:dyDescent="0.35">
      <c r="C55" s="58" t="s">
        <v>11</v>
      </c>
      <c r="D55" s="54"/>
      <c r="E55" s="6"/>
      <c r="F55" s="19"/>
      <c r="G55" s="24"/>
      <c r="H55" s="24"/>
      <c r="I55" s="31"/>
      <c r="J55" s="31"/>
      <c r="K55" s="35"/>
    </row>
    <row r="56" spans="3:11" x14ac:dyDescent="0.35">
      <c r="C56" s="57"/>
      <c r="D56" s="54"/>
      <c r="E56" s="6"/>
      <c r="F56" s="19"/>
      <c r="G56" s="24"/>
      <c r="H56" s="24"/>
      <c r="I56" s="31"/>
      <c r="J56" s="31"/>
      <c r="K56" s="35"/>
    </row>
    <row r="57" spans="3:11" x14ac:dyDescent="0.35">
      <c r="C57" s="58" t="s">
        <v>13</v>
      </c>
      <c r="D57" s="54"/>
      <c r="E57" s="6"/>
      <c r="F57" s="19"/>
      <c r="G57" s="24" t="s">
        <v>2</v>
      </c>
      <c r="H57" s="24" t="s">
        <v>2</v>
      </c>
      <c r="I57" s="31"/>
      <c r="J57" s="31"/>
      <c r="K57" s="35"/>
    </row>
    <row r="58" spans="3:11" x14ac:dyDescent="0.35">
      <c r="C58" s="57"/>
      <c r="D58" s="54"/>
      <c r="E58" s="6"/>
      <c r="F58" s="19"/>
      <c r="G58" s="24"/>
      <c r="H58" s="24"/>
      <c r="I58" s="31"/>
      <c r="J58" s="31"/>
      <c r="K58" s="35"/>
    </row>
    <row r="59" spans="3:11" x14ac:dyDescent="0.35">
      <c r="C59" s="58" t="s">
        <v>14</v>
      </c>
      <c r="D59" s="54"/>
      <c r="E59" s="6"/>
      <c r="F59" s="19"/>
      <c r="G59" s="24" t="s">
        <v>2</v>
      </c>
      <c r="H59" s="24" t="s">
        <v>2</v>
      </c>
      <c r="I59" s="31"/>
      <c r="J59" s="31"/>
      <c r="K59" s="35"/>
    </row>
    <row r="60" spans="3:11" x14ac:dyDescent="0.35">
      <c r="C60" s="57"/>
      <c r="D60" s="54"/>
      <c r="E60" s="6"/>
      <c r="F60" s="19"/>
      <c r="G60" s="24"/>
      <c r="H60" s="24"/>
      <c r="I60" s="31"/>
      <c r="J60" s="31"/>
      <c r="K60" s="35"/>
    </row>
    <row r="61" spans="3:11" x14ac:dyDescent="0.35">
      <c r="C61" s="58" t="s">
        <v>15</v>
      </c>
      <c r="D61" s="54"/>
      <c r="E61" s="6"/>
      <c r="F61" s="19"/>
      <c r="G61" s="24" t="s">
        <v>2</v>
      </c>
      <c r="H61" s="24" t="s">
        <v>2</v>
      </c>
      <c r="I61" s="31"/>
      <c r="J61" s="31"/>
      <c r="K61" s="35"/>
    </row>
    <row r="62" spans="3:11" x14ac:dyDescent="0.35">
      <c r="C62" s="57"/>
      <c r="D62" s="54"/>
      <c r="E62" s="6"/>
      <c r="F62" s="19"/>
      <c r="G62" s="24"/>
      <c r="H62" s="24"/>
      <c r="I62" s="31"/>
      <c r="J62" s="31"/>
      <c r="K62" s="35"/>
    </row>
    <row r="63" spans="3:11" x14ac:dyDescent="0.35">
      <c r="C63" s="58" t="s">
        <v>16</v>
      </c>
      <c r="D63" s="54"/>
      <c r="E63" s="6"/>
      <c r="F63" s="19"/>
      <c r="G63" s="24" t="s">
        <v>2</v>
      </c>
      <c r="H63" s="24" t="s">
        <v>2</v>
      </c>
      <c r="I63" s="31"/>
      <c r="J63" s="31"/>
      <c r="K63" s="35"/>
    </row>
    <row r="64" spans="3:11" x14ac:dyDescent="0.35">
      <c r="C64" s="57"/>
      <c r="D64" s="54"/>
      <c r="E64" s="6"/>
      <c r="F64" s="19"/>
      <c r="G64" s="24"/>
      <c r="H64" s="24"/>
      <c r="I64" s="31"/>
      <c r="J64" s="31"/>
      <c r="K64" s="35"/>
    </row>
    <row r="65" spans="1:11" x14ac:dyDescent="0.35">
      <c r="C65" s="58" t="s">
        <v>17</v>
      </c>
      <c r="D65" s="54"/>
      <c r="E65" s="6"/>
      <c r="F65" s="19"/>
      <c r="G65" s="24" t="s">
        <v>2</v>
      </c>
      <c r="H65" s="24" t="s">
        <v>2</v>
      </c>
      <c r="I65" s="31"/>
      <c r="J65" s="31"/>
      <c r="K65" s="35"/>
    </row>
    <row r="66" spans="1:11" x14ac:dyDescent="0.35">
      <c r="C66" s="57"/>
      <c r="D66" s="54"/>
      <c r="E66" s="6"/>
      <c r="F66" s="19"/>
      <c r="G66" s="24"/>
      <c r="H66" s="24"/>
      <c r="I66" s="31"/>
      <c r="J66" s="31"/>
      <c r="K66" s="35"/>
    </row>
    <row r="67" spans="1:11" x14ac:dyDescent="0.35">
      <c r="A67" s="10"/>
      <c r="B67" s="28"/>
      <c r="C67" s="58" t="s">
        <v>18</v>
      </c>
      <c r="D67" s="54"/>
      <c r="E67" s="6"/>
      <c r="F67" s="19"/>
      <c r="G67" s="24"/>
      <c r="H67" s="24"/>
      <c r="I67" s="31"/>
      <c r="J67" s="31"/>
      <c r="K67" s="35"/>
    </row>
    <row r="68" spans="1:11" x14ac:dyDescent="0.35">
      <c r="A68" s="28"/>
      <c r="B68" s="28"/>
      <c r="C68" s="58" t="s">
        <v>19</v>
      </c>
      <c r="D68" s="54"/>
      <c r="E68" s="6"/>
      <c r="F68" s="19"/>
      <c r="G68" s="24" t="s">
        <v>2</v>
      </c>
      <c r="H68" s="24" t="s">
        <v>2</v>
      </c>
      <c r="I68" s="31"/>
      <c r="J68" s="31"/>
      <c r="K68" s="35"/>
    </row>
    <row r="69" spans="1:11" x14ac:dyDescent="0.35">
      <c r="A69" s="28"/>
      <c r="B69" s="28"/>
      <c r="C69" s="58"/>
      <c r="D69" s="54"/>
      <c r="E69" s="6"/>
      <c r="F69" s="19"/>
      <c r="G69" s="24"/>
      <c r="H69" s="24"/>
      <c r="I69" s="31"/>
      <c r="J69" s="31"/>
      <c r="K69" s="35"/>
    </row>
    <row r="70" spans="1:11" x14ac:dyDescent="0.35">
      <c r="A70" s="28"/>
      <c r="B70" s="28"/>
      <c r="C70" s="58" t="s">
        <v>20</v>
      </c>
      <c r="D70" s="54"/>
      <c r="E70" s="6"/>
      <c r="F70" s="19"/>
      <c r="G70" s="24" t="s">
        <v>2</v>
      </c>
      <c r="H70" s="24" t="s">
        <v>2</v>
      </c>
      <c r="I70" s="31"/>
      <c r="J70" s="31"/>
      <c r="K70" s="35"/>
    </row>
    <row r="71" spans="1:11" x14ac:dyDescent="0.35">
      <c r="A71" s="28"/>
      <c r="B71" s="28"/>
      <c r="C71" s="58"/>
      <c r="D71" s="54"/>
      <c r="E71" s="6"/>
      <c r="F71" s="19"/>
      <c r="G71" s="24"/>
      <c r="H71" s="24"/>
      <c r="I71" s="31"/>
      <c r="J71" s="31"/>
      <c r="K71" s="35"/>
    </row>
    <row r="72" spans="1:11" x14ac:dyDescent="0.35">
      <c r="A72" s="28"/>
      <c r="B72" s="28"/>
      <c r="C72" s="58" t="s">
        <v>21</v>
      </c>
      <c r="D72" s="54"/>
      <c r="E72" s="6"/>
      <c r="F72" s="19"/>
      <c r="G72" s="24" t="s">
        <v>2</v>
      </c>
      <c r="H72" s="24" t="s">
        <v>2</v>
      </c>
      <c r="I72" s="31"/>
      <c r="J72" s="31"/>
      <c r="K72" s="35"/>
    </row>
    <row r="73" spans="1:11" x14ac:dyDescent="0.35">
      <c r="A73" s="28"/>
      <c r="B73" s="28"/>
      <c r="C73" s="58"/>
      <c r="D73" s="54"/>
      <c r="E73" s="6"/>
      <c r="F73" s="19"/>
      <c r="G73" s="24"/>
      <c r="H73" s="24"/>
      <c r="I73" s="31"/>
      <c r="J73" s="31"/>
      <c r="K73" s="35"/>
    </row>
    <row r="74" spans="1:11" x14ac:dyDescent="0.35">
      <c r="A74" s="28"/>
      <c r="B74" s="28"/>
      <c r="C74" s="58" t="s">
        <v>22</v>
      </c>
      <c r="D74" s="54"/>
      <c r="E74" s="6"/>
      <c r="F74" s="19"/>
      <c r="G74" s="24" t="s">
        <v>2</v>
      </c>
      <c r="H74" s="24" t="s">
        <v>2</v>
      </c>
      <c r="I74" s="31"/>
      <c r="J74" s="31"/>
      <c r="K74" s="35"/>
    </row>
    <row r="75" spans="1:11" x14ac:dyDescent="0.35">
      <c r="A75" s="28"/>
      <c r="B75" s="28"/>
      <c r="C75" s="58"/>
      <c r="D75" s="54"/>
      <c r="E75" s="6"/>
      <c r="F75" s="19"/>
      <c r="G75" s="24"/>
      <c r="H75" s="24"/>
      <c r="I75" s="31"/>
      <c r="J75" s="31"/>
      <c r="K75" s="35"/>
    </row>
    <row r="76" spans="1:11" x14ac:dyDescent="0.35">
      <c r="A76" s="28"/>
      <c r="B76" s="28"/>
      <c r="C76" s="58" t="s">
        <v>23</v>
      </c>
      <c r="D76" s="54"/>
      <c r="E76" s="6"/>
      <c r="F76" s="19"/>
      <c r="G76" s="24" t="s">
        <v>2</v>
      </c>
      <c r="H76" s="24" t="s">
        <v>2</v>
      </c>
      <c r="I76" s="31"/>
      <c r="J76" s="31"/>
      <c r="K76" s="35"/>
    </row>
    <row r="77" spans="1:11" x14ac:dyDescent="0.35">
      <c r="A77" s="28"/>
      <c r="B77" s="28"/>
      <c r="C77" s="58"/>
      <c r="D77" s="54"/>
      <c r="E77" s="6"/>
      <c r="F77" s="19"/>
      <c r="G77" s="24"/>
      <c r="H77" s="24"/>
      <c r="I77" s="31"/>
      <c r="J77" s="31"/>
      <c r="K77" s="35"/>
    </row>
    <row r="78" spans="1:11" x14ac:dyDescent="0.35">
      <c r="C78" s="59" t="s">
        <v>24</v>
      </c>
      <c r="D78" s="54"/>
      <c r="E78" s="6"/>
      <c r="F78" s="19"/>
      <c r="G78" s="24"/>
      <c r="H78" s="24"/>
      <c r="I78" s="31"/>
      <c r="J78" s="31"/>
      <c r="K78" s="35"/>
    </row>
    <row r="79" spans="1:11" x14ac:dyDescent="0.35">
      <c r="B79" s="8" t="s">
        <v>185</v>
      </c>
      <c r="C79" s="57" t="s">
        <v>186</v>
      </c>
      <c r="D79" s="54"/>
      <c r="E79" s="6"/>
      <c r="F79" s="19"/>
      <c r="G79" s="24">
        <v>58405.06</v>
      </c>
      <c r="H79" s="24">
        <v>9.0500000000000007</v>
      </c>
      <c r="I79" s="31"/>
      <c r="J79" s="31"/>
      <c r="K79" s="35"/>
    </row>
    <row r="80" spans="1:11" x14ac:dyDescent="0.35">
      <c r="C80" s="58" t="s">
        <v>174</v>
      </c>
      <c r="D80" s="54"/>
      <c r="E80" s="6"/>
      <c r="F80" s="19"/>
      <c r="G80" s="25">
        <v>58405.06</v>
      </c>
      <c r="H80" s="25">
        <v>9.0500000000000007</v>
      </c>
      <c r="I80" s="31"/>
      <c r="J80" s="31"/>
      <c r="K80" s="35"/>
    </row>
    <row r="81" spans="1:54" x14ac:dyDescent="0.35">
      <c r="C81" s="57"/>
      <c r="D81" s="54"/>
      <c r="E81" s="6"/>
      <c r="F81" s="19"/>
      <c r="G81" s="24"/>
      <c r="H81" s="24"/>
      <c r="I81" s="31"/>
      <c r="J81" s="31"/>
      <c r="K81" s="35"/>
    </row>
    <row r="82" spans="1:54" x14ac:dyDescent="0.35">
      <c r="A82" s="10"/>
      <c r="B82" s="28"/>
      <c r="C82" s="58" t="s">
        <v>25</v>
      </c>
      <c r="D82" s="54"/>
      <c r="E82" s="6"/>
      <c r="F82" s="19"/>
      <c r="G82" s="24"/>
      <c r="H82" s="24"/>
      <c r="I82" s="31"/>
      <c r="J82" s="31"/>
      <c r="K82" s="35"/>
    </row>
    <row r="83" spans="1:54" s="2" customFormat="1" ht="13.5" x14ac:dyDescent="0.35">
      <c r="A83" s="28"/>
      <c r="B83" s="28"/>
      <c r="C83" s="57" t="s">
        <v>4841</v>
      </c>
      <c r="D83" s="54"/>
      <c r="E83" s="6"/>
      <c r="F83" s="19"/>
      <c r="G83" s="24">
        <v>17590</v>
      </c>
      <c r="H83" s="24">
        <v>2.72</v>
      </c>
      <c r="I83" s="31"/>
      <c r="J83" s="31"/>
      <c r="K83" s="35"/>
      <c r="L83" s="3"/>
      <c r="AI83" s="3"/>
      <c r="AV83" s="3"/>
      <c r="AX83" s="3"/>
      <c r="BB83" s="3"/>
    </row>
    <row r="84" spans="1:54" x14ac:dyDescent="0.35">
      <c r="B84" s="8"/>
      <c r="C84" s="57" t="s">
        <v>187</v>
      </c>
      <c r="D84" s="54"/>
      <c r="E84" s="6"/>
      <c r="F84" s="19"/>
      <c r="G84" s="24">
        <v>-1021.6699999999983</v>
      </c>
      <c r="H84" s="24">
        <v>-0.17000000000000035</v>
      </c>
      <c r="I84" s="31"/>
      <c r="J84" s="31"/>
      <c r="K84" s="35"/>
    </row>
    <row r="85" spans="1:54" x14ac:dyDescent="0.35">
      <c r="C85" s="58" t="s">
        <v>174</v>
      </c>
      <c r="D85" s="54"/>
      <c r="E85" s="6"/>
      <c r="F85" s="19"/>
      <c r="G85" s="25">
        <v>16568.330000000002</v>
      </c>
      <c r="H85" s="25">
        <v>2.5499999999999998</v>
      </c>
      <c r="I85" s="31"/>
      <c r="J85" s="31"/>
      <c r="K85" s="35"/>
    </row>
    <row r="86" spans="1:54" x14ac:dyDescent="0.35">
      <c r="C86" s="57"/>
      <c r="D86" s="54"/>
      <c r="E86" s="6"/>
      <c r="F86" s="19"/>
      <c r="G86" s="24"/>
      <c r="H86" s="24"/>
      <c r="I86" s="31"/>
      <c r="J86" s="31"/>
      <c r="K86" s="35"/>
    </row>
    <row r="87" spans="1:54" x14ac:dyDescent="0.35">
      <c r="C87" s="60" t="s">
        <v>188</v>
      </c>
      <c r="D87" s="55"/>
      <c r="E87" s="5"/>
      <c r="F87" s="20"/>
      <c r="G87" s="26">
        <v>645694.51</v>
      </c>
      <c r="H87" s="26">
        <v>100</v>
      </c>
      <c r="I87" s="32"/>
      <c r="J87" s="32"/>
      <c r="K87" s="36"/>
    </row>
    <row r="89" spans="1:54" s="50" customFormat="1" ht="15" x14ac:dyDescent="0.4">
      <c r="C89" s="50" t="s">
        <v>4621</v>
      </c>
      <c r="F89" s="51"/>
      <c r="G89" s="51"/>
      <c r="H89" s="51"/>
    </row>
    <row r="90" spans="1:54" s="42" customFormat="1" ht="27" x14ac:dyDescent="0.35">
      <c r="B90" s="43"/>
      <c r="C90" s="43" t="s">
        <v>4616</v>
      </c>
      <c r="D90" s="43" t="s">
        <v>4617</v>
      </c>
      <c r="E90" s="43" t="s">
        <v>4618</v>
      </c>
      <c r="F90" s="44" t="s">
        <v>34</v>
      </c>
      <c r="G90" s="45" t="s">
        <v>4619</v>
      </c>
      <c r="H90" s="44" t="s">
        <v>36</v>
      </c>
      <c r="I90" s="43" t="s">
        <v>39</v>
      </c>
    </row>
    <row r="91" spans="1:54" s="42" customFormat="1" ht="13.5" x14ac:dyDescent="0.35">
      <c r="B91" s="43"/>
      <c r="C91" s="43" t="s">
        <v>4614</v>
      </c>
      <c r="D91" s="43"/>
      <c r="E91" s="43"/>
      <c r="F91" s="44"/>
      <c r="G91" s="45"/>
      <c r="H91" s="44"/>
      <c r="I91" s="43"/>
    </row>
    <row r="92" spans="1:54" s="2" customFormat="1" ht="13.5" x14ac:dyDescent="0.35">
      <c r="B92" s="46">
        <v>2218405</v>
      </c>
      <c r="C92" s="46" t="s">
        <v>4645</v>
      </c>
      <c r="D92" s="46" t="s">
        <v>4611</v>
      </c>
      <c r="E92" s="46" t="s">
        <v>104</v>
      </c>
      <c r="F92" s="47">
        <v>2000000</v>
      </c>
      <c r="G92" s="47">
        <v>10448</v>
      </c>
      <c r="H92" s="47">
        <v>1.62</v>
      </c>
      <c r="I92" s="46"/>
    </row>
    <row r="93" spans="1:54" s="2" customFormat="1" ht="13.5" x14ac:dyDescent="0.35">
      <c r="B93" s="46">
        <v>2218372</v>
      </c>
      <c r="C93" s="46" t="s">
        <v>4649</v>
      </c>
      <c r="D93" s="46" t="s">
        <v>4611</v>
      </c>
      <c r="E93" s="46" t="s">
        <v>104</v>
      </c>
      <c r="F93" s="47">
        <v>2340000</v>
      </c>
      <c r="G93" s="47">
        <v>10651.68</v>
      </c>
      <c r="H93" s="47">
        <v>1.65</v>
      </c>
      <c r="I93" s="46"/>
    </row>
    <row r="94" spans="1:54" s="2" customFormat="1" ht="13.5" x14ac:dyDescent="0.35">
      <c r="B94" s="46">
        <v>2218391</v>
      </c>
      <c r="C94" s="46" t="s">
        <v>4646</v>
      </c>
      <c r="D94" s="46" t="s">
        <v>4611</v>
      </c>
      <c r="E94" s="46" t="s">
        <v>43</v>
      </c>
      <c r="F94" s="47">
        <v>5850000</v>
      </c>
      <c r="G94" s="47">
        <v>14768.325000000001</v>
      </c>
      <c r="H94" s="47">
        <v>2.29</v>
      </c>
      <c r="I94" s="46"/>
    </row>
    <row r="95" spans="1:54" s="2" customFormat="1" ht="13.5" x14ac:dyDescent="0.35">
      <c r="B95" s="46">
        <v>2218328</v>
      </c>
      <c r="C95" s="46" t="s">
        <v>4622</v>
      </c>
      <c r="D95" s="46" t="s">
        <v>4611</v>
      </c>
      <c r="E95" s="46" t="s">
        <v>43</v>
      </c>
      <c r="F95" s="47">
        <v>3450000</v>
      </c>
      <c r="G95" s="47">
        <v>28502.174999999999</v>
      </c>
      <c r="H95" s="47">
        <v>4.41</v>
      </c>
      <c r="I95" s="46"/>
    </row>
    <row r="96" spans="1:54" s="1" customFormat="1" ht="13.5" x14ac:dyDescent="0.35">
      <c r="B96" s="48"/>
      <c r="C96" s="48" t="s">
        <v>4620</v>
      </c>
      <c r="D96" s="48"/>
      <c r="E96" s="48"/>
      <c r="F96" s="49"/>
      <c r="G96" s="49">
        <v>64370.180000000008</v>
      </c>
      <c r="H96" s="49">
        <v>9.9700000000000006</v>
      </c>
      <c r="I96" s="48"/>
    </row>
    <row r="98" spans="3:11" x14ac:dyDescent="0.35">
      <c r="C98" s="1" t="s">
        <v>189</v>
      </c>
    </row>
    <row r="99" spans="3:11" x14ac:dyDescent="0.35">
      <c r="C99" s="37" t="s">
        <v>190</v>
      </c>
      <c r="D99" s="37"/>
      <c r="E99" s="37"/>
      <c r="F99" s="37"/>
      <c r="G99" s="37"/>
      <c r="H99" s="37"/>
      <c r="I99" s="37"/>
      <c r="J99" s="37"/>
      <c r="K99" s="37"/>
    </row>
    <row r="100" spans="3:11" x14ac:dyDescent="0.35">
      <c r="C100" s="2" t="s">
        <v>191</v>
      </c>
    </row>
    <row r="101" spans="3:11" x14ac:dyDescent="0.35">
      <c r="C101" s="2" t="s">
        <v>192</v>
      </c>
    </row>
    <row r="102" spans="3:11" ht="30" customHeight="1" x14ac:dyDescent="0.35">
      <c r="C102" s="78" t="s">
        <v>4878</v>
      </c>
      <c r="D102" s="78"/>
      <c r="E102" s="78"/>
      <c r="F102" s="78"/>
      <c r="G102" s="78"/>
      <c r="H102" s="78"/>
      <c r="I102" s="78"/>
      <c r="J102" s="78"/>
      <c r="K102" s="78"/>
    </row>
    <row r="103" spans="3:11" x14ac:dyDescent="0.35">
      <c r="C103" s="2" t="s">
        <v>193</v>
      </c>
    </row>
    <row r="105" spans="3:11" x14ac:dyDescent="0.35">
      <c r="C105" s="75" t="s">
        <v>4922</v>
      </c>
      <c r="E105" s="75" t="s">
        <v>4923</v>
      </c>
      <c r="F105" s="76"/>
    </row>
    <row r="106" spans="3:11" x14ac:dyDescent="0.35">
      <c r="E106" s="2" t="s">
        <v>4957</v>
      </c>
    </row>
  </sheetData>
  <mergeCells count="1">
    <mergeCell ref="C102:K102"/>
  </mergeCells>
  <hyperlinks>
    <hyperlink ref="J2" location="'Index'!A1" display="'Index'!A1" xr:uid="{2B434E4E-E97F-48EE-AA66-9E9CC546733B}"/>
  </hyperlinks>
  <pageMargins left="0.7" right="0.7" top="0.75" bottom="0.75" header="0.3" footer="0.3"/>
  <pageSetup orientation="portrait" horizontalDpi="4294967293"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8F89E-D283-477B-895C-140B5F0656ED}">
  <sheetPr codeName="Sheet150"/>
  <dimension ref="A1:IV121"/>
  <sheetViews>
    <sheetView showGridLines="0" zoomScale="90" zoomScaleNormal="90" workbookViewId="0">
      <pane ySplit="6" topLeftCell="A113"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2642</v>
      </c>
      <c r="J2" s="38" t="s">
        <v>4607</v>
      </c>
    </row>
    <row r="3" spans="1:54" ht="16" x14ac:dyDescent="0.4">
      <c r="C3" s="1" t="s">
        <v>28</v>
      </c>
      <c r="D3" s="21" t="s">
        <v>2643</v>
      </c>
      <c r="F3" s="71" t="s">
        <v>4866</v>
      </c>
      <c r="G3" s="13" t="s">
        <v>4531</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2048</v>
      </c>
      <c r="C10" s="57" t="s">
        <v>2049</v>
      </c>
      <c r="D10" s="54" t="s">
        <v>2050</v>
      </c>
      <c r="E10" s="6" t="s">
        <v>1007</v>
      </c>
      <c r="F10" s="19">
        <v>299180</v>
      </c>
      <c r="G10" s="24">
        <v>12705.28</v>
      </c>
      <c r="H10" s="24">
        <v>4.33</v>
      </c>
      <c r="I10" s="31"/>
      <c r="J10" s="31"/>
      <c r="K10" s="35"/>
    </row>
    <row r="11" spans="1:54" x14ac:dyDescent="0.35">
      <c r="B11" s="8" t="s">
        <v>1916</v>
      </c>
      <c r="C11" s="57" t="s">
        <v>1917</v>
      </c>
      <c r="D11" s="54" t="s">
        <v>1918</v>
      </c>
      <c r="E11" s="6" t="s">
        <v>1919</v>
      </c>
      <c r="F11" s="19">
        <v>2669960</v>
      </c>
      <c r="G11" s="24">
        <v>12389.95</v>
      </c>
      <c r="H11" s="24">
        <v>4.22</v>
      </c>
      <c r="I11" s="31"/>
      <c r="J11" s="31"/>
      <c r="K11" s="35"/>
    </row>
    <row r="12" spans="1:54" x14ac:dyDescent="0.35">
      <c r="B12" s="8" t="s">
        <v>86</v>
      </c>
      <c r="C12" s="57" t="s">
        <v>87</v>
      </c>
      <c r="D12" s="54" t="s">
        <v>88</v>
      </c>
      <c r="E12" s="6" t="s">
        <v>89</v>
      </c>
      <c r="F12" s="19">
        <v>199956</v>
      </c>
      <c r="G12" s="24">
        <v>11776.71</v>
      </c>
      <c r="H12" s="24">
        <v>4.01</v>
      </c>
      <c r="I12" s="31"/>
      <c r="J12" s="31"/>
      <c r="K12" s="35"/>
    </row>
    <row r="13" spans="1:54" x14ac:dyDescent="0.35">
      <c r="B13" s="8" t="s">
        <v>2051</v>
      </c>
      <c r="C13" s="57" t="s">
        <v>2052</v>
      </c>
      <c r="D13" s="54" t="s">
        <v>2053</v>
      </c>
      <c r="E13" s="6" t="s">
        <v>116</v>
      </c>
      <c r="F13" s="19">
        <v>2659057</v>
      </c>
      <c r="G13" s="24">
        <v>11701.18</v>
      </c>
      <c r="H13" s="24">
        <v>3.99</v>
      </c>
      <c r="I13" s="31"/>
      <c r="J13" s="31"/>
      <c r="K13" s="35"/>
    </row>
    <row r="14" spans="1:54" x14ac:dyDescent="0.35">
      <c r="B14" s="8" t="s">
        <v>522</v>
      </c>
      <c r="C14" s="57" t="s">
        <v>523</v>
      </c>
      <c r="D14" s="54" t="s">
        <v>524</v>
      </c>
      <c r="E14" s="6" t="s">
        <v>196</v>
      </c>
      <c r="F14" s="19">
        <v>272329</v>
      </c>
      <c r="G14" s="24">
        <v>11036.13</v>
      </c>
      <c r="H14" s="24">
        <v>3.76</v>
      </c>
      <c r="I14" s="31"/>
      <c r="J14" s="31"/>
      <c r="K14" s="35"/>
    </row>
    <row r="15" spans="1:54" x14ac:dyDescent="0.35">
      <c r="B15" s="8" t="s">
        <v>1976</v>
      </c>
      <c r="C15" s="57" t="s">
        <v>1146</v>
      </c>
      <c r="D15" s="54" t="s">
        <v>1977</v>
      </c>
      <c r="E15" s="6" t="s">
        <v>104</v>
      </c>
      <c r="F15" s="19">
        <v>2290348</v>
      </c>
      <c r="G15" s="24">
        <v>10419.94</v>
      </c>
      <c r="H15" s="24">
        <v>3.55</v>
      </c>
      <c r="I15" s="31"/>
      <c r="J15" s="31"/>
      <c r="K15" s="35"/>
    </row>
    <row r="16" spans="1:54" x14ac:dyDescent="0.35">
      <c r="B16" s="8" t="s">
        <v>1954</v>
      </c>
      <c r="C16" s="57" t="s">
        <v>1143</v>
      </c>
      <c r="D16" s="54" t="s">
        <v>1955</v>
      </c>
      <c r="E16" s="6" t="s">
        <v>104</v>
      </c>
      <c r="F16" s="19">
        <v>1964763</v>
      </c>
      <c r="G16" s="24">
        <v>10267.85</v>
      </c>
      <c r="H16" s="24">
        <v>3.5</v>
      </c>
      <c r="I16" s="31"/>
      <c r="J16" s="31"/>
      <c r="K16" s="35"/>
    </row>
    <row r="17" spans="2:11" x14ac:dyDescent="0.35">
      <c r="B17" s="8" t="s">
        <v>2079</v>
      </c>
      <c r="C17" s="57" t="s">
        <v>2080</v>
      </c>
      <c r="D17" s="54" t="s">
        <v>2081</v>
      </c>
      <c r="E17" s="6" t="s">
        <v>135</v>
      </c>
      <c r="F17" s="19">
        <v>139083</v>
      </c>
      <c r="G17" s="24">
        <v>9702.85</v>
      </c>
      <c r="H17" s="24">
        <v>3.31</v>
      </c>
      <c r="I17" s="31"/>
      <c r="J17" s="31"/>
      <c r="K17" s="35"/>
    </row>
    <row r="18" spans="2:11" x14ac:dyDescent="0.35">
      <c r="B18" s="8" t="s">
        <v>125</v>
      </c>
      <c r="C18" s="57" t="s">
        <v>126</v>
      </c>
      <c r="D18" s="54" t="s">
        <v>127</v>
      </c>
      <c r="E18" s="6" t="s">
        <v>74</v>
      </c>
      <c r="F18" s="19">
        <v>369989</v>
      </c>
      <c r="G18" s="24">
        <v>9226.42</v>
      </c>
      <c r="H18" s="24">
        <v>3.14</v>
      </c>
      <c r="I18" s="31"/>
      <c r="J18" s="31"/>
      <c r="K18" s="35"/>
    </row>
    <row r="19" spans="2:11" x14ac:dyDescent="0.35">
      <c r="B19" s="8" t="s">
        <v>910</v>
      </c>
      <c r="C19" s="57" t="s">
        <v>911</v>
      </c>
      <c r="D19" s="54" t="s">
        <v>912</v>
      </c>
      <c r="E19" s="6" t="s">
        <v>131</v>
      </c>
      <c r="F19" s="19">
        <v>122787</v>
      </c>
      <c r="G19" s="24">
        <v>9136.52</v>
      </c>
      <c r="H19" s="24">
        <v>3.11</v>
      </c>
      <c r="I19" s="31"/>
      <c r="J19" s="31"/>
      <c r="K19" s="35"/>
    </row>
    <row r="20" spans="2:11" x14ac:dyDescent="0.35">
      <c r="B20" s="8" t="s">
        <v>385</v>
      </c>
      <c r="C20" s="57" t="s">
        <v>386</v>
      </c>
      <c r="D20" s="54" t="s">
        <v>387</v>
      </c>
      <c r="E20" s="6" t="s">
        <v>342</v>
      </c>
      <c r="F20" s="19">
        <v>4254019</v>
      </c>
      <c r="G20" s="24">
        <v>8507.61</v>
      </c>
      <c r="H20" s="24">
        <v>2.9</v>
      </c>
      <c r="I20" s="31"/>
      <c r="J20" s="31"/>
      <c r="K20" s="35"/>
    </row>
    <row r="21" spans="2:11" x14ac:dyDescent="0.35">
      <c r="B21" s="8" t="s">
        <v>913</v>
      </c>
      <c r="C21" s="57" t="s">
        <v>914</v>
      </c>
      <c r="D21" s="54" t="s">
        <v>915</v>
      </c>
      <c r="E21" s="6" t="s">
        <v>82</v>
      </c>
      <c r="F21" s="19">
        <v>5901000</v>
      </c>
      <c r="G21" s="24">
        <v>8416.01</v>
      </c>
      <c r="H21" s="24">
        <v>2.87</v>
      </c>
      <c r="I21" s="31"/>
      <c r="J21" s="31"/>
      <c r="K21" s="35"/>
    </row>
    <row r="22" spans="2:11" x14ac:dyDescent="0.35">
      <c r="B22" s="8" t="s">
        <v>101</v>
      </c>
      <c r="C22" s="57" t="s">
        <v>102</v>
      </c>
      <c r="D22" s="54" t="s">
        <v>103</v>
      </c>
      <c r="E22" s="6" t="s">
        <v>104</v>
      </c>
      <c r="F22" s="19">
        <v>656502</v>
      </c>
      <c r="G22" s="24">
        <v>8355.6299999999992</v>
      </c>
      <c r="H22" s="24">
        <v>2.85</v>
      </c>
      <c r="I22" s="31"/>
      <c r="J22" s="31"/>
      <c r="K22" s="35"/>
    </row>
    <row r="23" spans="2:11" x14ac:dyDescent="0.35">
      <c r="B23" s="8" t="s">
        <v>83</v>
      </c>
      <c r="C23" s="57" t="s">
        <v>84</v>
      </c>
      <c r="D23" s="54" t="s">
        <v>85</v>
      </c>
      <c r="E23" s="6" t="s">
        <v>47</v>
      </c>
      <c r="F23" s="19">
        <v>145575</v>
      </c>
      <c r="G23" s="24">
        <v>8313.57</v>
      </c>
      <c r="H23" s="24">
        <v>2.83</v>
      </c>
      <c r="I23" s="31"/>
      <c r="J23" s="31"/>
      <c r="K23" s="35"/>
    </row>
    <row r="24" spans="2:11" x14ac:dyDescent="0.35">
      <c r="B24" s="8" t="s">
        <v>2040</v>
      </c>
      <c r="C24" s="57" t="s">
        <v>2041</v>
      </c>
      <c r="D24" s="54" t="s">
        <v>2042</v>
      </c>
      <c r="E24" s="6" t="s">
        <v>198</v>
      </c>
      <c r="F24" s="19">
        <v>1009374</v>
      </c>
      <c r="G24" s="24">
        <v>8275.35</v>
      </c>
      <c r="H24" s="24">
        <v>2.82</v>
      </c>
      <c r="I24" s="31"/>
      <c r="J24" s="31"/>
      <c r="K24" s="35"/>
    </row>
    <row r="25" spans="2:11" x14ac:dyDescent="0.35">
      <c r="B25" s="8" t="s">
        <v>496</v>
      </c>
      <c r="C25" s="57" t="s">
        <v>497</v>
      </c>
      <c r="D25" s="54" t="s">
        <v>498</v>
      </c>
      <c r="E25" s="6" t="s">
        <v>120</v>
      </c>
      <c r="F25" s="19">
        <v>4395854</v>
      </c>
      <c r="G25" s="24">
        <v>7954.3</v>
      </c>
      <c r="H25" s="24">
        <v>2.71</v>
      </c>
      <c r="I25" s="31"/>
      <c r="J25" s="31"/>
      <c r="K25" s="35"/>
    </row>
    <row r="26" spans="2:11" x14ac:dyDescent="0.35">
      <c r="B26" s="8" t="s">
        <v>238</v>
      </c>
      <c r="C26" s="57" t="s">
        <v>239</v>
      </c>
      <c r="D26" s="54" t="s">
        <v>240</v>
      </c>
      <c r="E26" s="6" t="s">
        <v>234</v>
      </c>
      <c r="F26" s="19">
        <v>592769</v>
      </c>
      <c r="G26" s="24">
        <v>7606.12</v>
      </c>
      <c r="H26" s="24">
        <v>2.59</v>
      </c>
      <c r="I26" s="31"/>
      <c r="J26" s="31"/>
      <c r="K26" s="35"/>
    </row>
    <row r="27" spans="2:11" x14ac:dyDescent="0.35">
      <c r="B27" s="8" t="s">
        <v>2114</v>
      </c>
      <c r="C27" s="57" t="s">
        <v>2115</v>
      </c>
      <c r="D27" s="54" t="s">
        <v>2116</v>
      </c>
      <c r="E27" s="6" t="s">
        <v>313</v>
      </c>
      <c r="F27" s="19">
        <v>240925</v>
      </c>
      <c r="G27" s="24">
        <v>7579.14</v>
      </c>
      <c r="H27" s="24">
        <v>2.58</v>
      </c>
      <c r="I27" s="31"/>
      <c r="J27" s="31"/>
      <c r="K27" s="35"/>
    </row>
    <row r="28" spans="2:11" x14ac:dyDescent="0.35">
      <c r="B28" s="8" t="s">
        <v>1956</v>
      </c>
      <c r="C28" s="57" t="s">
        <v>1252</v>
      </c>
      <c r="D28" s="54" t="s">
        <v>1957</v>
      </c>
      <c r="E28" s="6" t="s">
        <v>43</v>
      </c>
      <c r="F28" s="19">
        <v>2934274</v>
      </c>
      <c r="G28" s="24">
        <v>7363.85</v>
      </c>
      <c r="H28" s="24">
        <v>2.5099999999999998</v>
      </c>
      <c r="I28" s="31"/>
      <c r="J28" s="31"/>
      <c r="K28" s="35"/>
    </row>
    <row r="29" spans="2:11" x14ac:dyDescent="0.35">
      <c r="B29" s="8" t="s">
        <v>534</v>
      </c>
      <c r="C29" s="57" t="s">
        <v>535</v>
      </c>
      <c r="D29" s="54" t="s">
        <v>536</v>
      </c>
      <c r="E29" s="6" t="s">
        <v>78</v>
      </c>
      <c r="F29" s="19">
        <v>374673</v>
      </c>
      <c r="G29" s="24">
        <v>7183.79</v>
      </c>
      <c r="H29" s="24">
        <v>2.4500000000000002</v>
      </c>
      <c r="I29" s="31"/>
      <c r="J29" s="31"/>
      <c r="K29" s="35"/>
    </row>
    <row r="30" spans="2:11" x14ac:dyDescent="0.35">
      <c r="B30" s="8" t="s">
        <v>759</v>
      </c>
      <c r="C30" s="57" t="s">
        <v>760</v>
      </c>
      <c r="D30" s="54" t="s">
        <v>761</v>
      </c>
      <c r="E30" s="6" t="s">
        <v>279</v>
      </c>
      <c r="F30" s="19">
        <v>464555</v>
      </c>
      <c r="G30" s="24">
        <v>6731.87</v>
      </c>
      <c r="H30" s="24">
        <v>2.29</v>
      </c>
      <c r="I30" s="31"/>
      <c r="J30" s="31"/>
      <c r="K30" s="35"/>
    </row>
    <row r="31" spans="2:11" x14ac:dyDescent="0.35">
      <c r="B31" s="8" t="s">
        <v>2082</v>
      </c>
      <c r="C31" s="57" t="s">
        <v>2083</v>
      </c>
      <c r="D31" s="54" t="s">
        <v>2084</v>
      </c>
      <c r="E31" s="6" t="s">
        <v>139</v>
      </c>
      <c r="F31" s="19">
        <v>398301</v>
      </c>
      <c r="G31" s="24">
        <v>6525.76</v>
      </c>
      <c r="H31" s="24">
        <v>2.2200000000000002</v>
      </c>
      <c r="I31" s="31"/>
      <c r="J31" s="31"/>
      <c r="K31" s="35"/>
    </row>
    <row r="32" spans="2:11" x14ac:dyDescent="0.35">
      <c r="B32" s="8" t="s">
        <v>147</v>
      </c>
      <c r="C32" s="57" t="s">
        <v>148</v>
      </c>
      <c r="D32" s="54" t="s">
        <v>149</v>
      </c>
      <c r="E32" s="6" t="s">
        <v>135</v>
      </c>
      <c r="F32" s="19">
        <v>82478</v>
      </c>
      <c r="G32" s="24">
        <v>6127.66</v>
      </c>
      <c r="H32" s="24">
        <v>2.09</v>
      </c>
      <c r="I32" s="31"/>
      <c r="J32" s="31"/>
      <c r="K32" s="35"/>
    </row>
    <row r="33" spans="2:11" x14ac:dyDescent="0.35">
      <c r="B33" s="8" t="s">
        <v>810</v>
      </c>
      <c r="C33" s="57" t="s">
        <v>811</v>
      </c>
      <c r="D33" s="54" t="s">
        <v>812</v>
      </c>
      <c r="E33" s="6" t="s">
        <v>131</v>
      </c>
      <c r="F33" s="19">
        <v>2294952</v>
      </c>
      <c r="G33" s="24">
        <v>5548.05</v>
      </c>
      <c r="H33" s="24">
        <v>1.89</v>
      </c>
      <c r="I33" s="31"/>
      <c r="J33" s="31"/>
      <c r="K33" s="35"/>
    </row>
    <row r="34" spans="2:11" x14ac:dyDescent="0.35">
      <c r="B34" s="8" t="s">
        <v>1926</v>
      </c>
      <c r="C34" s="57" t="s">
        <v>1927</v>
      </c>
      <c r="D34" s="54" t="s">
        <v>1928</v>
      </c>
      <c r="E34" s="6" t="s">
        <v>70</v>
      </c>
      <c r="F34" s="19">
        <v>949840</v>
      </c>
      <c r="G34" s="24">
        <v>5514.3</v>
      </c>
      <c r="H34" s="24">
        <v>1.88</v>
      </c>
      <c r="I34" s="31"/>
      <c r="J34" s="31"/>
      <c r="K34" s="35"/>
    </row>
    <row r="35" spans="2:11" x14ac:dyDescent="0.35">
      <c r="B35" s="8" t="s">
        <v>225</v>
      </c>
      <c r="C35" s="57" t="s">
        <v>226</v>
      </c>
      <c r="D35" s="54" t="s">
        <v>227</v>
      </c>
      <c r="E35" s="6" t="s">
        <v>194</v>
      </c>
      <c r="F35" s="19">
        <v>597589</v>
      </c>
      <c r="G35" s="24">
        <v>5500.81</v>
      </c>
      <c r="H35" s="24">
        <v>1.87</v>
      </c>
      <c r="I35" s="31"/>
      <c r="J35" s="31"/>
      <c r="K35" s="35"/>
    </row>
    <row r="36" spans="2:11" x14ac:dyDescent="0.35">
      <c r="B36" s="8" t="s">
        <v>2063</v>
      </c>
      <c r="C36" s="57" t="s">
        <v>1242</v>
      </c>
      <c r="D36" s="54" t="s">
        <v>2064</v>
      </c>
      <c r="E36" s="6" t="s">
        <v>43</v>
      </c>
      <c r="F36" s="19">
        <v>5303083</v>
      </c>
      <c r="G36" s="24">
        <v>5443.61</v>
      </c>
      <c r="H36" s="24">
        <v>1.86</v>
      </c>
      <c r="I36" s="31"/>
      <c r="J36" s="31"/>
      <c r="K36" s="35"/>
    </row>
    <row r="37" spans="2:11" x14ac:dyDescent="0.35">
      <c r="B37" s="8" t="s">
        <v>216</v>
      </c>
      <c r="C37" s="57" t="s">
        <v>217</v>
      </c>
      <c r="D37" s="54" t="s">
        <v>218</v>
      </c>
      <c r="E37" s="6" t="s">
        <v>70</v>
      </c>
      <c r="F37" s="19">
        <v>21183</v>
      </c>
      <c r="G37" s="24">
        <v>5311.03</v>
      </c>
      <c r="H37" s="24">
        <v>1.81</v>
      </c>
      <c r="I37" s="31"/>
      <c r="J37" s="31"/>
      <c r="K37" s="35"/>
    </row>
    <row r="38" spans="2:11" x14ac:dyDescent="0.35">
      <c r="B38" s="8" t="s">
        <v>892</v>
      </c>
      <c r="C38" s="57" t="s">
        <v>893</v>
      </c>
      <c r="D38" s="54" t="s">
        <v>894</v>
      </c>
      <c r="E38" s="6" t="s">
        <v>234</v>
      </c>
      <c r="F38" s="19">
        <v>929118</v>
      </c>
      <c r="G38" s="24">
        <v>5017.24</v>
      </c>
      <c r="H38" s="24">
        <v>1.71</v>
      </c>
      <c r="I38" s="31"/>
      <c r="J38" s="31"/>
      <c r="K38" s="35"/>
    </row>
    <row r="39" spans="2:11" x14ac:dyDescent="0.35">
      <c r="B39" s="8" t="s">
        <v>2054</v>
      </c>
      <c r="C39" s="57" t="s">
        <v>2055</v>
      </c>
      <c r="D39" s="54" t="s">
        <v>2056</v>
      </c>
      <c r="E39" s="6" t="s">
        <v>135</v>
      </c>
      <c r="F39" s="19">
        <v>2021851</v>
      </c>
      <c r="G39" s="24">
        <v>4832.22</v>
      </c>
      <c r="H39" s="24">
        <v>1.65</v>
      </c>
      <c r="I39" s="31"/>
      <c r="J39" s="31"/>
      <c r="K39" s="35"/>
    </row>
    <row r="40" spans="2:11" x14ac:dyDescent="0.35">
      <c r="B40" s="8" t="s">
        <v>2199</v>
      </c>
      <c r="C40" s="57" t="s">
        <v>552</v>
      </c>
      <c r="D40" s="54" t="s">
        <v>2200</v>
      </c>
      <c r="E40" s="6" t="s">
        <v>120</v>
      </c>
      <c r="F40" s="19">
        <v>13650</v>
      </c>
      <c r="G40" s="24">
        <v>4794.1000000000004</v>
      </c>
      <c r="H40" s="24">
        <v>1.63</v>
      </c>
      <c r="I40" s="31"/>
      <c r="J40" s="31"/>
      <c r="K40" s="35"/>
    </row>
    <row r="41" spans="2:11" x14ac:dyDescent="0.35">
      <c r="B41" s="8" t="s">
        <v>872</v>
      </c>
      <c r="C41" s="57" t="s">
        <v>873</v>
      </c>
      <c r="D41" s="54" t="s">
        <v>874</v>
      </c>
      <c r="E41" s="6" t="s">
        <v>89</v>
      </c>
      <c r="F41" s="19">
        <v>145416</v>
      </c>
      <c r="G41" s="24">
        <v>4657.17</v>
      </c>
      <c r="H41" s="24">
        <v>1.59</v>
      </c>
      <c r="I41" s="31"/>
      <c r="J41" s="31"/>
      <c r="K41" s="35"/>
    </row>
    <row r="42" spans="2:11" x14ac:dyDescent="0.35">
      <c r="B42" s="8" t="s">
        <v>435</v>
      </c>
      <c r="C42" s="57" t="s">
        <v>436</v>
      </c>
      <c r="D42" s="54" t="s">
        <v>437</v>
      </c>
      <c r="E42" s="6" t="s">
        <v>43</v>
      </c>
      <c r="F42" s="19">
        <v>4663424</v>
      </c>
      <c r="G42" s="24">
        <v>4565.49</v>
      </c>
      <c r="H42" s="24">
        <v>1.56</v>
      </c>
      <c r="I42" s="31"/>
      <c r="J42" s="31"/>
      <c r="K42" s="35"/>
    </row>
    <row r="43" spans="2:11" x14ac:dyDescent="0.35">
      <c r="B43" s="8" t="s">
        <v>394</v>
      </c>
      <c r="C43" s="57" t="s">
        <v>395</v>
      </c>
      <c r="D43" s="54" t="s">
        <v>396</v>
      </c>
      <c r="E43" s="6" t="s">
        <v>78</v>
      </c>
      <c r="F43" s="19">
        <v>610985</v>
      </c>
      <c r="G43" s="24">
        <v>4527.3999999999996</v>
      </c>
      <c r="H43" s="24">
        <v>1.54</v>
      </c>
      <c r="I43" s="31"/>
      <c r="J43" s="31"/>
      <c r="K43" s="35"/>
    </row>
    <row r="44" spans="2:11" x14ac:dyDescent="0.35">
      <c r="B44" s="8" t="s">
        <v>2093</v>
      </c>
      <c r="C44" s="57" t="s">
        <v>2094</v>
      </c>
      <c r="D44" s="54" t="s">
        <v>2095</v>
      </c>
      <c r="E44" s="6" t="s">
        <v>89</v>
      </c>
      <c r="F44" s="19">
        <v>393680</v>
      </c>
      <c r="G44" s="24">
        <v>3941.72</v>
      </c>
      <c r="H44" s="24">
        <v>1.34</v>
      </c>
      <c r="I44" s="31"/>
      <c r="J44" s="31"/>
      <c r="K44" s="35"/>
    </row>
    <row r="45" spans="2:11" x14ac:dyDescent="0.35">
      <c r="B45" s="8" t="s">
        <v>2090</v>
      </c>
      <c r="C45" s="57" t="s">
        <v>2091</v>
      </c>
      <c r="D45" s="54" t="s">
        <v>2092</v>
      </c>
      <c r="E45" s="6" t="s">
        <v>156</v>
      </c>
      <c r="F45" s="19">
        <v>474488</v>
      </c>
      <c r="G45" s="24">
        <v>3896.97</v>
      </c>
      <c r="H45" s="24">
        <v>1.33</v>
      </c>
      <c r="I45" s="31"/>
      <c r="J45" s="31"/>
      <c r="K45" s="35"/>
    </row>
    <row r="46" spans="2:11" x14ac:dyDescent="0.35">
      <c r="B46" s="8" t="s">
        <v>2625</v>
      </c>
      <c r="C46" s="57" t="s">
        <v>2626</v>
      </c>
      <c r="D46" s="54" t="s">
        <v>2627</v>
      </c>
      <c r="E46" s="6" t="s">
        <v>104</v>
      </c>
      <c r="F46" s="19">
        <v>1208604</v>
      </c>
      <c r="G46" s="24">
        <v>3895.33</v>
      </c>
      <c r="H46" s="24">
        <v>1.33</v>
      </c>
      <c r="I46" s="31"/>
      <c r="J46" s="31"/>
      <c r="K46" s="35"/>
    </row>
    <row r="47" spans="2:11" x14ac:dyDescent="0.35">
      <c r="B47" s="8" t="s">
        <v>2644</v>
      </c>
      <c r="C47" s="57" t="s">
        <v>2645</v>
      </c>
      <c r="D47" s="54" t="s">
        <v>2646</v>
      </c>
      <c r="E47" s="6" t="s">
        <v>279</v>
      </c>
      <c r="F47" s="19">
        <v>444525</v>
      </c>
      <c r="G47" s="24">
        <v>2657.15</v>
      </c>
      <c r="H47" s="24">
        <v>0.91</v>
      </c>
      <c r="I47" s="31"/>
      <c r="J47" s="31"/>
      <c r="K47" s="35"/>
    </row>
    <row r="48" spans="2:11" x14ac:dyDescent="0.35">
      <c r="B48" s="8" t="s">
        <v>531</v>
      </c>
      <c r="C48" s="57" t="s">
        <v>532</v>
      </c>
      <c r="D48" s="54" t="s">
        <v>533</v>
      </c>
      <c r="E48" s="6" t="s">
        <v>131</v>
      </c>
      <c r="F48" s="19">
        <v>54482</v>
      </c>
      <c r="G48" s="24">
        <v>2141.52</v>
      </c>
      <c r="H48" s="24">
        <v>0.73</v>
      </c>
      <c r="I48" s="31"/>
      <c r="J48" s="31"/>
      <c r="K48" s="35"/>
    </row>
    <row r="49" spans="2:11" x14ac:dyDescent="0.35">
      <c r="B49" s="8" t="s">
        <v>2647</v>
      </c>
      <c r="C49" s="57" t="s">
        <v>2648</v>
      </c>
      <c r="D49" s="54" t="s">
        <v>2649</v>
      </c>
      <c r="E49" s="6" t="s">
        <v>116</v>
      </c>
      <c r="F49" s="19">
        <v>132773</v>
      </c>
      <c r="G49" s="24">
        <v>2122.11</v>
      </c>
      <c r="H49" s="24">
        <v>0.72</v>
      </c>
      <c r="I49" s="31"/>
      <c r="J49" s="31"/>
      <c r="K49" s="35"/>
    </row>
    <row r="50" spans="2:11" x14ac:dyDescent="0.35">
      <c r="B50" s="8" t="s">
        <v>2650</v>
      </c>
      <c r="C50" s="57" t="s">
        <v>2651</v>
      </c>
      <c r="D50" s="54" t="s">
        <v>2652</v>
      </c>
      <c r="E50" s="6" t="s">
        <v>116</v>
      </c>
      <c r="F50" s="19">
        <v>321690</v>
      </c>
      <c r="G50" s="24">
        <v>1906.66</v>
      </c>
      <c r="H50" s="24">
        <v>0.65</v>
      </c>
      <c r="I50" s="31"/>
      <c r="J50" s="31"/>
      <c r="K50" s="35"/>
    </row>
    <row r="51" spans="2:11" x14ac:dyDescent="0.35">
      <c r="B51" s="8" t="s">
        <v>2653</v>
      </c>
      <c r="C51" s="57" t="s">
        <v>2654</v>
      </c>
      <c r="D51" s="54" t="s">
        <v>2655</v>
      </c>
      <c r="E51" s="6" t="s">
        <v>104</v>
      </c>
      <c r="F51" s="19">
        <v>15931</v>
      </c>
      <c r="G51" s="24">
        <v>1632.85</v>
      </c>
      <c r="H51" s="24">
        <v>0.56000000000000005</v>
      </c>
      <c r="I51" s="31"/>
      <c r="J51" s="31"/>
      <c r="K51" s="35"/>
    </row>
    <row r="52" spans="2:11" x14ac:dyDescent="0.35">
      <c r="B52" s="8" t="s">
        <v>2656</v>
      </c>
      <c r="C52" s="57" t="s">
        <v>2657</v>
      </c>
      <c r="D52" s="54" t="s">
        <v>2658</v>
      </c>
      <c r="E52" s="6" t="s">
        <v>116</v>
      </c>
      <c r="F52" s="19">
        <v>196408</v>
      </c>
      <c r="G52" s="24">
        <v>1333.9</v>
      </c>
      <c r="H52" s="24">
        <v>0.45</v>
      </c>
      <c r="I52" s="31"/>
      <c r="J52" s="31"/>
      <c r="K52" s="35"/>
    </row>
    <row r="53" spans="2:11" x14ac:dyDescent="0.35">
      <c r="B53" s="8" t="s">
        <v>228</v>
      </c>
      <c r="C53" s="57" t="s">
        <v>229</v>
      </c>
      <c r="D53" s="54" t="s">
        <v>230</v>
      </c>
      <c r="E53" s="6" t="s">
        <v>116</v>
      </c>
      <c r="F53" s="19">
        <v>134743</v>
      </c>
      <c r="G53" s="24">
        <v>1315.36</v>
      </c>
      <c r="H53" s="24">
        <v>0.45</v>
      </c>
      <c r="I53" s="31"/>
      <c r="J53" s="31"/>
      <c r="K53" s="35"/>
    </row>
    <row r="54" spans="2:11" x14ac:dyDescent="0.35">
      <c r="B54" s="8" t="s">
        <v>2659</v>
      </c>
      <c r="C54" s="57" t="s">
        <v>2660</v>
      </c>
      <c r="D54" s="54" t="s">
        <v>2661</v>
      </c>
      <c r="E54" s="6" t="s">
        <v>198</v>
      </c>
      <c r="F54" s="19">
        <v>102340</v>
      </c>
      <c r="G54" s="24">
        <v>1234.48</v>
      </c>
      <c r="H54" s="24">
        <v>0.42</v>
      </c>
      <c r="I54" s="31"/>
      <c r="J54" s="31"/>
      <c r="K54" s="35"/>
    </row>
    <row r="55" spans="2:11" x14ac:dyDescent="0.35">
      <c r="B55" s="8" t="s">
        <v>2662</v>
      </c>
      <c r="C55" s="57" t="s">
        <v>1338</v>
      </c>
      <c r="D55" s="54" t="s">
        <v>2663</v>
      </c>
      <c r="E55" s="6" t="s">
        <v>104</v>
      </c>
      <c r="F55" s="19">
        <v>657480</v>
      </c>
      <c r="G55" s="24">
        <v>1025.4100000000001</v>
      </c>
      <c r="H55" s="24">
        <v>0.35</v>
      </c>
      <c r="I55" s="31"/>
      <c r="J55" s="31"/>
      <c r="K55" s="35"/>
    </row>
    <row r="56" spans="2:11" x14ac:dyDescent="0.35">
      <c r="B56" s="8" t="s">
        <v>932</v>
      </c>
      <c r="C56" s="57" t="s">
        <v>933</v>
      </c>
      <c r="D56" s="54" t="s">
        <v>934</v>
      </c>
      <c r="E56" s="6" t="s">
        <v>116</v>
      </c>
      <c r="F56" s="19">
        <v>1158867</v>
      </c>
      <c r="G56" s="24">
        <v>957.22</v>
      </c>
      <c r="H56" s="24">
        <v>0.33</v>
      </c>
      <c r="I56" s="31"/>
      <c r="J56" s="31"/>
      <c r="K56" s="35"/>
    </row>
    <row r="57" spans="2:11" x14ac:dyDescent="0.35">
      <c r="B57" s="8" t="s">
        <v>2664</v>
      </c>
      <c r="C57" s="57" t="s">
        <v>1245</v>
      </c>
      <c r="D57" s="54" t="s">
        <v>2665</v>
      </c>
      <c r="E57" s="6" t="s">
        <v>43</v>
      </c>
      <c r="F57" s="19">
        <v>710932</v>
      </c>
      <c r="G57" s="24">
        <v>833</v>
      </c>
      <c r="H57" s="24">
        <v>0.28000000000000003</v>
      </c>
      <c r="I57" s="31"/>
      <c r="J57" s="31"/>
      <c r="K57" s="35"/>
    </row>
    <row r="58" spans="2:11" x14ac:dyDescent="0.35">
      <c r="B58" s="8" t="s">
        <v>441</v>
      </c>
      <c r="C58" s="57" t="s">
        <v>442</v>
      </c>
      <c r="D58" s="54" t="s">
        <v>443</v>
      </c>
      <c r="E58" s="6" t="s">
        <v>78</v>
      </c>
      <c r="F58" s="19">
        <v>81672</v>
      </c>
      <c r="G58" s="24">
        <v>753.87</v>
      </c>
      <c r="H58" s="24">
        <v>0.26</v>
      </c>
      <c r="I58" s="31"/>
      <c r="J58" s="31"/>
      <c r="K58" s="35"/>
    </row>
    <row r="59" spans="2:11" x14ac:dyDescent="0.35">
      <c r="B59" s="8" t="s">
        <v>2666</v>
      </c>
      <c r="C59" s="57" t="s">
        <v>2667</v>
      </c>
      <c r="D59" s="54" t="s">
        <v>2668</v>
      </c>
      <c r="E59" s="6" t="s">
        <v>342</v>
      </c>
      <c r="F59" s="19">
        <v>102026</v>
      </c>
      <c r="G59" s="24">
        <v>732.9</v>
      </c>
      <c r="H59" s="24">
        <v>0.25</v>
      </c>
      <c r="I59" s="31"/>
      <c r="J59" s="31"/>
      <c r="K59" s="35"/>
    </row>
    <row r="60" spans="2:11" x14ac:dyDescent="0.35">
      <c r="C60" s="58" t="s">
        <v>174</v>
      </c>
      <c r="D60" s="54"/>
      <c r="E60" s="6"/>
      <c r="F60" s="19"/>
      <c r="G60" s="25">
        <v>293395.36</v>
      </c>
      <c r="H60" s="25">
        <v>99.98</v>
      </c>
      <c r="I60" s="31"/>
      <c r="J60" s="31"/>
      <c r="K60" s="35"/>
    </row>
    <row r="61" spans="2:11" x14ac:dyDescent="0.35">
      <c r="C61" s="57"/>
      <c r="D61" s="54"/>
      <c r="E61" s="6"/>
      <c r="F61" s="19"/>
      <c r="G61" s="24"/>
      <c r="H61" s="24"/>
      <c r="I61" s="31"/>
      <c r="J61" s="31"/>
      <c r="K61" s="35"/>
    </row>
    <row r="62" spans="2:11" x14ac:dyDescent="0.35">
      <c r="C62" s="58" t="s">
        <v>3</v>
      </c>
      <c r="D62" s="54"/>
      <c r="E62" s="6"/>
      <c r="F62" s="19"/>
      <c r="G62" s="24" t="s">
        <v>2</v>
      </c>
      <c r="H62" s="24" t="s">
        <v>2</v>
      </c>
      <c r="I62" s="31"/>
      <c r="J62" s="31"/>
      <c r="K62" s="35"/>
    </row>
    <row r="63" spans="2:11" x14ac:dyDescent="0.35">
      <c r="C63" s="57"/>
      <c r="D63" s="54"/>
      <c r="E63" s="6"/>
      <c r="F63" s="19"/>
      <c r="G63" s="24"/>
      <c r="H63" s="24"/>
      <c r="I63" s="31"/>
      <c r="J63" s="31"/>
      <c r="K63" s="35"/>
    </row>
    <row r="64" spans="2:11" x14ac:dyDescent="0.35">
      <c r="C64" s="58" t="s">
        <v>4</v>
      </c>
      <c r="D64" s="54"/>
      <c r="E64" s="6"/>
      <c r="F64" s="19"/>
      <c r="G64" s="24" t="s">
        <v>2</v>
      </c>
      <c r="H64" s="24" t="s">
        <v>2</v>
      </c>
      <c r="I64" s="31"/>
      <c r="J64" s="31"/>
      <c r="K64" s="35"/>
    </row>
    <row r="65" spans="3:11" x14ac:dyDescent="0.35">
      <c r="C65" s="57"/>
      <c r="D65" s="54"/>
      <c r="E65" s="6"/>
      <c r="F65" s="19"/>
      <c r="G65" s="24"/>
      <c r="H65" s="24"/>
      <c r="I65" s="31"/>
      <c r="J65" s="31"/>
      <c r="K65" s="35"/>
    </row>
    <row r="66" spans="3:11" x14ac:dyDescent="0.35">
      <c r="C66" s="58" t="s">
        <v>5</v>
      </c>
      <c r="D66" s="54"/>
      <c r="E66" s="6"/>
      <c r="F66" s="19"/>
      <c r="G66" s="24"/>
      <c r="H66" s="24"/>
      <c r="I66" s="31"/>
      <c r="J66" s="31"/>
      <c r="K66" s="35"/>
    </row>
    <row r="67" spans="3:11" x14ac:dyDescent="0.35">
      <c r="C67" s="57"/>
      <c r="D67" s="54"/>
      <c r="E67" s="6"/>
      <c r="F67" s="19"/>
      <c r="G67" s="24"/>
      <c r="H67" s="24"/>
      <c r="I67" s="31"/>
      <c r="J67" s="31"/>
      <c r="K67" s="35"/>
    </row>
    <row r="68" spans="3:11" x14ac:dyDescent="0.35">
      <c r="C68" s="58" t="s">
        <v>6</v>
      </c>
      <c r="D68" s="54"/>
      <c r="E68" s="6"/>
      <c r="F68" s="19"/>
      <c r="G68" s="24" t="s">
        <v>2</v>
      </c>
      <c r="H68" s="24" t="s">
        <v>2</v>
      </c>
      <c r="I68" s="31"/>
      <c r="J68" s="31"/>
      <c r="K68" s="35"/>
    </row>
    <row r="69" spans="3:11" x14ac:dyDescent="0.35">
      <c r="C69" s="57"/>
      <c r="D69" s="54"/>
      <c r="E69" s="6"/>
      <c r="F69" s="19"/>
      <c r="G69" s="24"/>
      <c r="H69" s="24"/>
      <c r="I69" s="31"/>
      <c r="J69" s="31"/>
      <c r="K69" s="35"/>
    </row>
    <row r="70" spans="3:11" x14ac:dyDescent="0.35">
      <c r="C70" s="58" t="s">
        <v>7</v>
      </c>
      <c r="D70" s="54"/>
      <c r="E70" s="6"/>
      <c r="F70" s="19"/>
      <c r="G70" s="24" t="s">
        <v>2</v>
      </c>
      <c r="H70" s="24" t="s">
        <v>2</v>
      </c>
      <c r="I70" s="31"/>
      <c r="J70" s="31"/>
      <c r="K70" s="35"/>
    </row>
    <row r="71" spans="3:11" x14ac:dyDescent="0.35">
      <c r="C71" s="57"/>
      <c r="D71" s="54"/>
      <c r="E71" s="6"/>
      <c r="F71" s="19"/>
      <c r="G71" s="24"/>
      <c r="H71" s="24"/>
      <c r="I71" s="31"/>
      <c r="J71" s="31"/>
      <c r="K71" s="35"/>
    </row>
    <row r="72" spans="3:11" x14ac:dyDescent="0.35">
      <c r="C72" s="58" t="s">
        <v>8</v>
      </c>
      <c r="D72" s="54"/>
      <c r="E72" s="6"/>
      <c r="F72" s="19"/>
      <c r="G72" s="24" t="s">
        <v>2</v>
      </c>
      <c r="H72" s="24" t="s">
        <v>2</v>
      </c>
      <c r="I72" s="31"/>
      <c r="J72" s="31"/>
      <c r="K72" s="35"/>
    </row>
    <row r="73" spans="3:11" x14ac:dyDescent="0.35">
      <c r="C73" s="57"/>
      <c r="D73" s="54"/>
      <c r="E73" s="6"/>
      <c r="F73" s="19"/>
      <c r="G73" s="24"/>
      <c r="H73" s="24"/>
      <c r="I73" s="31"/>
      <c r="J73" s="31"/>
      <c r="K73" s="35"/>
    </row>
    <row r="74" spans="3:11" x14ac:dyDescent="0.35">
      <c r="C74" s="58" t="s">
        <v>9</v>
      </c>
      <c r="D74" s="54"/>
      <c r="E74" s="6"/>
      <c r="F74" s="19"/>
      <c r="G74" s="24" t="s">
        <v>2</v>
      </c>
      <c r="H74" s="24" t="s">
        <v>2</v>
      </c>
      <c r="I74" s="31"/>
      <c r="J74" s="31"/>
      <c r="K74" s="35"/>
    </row>
    <row r="75" spans="3:11" x14ac:dyDescent="0.35">
      <c r="C75" s="57"/>
      <c r="D75" s="54"/>
      <c r="E75" s="6"/>
      <c r="F75" s="19"/>
      <c r="G75" s="24"/>
      <c r="H75" s="24"/>
      <c r="I75" s="31"/>
      <c r="J75" s="31"/>
      <c r="K75" s="35"/>
    </row>
    <row r="76" spans="3:11" x14ac:dyDescent="0.35">
      <c r="C76" s="58" t="s">
        <v>10</v>
      </c>
      <c r="D76" s="54"/>
      <c r="E76" s="6"/>
      <c r="F76" s="19"/>
      <c r="G76" s="24" t="s">
        <v>2</v>
      </c>
      <c r="H76" s="24" t="s">
        <v>2</v>
      </c>
      <c r="I76" s="31"/>
      <c r="J76" s="31"/>
      <c r="K76" s="35"/>
    </row>
    <row r="77" spans="3:11" x14ac:dyDescent="0.35">
      <c r="C77" s="57"/>
      <c r="D77" s="54"/>
      <c r="E77" s="6"/>
      <c r="F77" s="19"/>
      <c r="G77" s="24"/>
      <c r="H77" s="24"/>
      <c r="I77" s="31"/>
      <c r="J77" s="31"/>
      <c r="K77" s="35"/>
    </row>
    <row r="78" spans="3:11" x14ac:dyDescent="0.35">
      <c r="C78" s="58" t="s">
        <v>11</v>
      </c>
      <c r="D78" s="54"/>
      <c r="E78" s="6"/>
      <c r="F78" s="19"/>
      <c r="G78" s="24"/>
      <c r="H78" s="24"/>
      <c r="I78" s="31"/>
      <c r="J78" s="31"/>
      <c r="K78" s="35"/>
    </row>
    <row r="79" spans="3:11" x14ac:dyDescent="0.35">
      <c r="C79" s="57"/>
      <c r="D79" s="54"/>
      <c r="E79" s="6"/>
      <c r="F79" s="19"/>
      <c r="G79" s="24"/>
      <c r="H79" s="24"/>
      <c r="I79" s="31"/>
      <c r="J79" s="31"/>
      <c r="K79" s="35"/>
    </row>
    <row r="80" spans="3:11" x14ac:dyDescent="0.35">
      <c r="C80" s="58" t="s">
        <v>13</v>
      </c>
      <c r="D80" s="54"/>
      <c r="E80" s="6"/>
      <c r="F80" s="19"/>
      <c r="G80" s="24" t="s">
        <v>2</v>
      </c>
      <c r="H80" s="24" t="s">
        <v>2</v>
      </c>
      <c r="I80" s="31"/>
      <c r="J80" s="31"/>
      <c r="K80" s="35"/>
    </row>
    <row r="81" spans="1:11" x14ac:dyDescent="0.35">
      <c r="C81" s="57"/>
      <c r="D81" s="54"/>
      <c r="E81" s="6"/>
      <c r="F81" s="19"/>
      <c r="G81" s="24"/>
      <c r="H81" s="24"/>
      <c r="I81" s="31"/>
      <c r="J81" s="31"/>
      <c r="K81" s="35"/>
    </row>
    <row r="82" spans="1:11" x14ac:dyDescent="0.35">
      <c r="C82" s="58" t="s">
        <v>14</v>
      </c>
      <c r="D82" s="54"/>
      <c r="E82" s="6"/>
      <c r="F82" s="19"/>
      <c r="G82" s="24" t="s">
        <v>2</v>
      </c>
      <c r="H82" s="24" t="s">
        <v>2</v>
      </c>
      <c r="I82" s="31"/>
      <c r="J82" s="31"/>
      <c r="K82" s="35"/>
    </row>
    <row r="83" spans="1:11" x14ac:dyDescent="0.35">
      <c r="C83" s="57"/>
      <c r="D83" s="54"/>
      <c r="E83" s="6"/>
      <c r="F83" s="19"/>
      <c r="G83" s="24"/>
      <c r="H83" s="24"/>
      <c r="I83" s="31"/>
      <c r="J83" s="31"/>
      <c r="K83" s="35"/>
    </row>
    <row r="84" spans="1:11" x14ac:dyDescent="0.35">
      <c r="C84" s="58" t="s">
        <v>15</v>
      </c>
      <c r="D84" s="54"/>
      <c r="E84" s="6"/>
      <c r="F84" s="19"/>
      <c r="G84" s="24" t="s">
        <v>2</v>
      </c>
      <c r="H84" s="24" t="s">
        <v>2</v>
      </c>
      <c r="I84" s="31"/>
      <c r="J84" s="31"/>
      <c r="K84" s="35"/>
    </row>
    <row r="85" spans="1:11" x14ac:dyDescent="0.35">
      <c r="C85" s="57"/>
      <c r="D85" s="54"/>
      <c r="E85" s="6"/>
      <c r="F85" s="19"/>
      <c r="G85" s="24"/>
      <c r="H85" s="24"/>
      <c r="I85" s="31"/>
      <c r="J85" s="31"/>
      <c r="K85" s="35"/>
    </row>
    <row r="86" spans="1:11" x14ac:dyDescent="0.35">
      <c r="C86" s="58" t="s">
        <v>16</v>
      </c>
      <c r="D86" s="54"/>
      <c r="E86" s="6"/>
      <c r="F86" s="19"/>
      <c r="G86" s="24" t="s">
        <v>2</v>
      </c>
      <c r="H86" s="24" t="s">
        <v>2</v>
      </c>
      <c r="I86" s="31"/>
      <c r="J86" s="31"/>
      <c r="K86" s="35"/>
    </row>
    <row r="87" spans="1:11" x14ac:dyDescent="0.35">
      <c r="C87" s="57"/>
      <c r="D87" s="54"/>
      <c r="E87" s="6"/>
      <c r="F87" s="19"/>
      <c r="G87" s="24"/>
      <c r="H87" s="24"/>
      <c r="I87" s="31"/>
      <c r="J87" s="31"/>
      <c r="K87" s="35"/>
    </row>
    <row r="88" spans="1:11" x14ac:dyDescent="0.35">
      <c r="C88" s="58" t="s">
        <v>17</v>
      </c>
      <c r="D88" s="54"/>
      <c r="E88" s="6"/>
      <c r="F88" s="19"/>
      <c r="G88" s="24" t="s">
        <v>2</v>
      </c>
      <c r="H88" s="24" t="s">
        <v>2</v>
      </c>
      <c r="I88" s="31"/>
      <c r="J88" s="31"/>
      <c r="K88" s="35"/>
    </row>
    <row r="89" spans="1:11" x14ac:dyDescent="0.35">
      <c r="C89" s="57"/>
      <c r="D89" s="54"/>
      <c r="E89" s="6"/>
      <c r="F89" s="19"/>
      <c r="G89" s="24"/>
      <c r="H89" s="24"/>
      <c r="I89" s="31"/>
      <c r="J89" s="31"/>
      <c r="K89" s="35"/>
    </row>
    <row r="90" spans="1:11" x14ac:dyDescent="0.35">
      <c r="A90" s="10"/>
      <c r="B90" s="28"/>
      <c r="C90" s="58" t="s">
        <v>18</v>
      </c>
      <c r="D90" s="54"/>
      <c r="E90" s="6"/>
      <c r="F90" s="19"/>
      <c r="G90" s="24"/>
      <c r="H90" s="24"/>
      <c r="I90" s="31"/>
      <c r="J90" s="31"/>
      <c r="K90" s="35"/>
    </row>
    <row r="91" spans="1:11" x14ac:dyDescent="0.35">
      <c r="A91" s="28"/>
      <c r="B91" s="28"/>
      <c r="C91" s="58" t="s">
        <v>19</v>
      </c>
      <c r="D91" s="54"/>
      <c r="E91" s="6"/>
      <c r="F91" s="19"/>
      <c r="G91" s="24" t="s">
        <v>2</v>
      </c>
      <c r="H91" s="24" t="s">
        <v>2</v>
      </c>
      <c r="I91" s="31"/>
      <c r="J91" s="31"/>
      <c r="K91" s="35"/>
    </row>
    <row r="92" spans="1:11" x14ac:dyDescent="0.35">
      <c r="A92" s="28"/>
      <c r="B92" s="28"/>
      <c r="C92" s="58"/>
      <c r="D92" s="54"/>
      <c r="E92" s="6"/>
      <c r="F92" s="19"/>
      <c r="G92" s="24"/>
      <c r="H92" s="24"/>
      <c r="I92" s="31"/>
      <c r="J92" s="31"/>
      <c r="K92" s="35"/>
    </row>
    <row r="93" spans="1:11" x14ac:dyDescent="0.35">
      <c r="A93" s="28"/>
      <c r="B93" s="28"/>
      <c r="C93" s="58" t="s">
        <v>20</v>
      </c>
      <c r="D93" s="54"/>
      <c r="E93" s="6"/>
      <c r="F93" s="19"/>
      <c r="G93" s="24" t="s">
        <v>2</v>
      </c>
      <c r="H93" s="24" t="s">
        <v>2</v>
      </c>
      <c r="I93" s="31"/>
      <c r="J93" s="31"/>
      <c r="K93" s="35"/>
    </row>
    <row r="94" spans="1:11" x14ac:dyDescent="0.35">
      <c r="A94" s="28"/>
      <c r="B94" s="28"/>
      <c r="C94" s="58"/>
      <c r="D94" s="54"/>
      <c r="E94" s="6"/>
      <c r="F94" s="19"/>
      <c r="G94" s="24"/>
      <c r="H94" s="24"/>
      <c r="I94" s="31"/>
      <c r="J94" s="31"/>
      <c r="K94" s="35"/>
    </row>
    <row r="95" spans="1:11" x14ac:dyDescent="0.35">
      <c r="A95" s="28"/>
      <c r="B95" s="28"/>
      <c r="C95" s="58" t="s">
        <v>21</v>
      </c>
      <c r="D95" s="54"/>
      <c r="E95" s="6"/>
      <c r="F95" s="19"/>
      <c r="G95" s="24" t="s">
        <v>2</v>
      </c>
      <c r="H95" s="24" t="s">
        <v>2</v>
      </c>
      <c r="I95" s="31"/>
      <c r="J95" s="31"/>
      <c r="K95" s="35"/>
    </row>
    <row r="96" spans="1:11" x14ac:dyDescent="0.35">
      <c r="A96" s="28"/>
      <c r="B96" s="28"/>
      <c r="C96" s="58"/>
      <c r="D96" s="54"/>
      <c r="E96" s="6"/>
      <c r="F96" s="19"/>
      <c r="G96" s="24"/>
      <c r="H96" s="24"/>
      <c r="I96" s="31"/>
      <c r="J96" s="31"/>
      <c r="K96" s="35"/>
    </row>
    <row r="97" spans="1:54" x14ac:dyDescent="0.35">
      <c r="A97" s="28"/>
      <c r="B97" s="28"/>
      <c r="C97" s="58" t="s">
        <v>22</v>
      </c>
      <c r="D97" s="54"/>
      <c r="E97" s="6"/>
      <c r="F97" s="19"/>
      <c r="G97" s="24" t="s">
        <v>2</v>
      </c>
      <c r="H97" s="24" t="s">
        <v>2</v>
      </c>
      <c r="I97" s="31"/>
      <c r="J97" s="31"/>
      <c r="K97" s="35"/>
    </row>
    <row r="98" spans="1:54" x14ac:dyDescent="0.35">
      <c r="A98" s="28"/>
      <c r="B98" s="28"/>
      <c r="C98" s="58"/>
      <c r="D98" s="54"/>
      <c r="E98" s="6"/>
      <c r="F98" s="19"/>
      <c r="G98" s="24"/>
      <c r="H98" s="24"/>
      <c r="I98" s="31"/>
      <c r="J98" s="31"/>
      <c r="K98" s="35"/>
    </row>
    <row r="99" spans="1:54" x14ac:dyDescent="0.35">
      <c r="A99" s="28"/>
      <c r="B99" s="28"/>
      <c r="C99" s="58" t="s">
        <v>23</v>
      </c>
      <c r="D99" s="54"/>
      <c r="E99" s="6"/>
      <c r="F99" s="19"/>
      <c r="G99" s="24" t="s">
        <v>2</v>
      </c>
      <c r="H99" s="24" t="s">
        <v>2</v>
      </c>
      <c r="I99" s="31"/>
      <c r="J99" s="31"/>
      <c r="K99" s="35"/>
    </row>
    <row r="100" spans="1:54" x14ac:dyDescent="0.35">
      <c r="A100" s="28"/>
      <c r="B100" s="28"/>
      <c r="C100" s="58"/>
      <c r="D100" s="54"/>
      <c r="E100" s="6"/>
      <c r="F100" s="19"/>
      <c r="G100" s="24"/>
      <c r="H100" s="24"/>
      <c r="I100" s="31"/>
      <c r="J100" s="31"/>
      <c r="K100" s="35"/>
    </row>
    <row r="101" spans="1:54" x14ac:dyDescent="0.35">
      <c r="C101" s="59" t="s">
        <v>24</v>
      </c>
      <c r="D101" s="54"/>
      <c r="E101" s="6"/>
      <c r="F101" s="19"/>
      <c r="G101" s="24"/>
      <c r="H101" s="24"/>
      <c r="I101" s="31"/>
      <c r="J101" s="31"/>
      <c r="K101" s="35"/>
    </row>
    <row r="102" spans="1:54" x14ac:dyDescent="0.35">
      <c r="B102" s="8" t="s">
        <v>185</v>
      </c>
      <c r="C102" s="57" t="s">
        <v>186</v>
      </c>
      <c r="D102" s="54"/>
      <c r="E102" s="6"/>
      <c r="F102" s="19"/>
      <c r="G102" s="24">
        <v>153.34</v>
      </c>
      <c r="H102" s="24">
        <v>0.05</v>
      </c>
      <c r="I102" s="31"/>
      <c r="J102" s="31"/>
      <c r="K102" s="35"/>
    </row>
    <row r="103" spans="1:54" x14ac:dyDescent="0.35">
      <c r="C103" s="58" t="s">
        <v>174</v>
      </c>
      <c r="D103" s="54"/>
      <c r="E103" s="6"/>
      <c r="F103" s="19"/>
      <c r="G103" s="25">
        <v>153.34</v>
      </c>
      <c r="H103" s="25">
        <v>0.05</v>
      </c>
      <c r="I103" s="31"/>
      <c r="J103" s="31"/>
      <c r="K103" s="35"/>
    </row>
    <row r="104" spans="1:54" x14ac:dyDescent="0.35">
      <c r="C104" s="57"/>
      <c r="D104" s="54"/>
      <c r="E104" s="6"/>
      <c r="F104" s="19"/>
      <c r="G104" s="24"/>
      <c r="H104" s="24"/>
      <c r="I104" s="31"/>
      <c r="J104" s="31"/>
      <c r="K104" s="35"/>
    </row>
    <row r="105" spans="1:54" x14ac:dyDescent="0.35">
      <c r="A105" s="10"/>
      <c r="B105" s="28"/>
      <c r="C105" s="58" t="s">
        <v>25</v>
      </c>
      <c r="D105" s="54"/>
      <c r="E105" s="6"/>
      <c r="F105" s="19"/>
      <c r="G105" s="24"/>
      <c r="H105" s="24"/>
      <c r="I105" s="31"/>
      <c r="J105" s="31"/>
      <c r="K105" s="35"/>
    </row>
    <row r="106" spans="1:54" s="2" customFormat="1" ht="13.5" x14ac:dyDescent="0.35">
      <c r="A106" s="28"/>
      <c r="B106" s="28"/>
      <c r="C106" s="57" t="s">
        <v>4841</v>
      </c>
      <c r="D106" s="54"/>
      <c r="E106" s="6"/>
      <c r="F106" s="19"/>
      <c r="G106" s="24" t="s">
        <v>2</v>
      </c>
      <c r="H106" s="24" t="s">
        <v>2</v>
      </c>
      <c r="I106" s="31"/>
      <c r="J106" s="31"/>
      <c r="K106" s="35"/>
      <c r="L106" s="3"/>
      <c r="AI106" s="3"/>
      <c r="AV106" s="3"/>
      <c r="AX106" s="3"/>
      <c r="BB106" s="3"/>
    </row>
    <row r="107" spans="1:54" x14ac:dyDescent="0.35">
      <c r="B107" s="8"/>
      <c r="C107" s="57" t="s">
        <v>187</v>
      </c>
      <c r="D107" s="54"/>
      <c r="E107" s="6"/>
      <c r="F107" s="19"/>
      <c r="G107" s="24">
        <v>-119.72</v>
      </c>
      <c r="H107" s="24">
        <v>-0.03</v>
      </c>
      <c r="I107" s="31"/>
      <c r="J107" s="31"/>
      <c r="K107" s="35"/>
    </row>
    <row r="108" spans="1:54" x14ac:dyDescent="0.35">
      <c r="C108" s="58" t="s">
        <v>174</v>
      </c>
      <c r="D108" s="54"/>
      <c r="E108" s="6"/>
      <c r="F108" s="19"/>
      <c r="G108" s="25">
        <v>-119.72</v>
      </c>
      <c r="H108" s="25">
        <v>-0.03</v>
      </c>
      <c r="I108" s="31"/>
      <c r="J108" s="31"/>
      <c r="K108" s="35"/>
    </row>
    <row r="109" spans="1:54" x14ac:dyDescent="0.35">
      <c r="C109" s="57"/>
      <c r="D109" s="54"/>
      <c r="E109" s="6"/>
      <c r="F109" s="19"/>
      <c r="G109" s="24"/>
      <c r="H109" s="24"/>
      <c r="I109" s="31"/>
      <c r="J109" s="31"/>
      <c r="K109" s="35"/>
    </row>
    <row r="110" spans="1:54" x14ac:dyDescent="0.35">
      <c r="C110" s="60" t="s">
        <v>188</v>
      </c>
      <c r="D110" s="55"/>
      <c r="E110" s="5"/>
      <c r="F110" s="20"/>
      <c r="G110" s="26">
        <v>293428.98</v>
      </c>
      <c r="H110" s="26">
        <v>100</v>
      </c>
      <c r="I110" s="32"/>
      <c r="J110" s="32"/>
      <c r="K110" s="36"/>
    </row>
    <row r="113" spans="3:11" x14ac:dyDescent="0.35">
      <c r="C113" s="1" t="s">
        <v>189</v>
      </c>
    </row>
    <row r="114" spans="3:11" x14ac:dyDescent="0.35">
      <c r="C114" s="37" t="s">
        <v>190</v>
      </c>
      <c r="D114" s="37"/>
      <c r="E114" s="37"/>
      <c r="F114" s="37"/>
      <c r="G114" s="37"/>
      <c r="H114" s="37"/>
      <c r="I114" s="37"/>
      <c r="J114" s="37"/>
      <c r="K114" s="37"/>
    </row>
    <row r="115" spans="3:11" x14ac:dyDescent="0.35">
      <c r="C115" s="2" t="s">
        <v>191</v>
      </c>
    </row>
    <row r="116" spans="3:11" x14ac:dyDescent="0.35">
      <c r="C116" s="2" t="s">
        <v>192</v>
      </c>
    </row>
    <row r="117" spans="3:11" ht="30" customHeight="1" x14ac:dyDescent="0.35">
      <c r="C117" s="78" t="s">
        <v>4878</v>
      </c>
      <c r="D117" s="78"/>
      <c r="E117" s="78"/>
      <c r="F117" s="78"/>
      <c r="G117" s="78"/>
      <c r="H117" s="78"/>
      <c r="I117" s="78"/>
      <c r="J117" s="78"/>
      <c r="K117" s="78"/>
    </row>
    <row r="118" spans="3:11" x14ac:dyDescent="0.35">
      <c r="C118" s="2" t="s">
        <v>193</v>
      </c>
    </row>
    <row r="120" spans="3:11" x14ac:dyDescent="0.35">
      <c r="C120" s="75" t="s">
        <v>4922</v>
      </c>
      <c r="E120" s="75" t="s">
        <v>4923</v>
      </c>
      <c r="F120" s="76"/>
    </row>
    <row r="121" spans="3:11" x14ac:dyDescent="0.35">
      <c r="E121" s="2" t="s">
        <v>4958</v>
      </c>
    </row>
  </sheetData>
  <mergeCells count="1">
    <mergeCell ref="C117:K117"/>
  </mergeCells>
  <hyperlinks>
    <hyperlink ref="J2" location="'Index'!A1" display="'Index'!A1" xr:uid="{89987784-39AE-4CFA-9C8D-243FE781C78C}"/>
  </hyperlinks>
  <pageMargins left="0.7" right="0.7" top="0.75" bottom="0.75" header="0.3" footer="0.3"/>
  <pageSetup orientation="portrait" horizontalDpi="4294967293"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45807-1C92-446A-83AB-7A07D4F21122}">
  <sheetPr codeName="Sheet151"/>
  <dimension ref="A1:IV83"/>
  <sheetViews>
    <sheetView showGridLines="0" zoomScale="90" zoomScaleNormal="90" workbookViewId="0">
      <pane ySplit="6" topLeftCell="A79"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2669</v>
      </c>
      <c r="J2" s="38" t="s">
        <v>4607</v>
      </c>
    </row>
    <row r="3" spans="1:54" ht="16" x14ac:dyDescent="0.4">
      <c r="C3" s="1" t="s">
        <v>28</v>
      </c>
      <c r="D3" s="21" t="s">
        <v>2670</v>
      </c>
      <c r="F3" s="71" t="s">
        <v>4866</v>
      </c>
      <c r="G3" s="13" t="s">
        <v>4532</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7332218</v>
      </c>
      <c r="G10" s="24">
        <v>127265.31</v>
      </c>
      <c r="H10" s="24">
        <v>28.71</v>
      </c>
      <c r="I10" s="31"/>
      <c r="J10" s="31"/>
      <c r="K10" s="35"/>
    </row>
    <row r="11" spans="1:54" x14ac:dyDescent="0.35">
      <c r="B11" s="8" t="s">
        <v>48</v>
      </c>
      <c r="C11" s="57" t="s">
        <v>49</v>
      </c>
      <c r="D11" s="54" t="s">
        <v>50</v>
      </c>
      <c r="E11" s="6" t="s">
        <v>43</v>
      </c>
      <c r="F11" s="19">
        <v>8454890</v>
      </c>
      <c r="G11" s="24">
        <v>109258.32</v>
      </c>
      <c r="H11" s="24">
        <v>24.65</v>
      </c>
      <c r="I11" s="31"/>
      <c r="J11" s="31"/>
      <c r="K11" s="35"/>
    </row>
    <row r="12" spans="1:54" x14ac:dyDescent="0.35">
      <c r="B12" s="8" t="s">
        <v>64</v>
      </c>
      <c r="C12" s="57" t="s">
        <v>65</v>
      </c>
      <c r="D12" s="54" t="s">
        <v>66</v>
      </c>
      <c r="E12" s="6" t="s">
        <v>43</v>
      </c>
      <c r="F12" s="19">
        <v>5468979</v>
      </c>
      <c r="G12" s="24">
        <v>44856.57</v>
      </c>
      <c r="H12" s="24">
        <v>10.119999999999999</v>
      </c>
      <c r="I12" s="31"/>
      <c r="J12" s="31"/>
      <c r="K12" s="35"/>
    </row>
    <row r="13" spans="1:54" x14ac:dyDescent="0.35">
      <c r="B13" s="8" t="s">
        <v>51</v>
      </c>
      <c r="C13" s="57" t="s">
        <v>52</v>
      </c>
      <c r="D13" s="54" t="s">
        <v>53</v>
      </c>
      <c r="E13" s="6" t="s">
        <v>43</v>
      </c>
      <c r="F13" s="19">
        <v>3420431</v>
      </c>
      <c r="G13" s="24">
        <v>39661.61</v>
      </c>
      <c r="H13" s="24">
        <v>8.9499999999999993</v>
      </c>
      <c r="I13" s="31"/>
      <c r="J13" s="31"/>
      <c r="K13" s="35"/>
    </row>
    <row r="14" spans="1:54" x14ac:dyDescent="0.35">
      <c r="B14" s="8" t="s">
        <v>61</v>
      </c>
      <c r="C14" s="57" t="s">
        <v>62</v>
      </c>
      <c r="D14" s="54" t="s">
        <v>63</v>
      </c>
      <c r="E14" s="6" t="s">
        <v>43</v>
      </c>
      <c r="F14" s="19">
        <v>2285333</v>
      </c>
      <c r="G14" s="24">
        <v>39561.4</v>
      </c>
      <c r="H14" s="24">
        <v>8.93</v>
      </c>
      <c r="I14" s="31"/>
      <c r="J14" s="31"/>
      <c r="K14" s="35"/>
    </row>
    <row r="15" spans="1:54" x14ac:dyDescent="0.35">
      <c r="B15" s="8" t="s">
        <v>901</v>
      </c>
      <c r="C15" s="57" t="s">
        <v>902</v>
      </c>
      <c r="D15" s="54" t="s">
        <v>903</v>
      </c>
      <c r="E15" s="6" t="s">
        <v>43</v>
      </c>
      <c r="F15" s="19">
        <v>1774706</v>
      </c>
      <c r="G15" s="24">
        <v>18733.8</v>
      </c>
      <c r="H15" s="24">
        <v>4.2300000000000004</v>
      </c>
      <c r="I15" s="31"/>
      <c r="J15" s="31"/>
      <c r="K15" s="35"/>
    </row>
    <row r="16" spans="1:54" x14ac:dyDescent="0.35">
      <c r="B16" s="8" t="s">
        <v>1864</v>
      </c>
      <c r="C16" s="57" t="s">
        <v>1542</v>
      </c>
      <c r="D16" s="54" t="s">
        <v>1865</v>
      </c>
      <c r="E16" s="6" t="s">
        <v>43</v>
      </c>
      <c r="F16" s="19">
        <v>6570923</v>
      </c>
      <c r="G16" s="24">
        <v>13398.77</v>
      </c>
      <c r="H16" s="24">
        <v>3.02</v>
      </c>
      <c r="I16" s="31"/>
      <c r="J16" s="31"/>
      <c r="K16" s="35"/>
    </row>
    <row r="17" spans="2:11" x14ac:dyDescent="0.35">
      <c r="B17" s="8" t="s">
        <v>1956</v>
      </c>
      <c r="C17" s="57" t="s">
        <v>1252</v>
      </c>
      <c r="D17" s="54" t="s">
        <v>1957</v>
      </c>
      <c r="E17" s="6" t="s">
        <v>43</v>
      </c>
      <c r="F17" s="19">
        <v>5005261</v>
      </c>
      <c r="G17" s="24">
        <v>12561.2</v>
      </c>
      <c r="H17" s="24">
        <v>2.83</v>
      </c>
      <c r="I17" s="31"/>
      <c r="J17" s="31"/>
      <c r="K17" s="35"/>
    </row>
    <row r="18" spans="2:11" x14ac:dyDescent="0.35">
      <c r="B18" s="8" t="s">
        <v>2122</v>
      </c>
      <c r="C18" s="57" t="s">
        <v>1269</v>
      </c>
      <c r="D18" s="54" t="s">
        <v>2123</v>
      </c>
      <c r="E18" s="6" t="s">
        <v>43</v>
      </c>
      <c r="F18" s="19">
        <v>17677741</v>
      </c>
      <c r="G18" s="24">
        <v>11654.93</v>
      </c>
      <c r="H18" s="24">
        <v>2.63</v>
      </c>
      <c r="I18" s="31"/>
      <c r="J18" s="31"/>
      <c r="K18" s="35"/>
    </row>
    <row r="19" spans="2:11" x14ac:dyDescent="0.35">
      <c r="B19" s="8" t="s">
        <v>2063</v>
      </c>
      <c r="C19" s="57" t="s">
        <v>1242</v>
      </c>
      <c r="D19" s="54" t="s">
        <v>2064</v>
      </c>
      <c r="E19" s="6" t="s">
        <v>43</v>
      </c>
      <c r="F19" s="19">
        <v>9045958</v>
      </c>
      <c r="G19" s="24">
        <v>9285.68</v>
      </c>
      <c r="H19" s="24">
        <v>2.09</v>
      </c>
      <c r="I19" s="31"/>
      <c r="J19" s="31"/>
      <c r="K19" s="35"/>
    </row>
    <row r="20" spans="2:11" x14ac:dyDescent="0.35">
      <c r="B20" s="8" t="s">
        <v>2187</v>
      </c>
      <c r="C20" s="57" t="s">
        <v>2188</v>
      </c>
      <c r="D20" s="54" t="s">
        <v>2189</v>
      </c>
      <c r="E20" s="6" t="s">
        <v>43</v>
      </c>
      <c r="F20" s="19">
        <v>1503632</v>
      </c>
      <c r="G20" s="24">
        <v>9208.99</v>
      </c>
      <c r="H20" s="24">
        <v>2.08</v>
      </c>
      <c r="I20" s="31"/>
      <c r="J20" s="31"/>
      <c r="K20" s="35"/>
    </row>
    <row r="21" spans="2:11" x14ac:dyDescent="0.35">
      <c r="B21" s="8" t="s">
        <v>435</v>
      </c>
      <c r="C21" s="57" t="s">
        <v>436</v>
      </c>
      <c r="D21" s="54" t="s">
        <v>437</v>
      </c>
      <c r="E21" s="6" t="s">
        <v>43</v>
      </c>
      <c r="F21" s="19">
        <v>7954828</v>
      </c>
      <c r="G21" s="24">
        <v>7787.78</v>
      </c>
      <c r="H21" s="24">
        <v>1.76</v>
      </c>
      <c r="I21" s="31"/>
      <c r="J21" s="31"/>
      <c r="K21" s="35"/>
    </row>
    <row r="22" spans="2:11" x14ac:dyDescent="0.35">
      <c r="C22" s="58" t="s">
        <v>174</v>
      </c>
      <c r="D22" s="54"/>
      <c r="E22" s="6"/>
      <c r="F22" s="19"/>
      <c r="G22" s="25">
        <v>443234.36</v>
      </c>
      <c r="H22" s="25">
        <v>100</v>
      </c>
      <c r="I22" s="31"/>
      <c r="J22" s="31"/>
      <c r="K22" s="35"/>
    </row>
    <row r="23" spans="2:11" x14ac:dyDescent="0.35">
      <c r="C23" s="57"/>
      <c r="D23" s="54"/>
      <c r="E23" s="6"/>
      <c r="F23" s="19"/>
      <c r="G23" s="24"/>
      <c r="H23" s="24"/>
      <c r="I23" s="31"/>
      <c r="J23" s="31"/>
      <c r="K23" s="35"/>
    </row>
    <row r="24" spans="2:11" x14ac:dyDescent="0.35">
      <c r="C24" s="58" t="s">
        <v>3</v>
      </c>
      <c r="D24" s="54"/>
      <c r="E24" s="6"/>
      <c r="F24" s="19"/>
      <c r="G24" s="24" t="s">
        <v>2</v>
      </c>
      <c r="H24" s="24" t="s">
        <v>2</v>
      </c>
      <c r="I24" s="31"/>
      <c r="J24" s="31"/>
      <c r="K24" s="35"/>
    </row>
    <row r="25" spans="2:11" x14ac:dyDescent="0.35">
      <c r="C25" s="57"/>
      <c r="D25" s="54"/>
      <c r="E25" s="6"/>
      <c r="F25" s="19"/>
      <c r="G25" s="24"/>
      <c r="H25" s="24"/>
      <c r="I25" s="31"/>
      <c r="J25" s="31"/>
      <c r="K25" s="35"/>
    </row>
    <row r="26" spans="2:11" x14ac:dyDescent="0.35">
      <c r="C26" s="58" t="s">
        <v>4</v>
      </c>
      <c r="D26" s="54"/>
      <c r="E26" s="6"/>
      <c r="F26" s="19"/>
      <c r="G26" s="24" t="s">
        <v>2</v>
      </c>
      <c r="H26" s="24" t="s">
        <v>2</v>
      </c>
      <c r="I26" s="31"/>
      <c r="J26" s="31"/>
      <c r="K26" s="35"/>
    </row>
    <row r="27" spans="2:11" x14ac:dyDescent="0.35">
      <c r="C27" s="57"/>
      <c r="D27" s="54"/>
      <c r="E27" s="6"/>
      <c r="F27" s="19"/>
      <c r="G27" s="24"/>
      <c r="H27" s="24"/>
      <c r="I27" s="31"/>
      <c r="J27" s="31"/>
      <c r="K27" s="35"/>
    </row>
    <row r="28" spans="2:11" x14ac:dyDescent="0.35">
      <c r="C28" s="58" t="s">
        <v>5</v>
      </c>
      <c r="D28" s="54"/>
      <c r="E28" s="6"/>
      <c r="F28" s="19"/>
      <c r="G28" s="24"/>
      <c r="H28" s="24"/>
      <c r="I28" s="31"/>
      <c r="J28" s="31"/>
      <c r="K28" s="35"/>
    </row>
    <row r="29" spans="2:11" x14ac:dyDescent="0.35">
      <c r="C29" s="57"/>
      <c r="D29" s="54"/>
      <c r="E29" s="6"/>
      <c r="F29" s="19"/>
      <c r="G29" s="24"/>
      <c r="H29" s="24"/>
      <c r="I29" s="31"/>
      <c r="J29" s="31"/>
      <c r="K29" s="35"/>
    </row>
    <row r="30" spans="2:11" x14ac:dyDescent="0.35">
      <c r="C30" s="58" t="s">
        <v>6</v>
      </c>
      <c r="D30" s="54"/>
      <c r="E30" s="6"/>
      <c r="F30" s="19"/>
      <c r="G30" s="24" t="s">
        <v>2</v>
      </c>
      <c r="H30" s="24" t="s">
        <v>2</v>
      </c>
      <c r="I30" s="31"/>
      <c r="J30" s="31"/>
      <c r="K30" s="35"/>
    </row>
    <row r="31" spans="2:11" x14ac:dyDescent="0.35">
      <c r="C31" s="57"/>
      <c r="D31" s="54"/>
      <c r="E31" s="6"/>
      <c r="F31" s="19"/>
      <c r="G31" s="24"/>
      <c r="H31" s="24"/>
      <c r="I31" s="31"/>
      <c r="J31" s="31"/>
      <c r="K31" s="35"/>
    </row>
    <row r="32" spans="2:11" x14ac:dyDescent="0.35">
      <c r="C32" s="58" t="s">
        <v>7</v>
      </c>
      <c r="D32" s="54"/>
      <c r="E32" s="6"/>
      <c r="F32" s="19"/>
      <c r="G32" s="24" t="s">
        <v>2</v>
      </c>
      <c r="H32" s="24" t="s">
        <v>2</v>
      </c>
      <c r="I32" s="31"/>
      <c r="J32" s="31"/>
      <c r="K32" s="35"/>
    </row>
    <row r="33" spans="3:11" x14ac:dyDescent="0.35">
      <c r="C33" s="57"/>
      <c r="D33" s="54"/>
      <c r="E33" s="6"/>
      <c r="F33" s="19"/>
      <c r="G33" s="24"/>
      <c r="H33" s="24"/>
      <c r="I33" s="31"/>
      <c r="J33" s="31"/>
      <c r="K33" s="35"/>
    </row>
    <row r="34" spans="3:11" x14ac:dyDescent="0.35">
      <c r="C34" s="58" t="s">
        <v>8</v>
      </c>
      <c r="D34" s="54"/>
      <c r="E34" s="6"/>
      <c r="F34" s="19"/>
      <c r="G34" s="24" t="s">
        <v>2</v>
      </c>
      <c r="H34" s="24" t="s">
        <v>2</v>
      </c>
      <c r="I34" s="31"/>
      <c r="J34" s="31"/>
      <c r="K34" s="35"/>
    </row>
    <row r="35" spans="3:11" x14ac:dyDescent="0.35">
      <c r="C35" s="57"/>
      <c r="D35" s="54"/>
      <c r="E35" s="6"/>
      <c r="F35" s="19"/>
      <c r="G35" s="24"/>
      <c r="H35" s="24"/>
      <c r="I35" s="31"/>
      <c r="J35" s="31"/>
      <c r="K35" s="35"/>
    </row>
    <row r="36" spans="3:11" x14ac:dyDescent="0.35">
      <c r="C36" s="58" t="s">
        <v>9</v>
      </c>
      <c r="D36" s="54"/>
      <c r="E36" s="6"/>
      <c r="F36" s="19"/>
      <c r="G36" s="24" t="s">
        <v>2</v>
      </c>
      <c r="H36" s="24" t="s">
        <v>2</v>
      </c>
      <c r="I36" s="31"/>
      <c r="J36" s="31"/>
      <c r="K36" s="35"/>
    </row>
    <row r="37" spans="3:11" x14ac:dyDescent="0.35">
      <c r="C37" s="57"/>
      <c r="D37" s="54"/>
      <c r="E37" s="6"/>
      <c r="F37" s="19"/>
      <c r="G37" s="24"/>
      <c r="H37" s="24"/>
      <c r="I37" s="31"/>
      <c r="J37" s="31"/>
      <c r="K37" s="35"/>
    </row>
    <row r="38" spans="3:11" x14ac:dyDescent="0.35">
      <c r="C38" s="58" t="s">
        <v>10</v>
      </c>
      <c r="D38" s="54"/>
      <c r="E38" s="6"/>
      <c r="F38" s="19"/>
      <c r="G38" s="24" t="s">
        <v>2</v>
      </c>
      <c r="H38" s="24" t="s">
        <v>2</v>
      </c>
      <c r="I38" s="31"/>
      <c r="J38" s="31"/>
      <c r="K38" s="35"/>
    </row>
    <row r="39" spans="3:11" x14ac:dyDescent="0.35">
      <c r="C39" s="57"/>
      <c r="D39" s="54"/>
      <c r="E39" s="6"/>
      <c r="F39" s="19"/>
      <c r="G39" s="24"/>
      <c r="H39" s="24"/>
      <c r="I39" s="31"/>
      <c r="J39" s="31"/>
      <c r="K39" s="35"/>
    </row>
    <row r="40" spans="3:11" x14ac:dyDescent="0.35">
      <c r="C40" s="58" t="s">
        <v>11</v>
      </c>
      <c r="D40" s="54"/>
      <c r="E40" s="6"/>
      <c r="F40" s="19"/>
      <c r="G40" s="24"/>
      <c r="H40" s="24"/>
      <c r="I40" s="31"/>
      <c r="J40" s="31"/>
      <c r="K40" s="35"/>
    </row>
    <row r="41" spans="3:11" x14ac:dyDescent="0.35">
      <c r="C41" s="57"/>
      <c r="D41" s="54"/>
      <c r="E41" s="6"/>
      <c r="F41" s="19"/>
      <c r="G41" s="24"/>
      <c r="H41" s="24"/>
      <c r="I41" s="31"/>
      <c r="J41" s="31"/>
      <c r="K41" s="35"/>
    </row>
    <row r="42" spans="3:11" x14ac:dyDescent="0.35">
      <c r="C42" s="58" t="s">
        <v>13</v>
      </c>
      <c r="D42" s="54"/>
      <c r="E42" s="6"/>
      <c r="F42" s="19"/>
      <c r="G42" s="24" t="s">
        <v>2</v>
      </c>
      <c r="H42" s="24" t="s">
        <v>2</v>
      </c>
      <c r="I42" s="31"/>
      <c r="J42" s="31"/>
      <c r="K42" s="35"/>
    </row>
    <row r="43" spans="3:11" x14ac:dyDescent="0.35">
      <c r="C43" s="57"/>
      <c r="D43" s="54"/>
      <c r="E43" s="6"/>
      <c r="F43" s="19"/>
      <c r="G43" s="24"/>
      <c r="H43" s="24"/>
      <c r="I43" s="31"/>
      <c r="J43" s="31"/>
      <c r="K43" s="35"/>
    </row>
    <row r="44" spans="3:11" x14ac:dyDescent="0.35">
      <c r="C44" s="58" t="s">
        <v>14</v>
      </c>
      <c r="D44" s="54"/>
      <c r="E44" s="6"/>
      <c r="F44" s="19"/>
      <c r="G44" s="24" t="s">
        <v>2</v>
      </c>
      <c r="H44" s="24" t="s">
        <v>2</v>
      </c>
      <c r="I44" s="31"/>
      <c r="J44" s="31"/>
      <c r="K44" s="35"/>
    </row>
    <row r="45" spans="3:11" x14ac:dyDescent="0.35">
      <c r="C45" s="57"/>
      <c r="D45" s="54"/>
      <c r="E45" s="6"/>
      <c r="F45" s="19"/>
      <c r="G45" s="24"/>
      <c r="H45" s="24"/>
      <c r="I45" s="31"/>
      <c r="J45" s="31"/>
      <c r="K45" s="35"/>
    </row>
    <row r="46" spans="3:11" x14ac:dyDescent="0.35">
      <c r="C46" s="58" t="s">
        <v>15</v>
      </c>
      <c r="D46" s="54"/>
      <c r="E46" s="6"/>
      <c r="F46" s="19"/>
      <c r="G46" s="24" t="s">
        <v>2</v>
      </c>
      <c r="H46" s="24" t="s">
        <v>2</v>
      </c>
      <c r="I46" s="31"/>
      <c r="J46" s="31"/>
      <c r="K46" s="35"/>
    </row>
    <row r="47" spans="3:11" x14ac:dyDescent="0.35">
      <c r="C47" s="57"/>
      <c r="D47" s="54"/>
      <c r="E47" s="6"/>
      <c r="F47" s="19"/>
      <c r="G47" s="24"/>
      <c r="H47" s="24"/>
      <c r="I47" s="31"/>
      <c r="J47" s="31"/>
      <c r="K47" s="35"/>
    </row>
    <row r="48" spans="3:11" x14ac:dyDescent="0.35">
      <c r="C48" s="58" t="s">
        <v>16</v>
      </c>
      <c r="D48" s="54"/>
      <c r="E48" s="6"/>
      <c r="F48" s="19"/>
      <c r="G48" s="24" t="s">
        <v>2</v>
      </c>
      <c r="H48" s="24" t="s">
        <v>2</v>
      </c>
      <c r="I48" s="31"/>
      <c r="J48" s="31"/>
      <c r="K48" s="35"/>
    </row>
    <row r="49" spans="1:11" x14ac:dyDescent="0.35">
      <c r="C49" s="57"/>
      <c r="D49" s="54"/>
      <c r="E49" s="6"/>
      <c r="F49" s="19"/>
      <c r="G49" s="24"/>
      <c r="H49" s="24"/>
      <c r="I49" s="31"/>
      <c r="J49" s="31"/>
      <c r="K49" s="35"/>
    </row>
    <row r="50" spans="1:11" x14ac:dyDescent="0.35">
      <c r="C50" s="58" t="s">
        <v>17</v>
      </c>
      <c r="D50" s="54"/>
      <c r="E50" s="6"/>
      <c r="F50" s="19"/>
      <c r="G50" s="24" t="s">
        <v>2</v>
      </c>
      <c r="H50" s="24" t="s">
        <v>2</v>
      </c>
      <c r="I50" s="31"/>
      <c r="J50" s="31"/>
      <c r="K50" s="35"/>
    </row>
    <row r="51" spans="1:11" x14ac:dyDescent="0.35">
      <c r="C51" s="57"/>
      <c r="D51" s="54"/>
      <c r="E51" s="6"/>
      <c r="F51" s="19"/>
      <c r="G51" s="24"/>
      <c r="H51" s="24"/>
      <c r="I51" s="31"/>
      <c r="J51" s="31"/>
      <c r="K51" s="35"/>
    </row>
    <row r="52" spans="1:11" x14ac:dyDescent="0.35">
      <c r="A52" s="10"/>
      <c r="B52" s="28"/>
      <c r="C52" s="58" t="s">
        <v>18</v>
      </c>
      <c r="D52" s="54"/>
      <c r="E52" s="6"/>
      <c r="F52" s="19"/>
      <c r="G52" s="24"/>
      <c r="H52" s="24"/>
      <c r="I52" s="31"/>
      <c r="J52" s="31"/>
      <c r="K52" s="35"/>
    </row>
    <row r="53" spans="1:11" x14ac:dyDescent="0.35">
      <c r="A53" s="28"/>
      <c r="B53" s="28"/>
      <c r="C53" s="58" t="s">
        <v>19</v>
      </c>
      <c r="D53" s="54"/>
      <c r="E53" s="6"/>
      <c r="F53" s="19"/>
      <c r="G53" s="24" t="s">
        <v>2</v>
      </c>
      <c r="H53" s="24" t="s">
        <v>2</v>
      </c>
      <c r="I53" s="31"/>
      <c r="J53" s="31"/>
      <c r="K53" s="35"/>
    </row>
    <row r="54" spans="1:11" x14ac:dyDescent="0.35">
      <c r="A54" s="28"/>
      <c r="B54" s="28"/>
      <c r="C54" s="58"/>
      <c r="D54" s="54"/>
      <c r="E54" s="6"/>
      <c r="F54" s="19"/>
      <c r="G54" s="24"/>
      <c r="H54" s="24"/>
      <c r="I54" s="31"/>
      <c r="J54" s="31"/>
      <c r="K54" s="35"/>
    </row>
    <row r="55" spans="1:11" x14ac:dyDescent="0.35">
      <c r="A55" s="28"/>
      <c r="B55" s="28"/>
      <c r="C55" s="58" t="s">
        <v>20</v>
      </c>
      <c r="D55" s="54"/>
      <c r="E55" s="6"/>
      <c r="F55" s="19"/>
      <c r="G55" s="24" t="s">
        <v>2</v>
      </c>
      <c r="H55" s="24" t="s">
        <v>2</v>
      </c>
      <c r="I55" s="31"/>
      <c r="J55" s="31"/>
      <c r="K55" s="35"/>
    </row>
    <row r="56" spans="1:11" x14ac:dyDescent="0.35">
      <c r="A56" s="28"/>
      <c r="B56" s="28"/>
      <c r="C56" s="58"/>
      <c r="D56" s="54"/>
      <c r="E56" s="6"/>
      <c r="F56" s="19"/>
      <c r="G56" s="24"/>
      <c r="H56" s="24"/>
      <c r="I56" s="31"/>
      <c r="J56" s="31"/>
      <c r="K56" s="35"/>
    </row>
    <row r="57" spans="1:11" x14ac:dyDescent="0.35">
      <c r="A57" s="28"/>
      <c r="B57" s="28"/>
      <c r="C57" s="58" t="s">
        <v>21</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22</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23</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C63" s="59" t="s">
        <v>24</v>
      </c>
      <c r="D63" s="54"/>
      <c r="E63" s="6"/>
      <c r="F63" s="19"/>
      <c r="G63" s="24"/>
      <c r="H63" s="24"/>
      <c r="I63" s="31"/>
      <c r="J63" s="31"/>
      <c r="K63" s="35"/>
    </row>
    <row r="64" spans="1:11" x14ac:dyDescent="0.35">
      <c r="B64" s="8" t="s">
        <v>185</v>
      </c>
      <c r="C64" s="57" t="s">
        <v>186</v>
      </c>
      <c r="D64" s="54"/>
      <c r="E64" s="6"/>
      <c r="F64" s="19"/>
      <c r="G64" s="24">
        <v>133.16</v>
      </c>
      <c r="H64" s="24">
        <v>0.03</v>
      </c>
      <c r="I64" s="31"/>
      <c r="J64" s="31"/>
      <c r="K64" s="35"/>
    </row>
    <row r="65" spans="1:54" x14ac:dyDescent="0.35">
      <c r="C65" s="58" t="s">
        <v>174</v>
      </c>
      <c r="D65" s="54"/>
      <c r="E65" s="6"/>
      <c r="F65" s="19"/>
      <c r="G65" s="25">
        <v>133.16</v>
      </c>
      <c r="H65" s="25">
        <v>0.03</v>
      </c>
      <c r="I65" s="31"/>
      <c r="J65" s="31"/>
      <c r="K65" s="35"/>
    </row>
    <row r="66" spans="1:54" x14ac:dyDescent="0.35">
      <c r="C66" s="57"/>
      <c r="D66" s="54"/>
      <c r="E66" s="6"/>
      <c r="F66" s="19"/>
      <c r="G66" s="24"/>
      <c r="H66" s="24"/>
      <c r="I66" s="31"/>
      <c r="J66" s="31"/>
      <c r="K66" s="35"/>
    </row>
    <row r="67" spans="1:54" x14ac:dyDescent="0.35">
      <c r="A67" s="10"/>
      <c r="B67" s="28"/>
      <c r="C67" s="58" t="s">
        <v>25</v>
      </c>
      <c r="D67" s="54"/>
      <c r="E67" s="6"/>
      <c r="F67" s="19"/>
      <c r="G67" s="24"/>
      <c r="H67" s="24"/>
      <c r="I67" s="31"/>
      <c r="J67" s="31"/>
      <c r="K67" s="35"/>
    </row>
    <row r="68" spans="1:54" s="2" customFormat="1" ht="13.5" x14ac:dyDescent="0.35">
      <c r="A68" s="28"/>
      <c r="B68" s="28"/>
      <c r="C68" s="57" t="s">
        <v>4841</v>
      </c>
      <c r="D68" s="54"/>
      <c r="E68" s="6"/>
      <c r="F68" s="19"/>
      <c r="G68" s="24" t="s">
        <v>2</v>
      </c>
      <c r="H68" s="24" t="s">
        <v>2</v>
      </c>
      <c r="I68" s="31"/>
      <c r="J68" s="31"/>
      <c r="K68" s="35"/>
      <c r="L68" s="3"/>
      <c r="AI68" s="3"/>
      <c r="AV68" s="3"/>
      <c r="AX68" s="3"/>
      <c r="BB68" s="3"/>
    </row>
    <row r="69" spans="1:54" x14ac:dyDescent="0.35">
      <c r="B69" s="8"/>
      <c r="C69" s="57" t="s">
        <v>187</v>
      </c>
      <c r="D69" s="54"/>
      <c r="E69" s="6"/>
      <c r="F69" s="19"/>
      <c r="G69" s="24">
        <v>-114.93</v>
      </c>
      <c r="H69" s="24">
        <v>-0.03</v>
      </c>
      <c r="I69" s="31"/>
      <c r="J69" s="31"/>
      <c r="K69" s="35"/>
    </row>
    <row r="70" spans="1:54" x14ac:dyDescent="0.35">
      <c r="C70" s="58" t="s">
        <v>174</v>
      </c>
      <c r="D70" s="54"/>
      <c r="E70" s="6"/>
      <c r="F70" s="19"/>
      <c r="G70" s="25">
        <v>-114.93</v>
      </c>
      <c r="H70" s="25">
        <v>-0.03</v>
      </c>
      <c r="I70" s="31"/>
      <c r="J70" s="31"/>
      <c r="K70" s="35"/>
    </row>
    <row r="71" spans="1:54" x14ac:dyDescent="0.35">
      <c r="C71" s="57"/>
      <c r="D71" s="54"/>
      <c r="E71" s="6"/>
      <c r="F71" s="19"/>
      <c r="G71" s="24"/>
      <c r="H71" s="24"/>
      <c r="I71" s="31"/>
      <c r="J71" s="31"/>
      <c r="K71" s="35"/>
    </row>
    <row r="72" spans="1:54" x14ac:dyDescent="0.35">
      <c r="C72" s="60" t="s">
        <v>188</v>
      </c>
      <c r="D72" s="55"/>
      <c r="E72" s="5"/>
      <c r="F72" s="20"/>
      <c r="G72" s="26">
        <v>443252.59</v>
      </c>
      <c r="H72" s="26">
        <v>100</v>
      </c>
      <c r="I72" s="32"/>
      <c r="J72" s="32"/>
      <c r="K72" s="36"/>
    </row>
    <row r="75" spans="1:54" x14ac:dyDescent="0.35">
      <c r="C75" s="1" t="s">
        <v>189</v>
      </c>
    </row>
    <row r="76" spans="1:54" x14ac:dyDescent="0.35">
      <c r="C76" s="37" t="s">
        <v>190</v>
      </c>
      <c r="D76" s="37"/>
      <c r="E76" s="37"/>
      <c r="F76" s="37"/>
      <c r="G76" s="37"/>
      <c r="H76" s="37"/>
      <c r="I76" s="37"/>
      <c r="J76" s="37"/>
      <c r="K76" s="37"/>
    </row>
    <row r="77" spans="1:54" x14ac:dyDescent="0.35">
      <c r="C77" s="2" t="s">
        <v>191</v>
      </c>
    </row>
    <row r="78" spans="1:54" x14ac:dyDescent="0.35">
      <c r="C78" s="2" t="s">
        <v>192</v>
      </c>
    </row>
    <row r="79" spans="1:54" ht="30" customHeight="1" x14ac:dyDescent="0.35">
      <c r="C79" s="78" t="s">
        <v>4878</v>
      </c>
      <c r="D79" s="78"/>
      <c r="E79" s="78"/>
      <c r="F79" s="78"/>
      <c r="G79" s="78"/>
      <c r="H79" s="78"/>
      <c r="I79" s="78"/>
      <c r="J79" s="78"/>
      <c r="K79" s="78"/>
    </row>
    <row r="80" spans="1:54" x14ac:dyDescent="0.35">
      <c r="C80" s="2" t="s">
        <v>193</v>
      </c>
    </row>
    <row r="82" spans="3:6" x14ac:dyDescent="0.35">
      <c r="C82" s="75" t="s">
        <v>4922</v>
      </c>
      <c r="E82" s="75" t="s">
        <v>4923</v>
      </c>
      <c r="F82" s="76"/>
    </row>
    <row r="83" spans="3:6" x14ac:dyDescent="0.35">
      <c r="E83" s="2" t="s">
        <v>4959</v>
      </c>
    </row>
  </sheetData>
  <mergeCells count="1">
    <mergeCell ref="C79:K79"/>
  </mergeCells>
  <hyperlinks>
    <hyperlink ref="J2" location="'Index'!A1" display="'Index'!A1" xr:uid="{562999D5-9749-4731-85FD-69BC19250BE1}"/>
  </hyperlinks>
  <pageMargins left="0.7" right="0.7" top="0.75" bottom="0.75" header="0.3" footer="0.3"/>
  <pageSetup orientation="portrait" horizontalDpi="4294967293"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C04D29-C777-4822-9ADE-1D46D4B62F9A}">
  <sheetPr codeName="Sheet152"/>
  <dimension ref="A1:IV170"/>
  <sheetViews>
    <sheetView showGridLines="0" zoomScale="90" zoomScaleNormal="90" workbookViewId="0">
      <pane ySplit="6" topLeftCell="A166"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2671</v>
      </c>
      <c r="J2" s="38" t="s">
        <v>4607</v>
      </c>
    </row>
    <row r="3" spans="1:54" ht="16" x14ac:dyDescent="0.4">
      <c r="C3" s="1" t="s">
        <v>28</v>
      </c>
      <c r="D3" s="21" t="s">
        <v>2672</v>
      </c>
      <c r="F3" s="71" t="s">
        <v>4866</v>
      </c>
      <c r="G3" s="13" t="s">
        <v>4533</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5239</v>
      </c>
      <c r="G10" s="24">
        <v>90.89</v>
      </c>
      <c r="H10" s="24">
        <v>9.73</v>
      </c>
      <c r="I10" s="31"/>
      <c r="J10" s="31"/>
      <c r="K10" s="35"/>
    </row>
    <row r="11" spans="1:54" x14ac:dyDescent="0.35">
      <c r="B11" s="8" t="s">
        <v>48</v>
      </c>
      <c r="C11" s="57" t="s">
        <v>49</v>
      </c>
      <c r="D11" s="54" t="s">
        <v>50</v>
      </c>
      <c r="E11" s="6" t="s">
        <v>43</v>
      </c>
      <c r="F11" s="19">
        <v>4892</v>
      </c>
      <c r="G11" s="24">
        <v>63.18</v>
      </c>
      <c r="H11" s="24">
        <v>6.77</v>
      </c>
      <c r="I11" s="31"/>
      <c r="J11" s="31"/>
      <c r="K11" s="35"/>
    </row>
    <row r="12" spans="1:54" x14ac:dyDescent="0.35">
      <c r="B12" s="8" t="s">
        <v>79</v>
      </c>
      <c r="C12" s="57" t="s">
        <v>80</v>
      </c>
      <c r="D12" s="54" t="s">
        <v>81</v>
      </c>
      <c r="E12" s="6" t="s">
        <v>82</v>
      </c>
      <c r="F12" s="19">
        <v>4699</v>
      </c>
      <c r="G12" s="24">
        <v>62.62</v>
      </c>
      <c r="H12" s="24">
        <v>6.7</v>
      </c>
      <c r="I12" s="31"/>
      <c r="J12" s="31"/>
      <c r="K12" s="35"/>
    </row>
    <row r="13" spans="1:54" x14ac:dyDescent="0.35">
      <c r="B13" s="8" t="s">
        <v>44</v>
      </c>
      <c r="C13" s="57" t="s">
        <v>45</v>
      </c>
      <c r="D13" s="54" t="s">
        <v>46</v>
      </c>
      <c r="E13" s="6" t="s">
        <v>47</v>
      </c>
      <c r="F13" s="19">
        <v>2509</v>
      </c>
      <c r="G13" s="24">
        <v>44.09</v>
      </c>
      <c r="H13" s="24">
        <v>4.72</v>
      </c>
      <c r="I13" s="31"/>
      <c r="J13" s="31"/>
      <c r="K13" s="35"/>
    </row>
    <row r="14" spans="1:54" x14ac:dyDescent="0.35">
      <c r="B14" s="8" t="s">
        <v>251</v>
      </c>
      <c r="C14" s="57" t="s">
        <v>252</v>
      </c>
      <c r="D14" s="54" t="s">
        <v>253</v>
      </c>
      <c r="E14" s="6" t="s">
        <v>93</v>
      </c>
      <c r="F14" s="19">
        <v>6428</v>
      </c>
      <c r="G14" s="24">
        <v>31.4</v>
      </c>
      <c r="H14" s="24">
        <v>3.36</v>
      </c>
      <c r="I14" s="31"/>
      <c r="J14" s="31"/>
      <c r="K14" s="35"/>
    </row>
    <row r="15" spans="1:54" x14ac:dyDescent="0.35">
      <c r="B15" s="8" t="s">
        <v>263</v>
      </c>
      <c r="C15" s="57" t="s">
        <v>264</v>
      </c>
      <c r="D15" s="54" t="s">
        <v>265</v>
      </c>
      <c r="E15" s="6" t="s">
        <v>250</v>
      </c>
      <c r="F15" s="19">
        <v>1858</v>
      </c>
      <c r="G15" s="24">
        <v>29.94</v>
      </c>
      <c r="H15" s="24">
        <v>3.21</v>
      </c>
      <c r="I15" s="31"/>
      <c r="J15" s="31"/>
      <c r="K15" s="35"/>
    </row>
    <row r="16" spans="1:54" x14ac:dyDescent="0.35">
      <c r="B16" s="8" t="s">
        <v>54</v>
      </c>
      <c r="C16" s="57" t="s">
        <v>55</v>
      </c>
      <c r="D16" s="54" t="s">
        <v>56</v>
      </c>
      <c r="E16" s="6" t="s">
        <v>57</v>
      </c>
      <c r="F16" s="19">
        <v>812</v>
      </c>
      <c r="G16" s="24">
        <v>29.43</v>
      </c>
      <c r="H16" s="24">
        <v>3.15</v>
      </c>
      <c r="I16" s="31"/>
      <c r="J16" s="31"/>
      <c r="K16" s="35"/>
    </row>
    <row r="17" spans="2:11" x14ac:dyDescent="0.35">
      <c r="B17" s="8" t="s">
        <v>58</v>
      </c>
      <c r="C17" s="57" t="s">
        <v>59</v>
      </c>
      <c r="D17" s="54" t="s">
        <v>60</v>
      </c>
      <c r="E17" s="6" t="s">
        <v>47</v>
      </c>
      <c r="F17" s="19">
        <v>704</v>
      </c>
      <c r="G17" s="24">
        <v>27.96</v>
      </c>
      <c r="H17" s="24">
        <v>2.99</v>
      </c>
      <c r="I17" s="31"/>
      <c r="J17" s="31"/>
      <c r="K17" s="35"/>
    </row>
    <row r="18" spans="2:11" x14ac:dyDescent="0.35">
      <c r="B18" s="8" t="s">
        <v>51</v>
      </c>
      <c r="C18" s="57" t="s">
        <v>52</v>
      </c>
      <c r="D18" s="54" t="s">
        <v>53</v>
      </c>
      <c r="E18" s="6" t="s">
        <v>43</v>
      </c>
      <c r="F18" s="19">
        <v>1976</v>
      </c>
      <c r="G18" s="24">
        <v>22.89</v>
      </c>
      <c r="H18" s="24">
        <v>2.4500000000000002</v>
      </c>
      <c r="I18" s="31"/>
      <c r="J18" s="31"/>
      <c r="K18" s="35"/>
    </row>
    <row r="19" spans="2:11" x14ac:dyDescent="0.35">
      <c r="B19" s="8" t="s">
        <v>64</v>
      </c>
      <c r="C19" s="57" t="s">
        <v>65</v>
      </c>
      <c r="D19" s="54" t="s">
        <v>66</v>
      </c>
      <c r="E19" s="6" t="s">
        <v>43</v>
      </c>
      <c r="F19" s="19">
        <v>2665</v>
      </c>
      <c r="G19" s="24">
        <v>21.87</v>
      </c>
      <c r="H19" s="24">
        <v>2.34</v>
      </c>
      <c r="I19" s="31"/>
      <c r="J19" s="31"/>
      <c r="K19" s="35"/>
    </row>
    <row r="20" spans="2:11" x14ac:dyDescent="0.35">
      <c r="B20" s="8" t="s">
        <v>376</v>
      </c>
      <c r="C20" s="57" t="s">
        <v>377</v>
      </c>
      <c r="D20" s="54" t="s">
        <v>378</v>
      </c>
      <c r="E20" s="6" t="s">
        <v>74</v>
      </c>
      <c r="F20" s="19">
        <v>674</v>
      </c>
      <c r="G20" s="24">
        <v>18.38</v>
      </c>
      <c r="H20" s="24">
        <v>1.97</v>
      </c>
      <c r="I20" s="31"/>
      <c r="J20" s="31"/>
      <c r="K20" s="35"/>
    </row>
    <row r="21" spans="2:11" x14ac:dyDescent="0.35">
      <c r="B21" s="8" t="s">
        <v>61</v>
      </c>
      <c r="C21" s="57" t="s">
        <v>62</v>
      </c>
      <c r="D21" s="54" t="s">
        <v>63</v>
      </c>
      <c r="E21" s="6" t="s">
        <v>43</v>
      </c>
      <c r="F21" s="19">
        <v>1022</v>
      </c>
      <c r="G21" s="24">
        <v>17.690000000000001</v>
      </c>
      <c r="H21" s="24">
        <v>1.89</v>
      </c>
      <c r="I21" s="31"/>
      <c r="J21" s="31"/>
      <c r="K21" s="35"/>
    </row>
    <row r="22" spans="2:11" x14ac:dyDescent="0.35">
      <c r="B22" s="8" t="s">
        <v>90</v>
      </c>
      <c r="C22" s="57" t="s">
        <v>91</v>
      </c>
      <c r="D22" s="54" t="s">
        <v>92</v>
      </c>
      <c r="E22" s="6" t="s">
        <v>93</v>
      </c>
      <c r="F22" s="19">
        <v>620</v>
      </c>
      <c r="G22" s="24">
        <v>15.67</v>
      </c>
      <c r="H22" s="24">
        <v>1.68</v>
      </c>
      <c r="I22" s="31"/>
      <c r="J22" s="31"/>
      <c r="K22" s="35"/>
    </row>
    <row r="23" spans="2:11" x14ac:dyDescent="0.35">
      <c r="B23" s="8" t="s">
        <v>450</v>
      </c>
      <c r="C23" s="57" t="s">
        <v>451</v>
      </c>
      <c r="D23" s="54" t="s">
        <v>452</v>
      </c>
      <c r="E23" s="6" t="s">
        <v>89</v>
      </c>
      <c r="F23" s="19">
        <v>750</v>
      </c>
      <c r="G23" s="24">
        <v>13.87</v>
      </c>
      <c r="H23" s="24">
        <v>1.48</v>
      </c>
      <c r="I23" s="31"/>
      <c r="J23" s="31"/>
      <c r="K23" s="35"/>
    </row>
    <row r="24" spans="2:11" x14ac:dyDescent="0.35">
      <c r="B24" s="8" t="s">
        <v>994</v>
      </c>
      <c r="C24" s="57" t="s">
        <v>995</v>
      </c>
      <c r="D24" s="54" t="s">
        <v>996</v>
      </c>
      <c r="E24" s="6" t="s">
        <v>116</v>
      </c>
      <c r="F24" s="19">
        <v>3300</v>
      </c>
      <c r="G24" s="24">
        <v>13.47</v>
      </c>
      <c r="H24" s="24">
        <v>1.44</v>
      </c>
      <c r="I24" s="31"/>
      <c r="J24" s="31"/>
      <c r="K24" s="35"/>
    </row>
    <row r="25" spans="2:11" x14ac:dyDescent="0.35">
      <c r="B25" s="8" t="s">
        <v>525</v>
      </c>
      <c r="C25" s="57" t="s">
        <v>526</v>
      </c>
      <c r="D25" s="54" t="s">
        <v>527</v>
      </c>
      <c r="E25" s="6" t="s">
        <v>104</v>
      </c>
      <c r="F25" s="19">
        <v>193</v>
      </c>
      <c r="G25" s="24">
        <v>13.3</v>
      </c>
      <c r="H25" s="24">
        <v>1.42</v>
      </c>
      <c r="I25" s="31"/>
      <c r="J25" s="31"/>
      <c r="K25" s="35"/>
    </row>
    <row r="26" spans="2:11" x14ac:dyDescent="0.35">
      <c r="B26" s="8" t="s">
        <v>895</v>
      </c>
      <c r="C26" s="57" t="s">
        <v>896</v>
      </c>
      <c r="D26" s="54" t="s">
        <v>897</v>
      </c>
      <c r="E26" s="6" t="s">
        <v>47</v>
      </c>
      <c r="F26" s="19">
        <v>735</v>
      </c>
      <c r="G26" s="24">
        <v>12.99</v>
      </c>
      <c r="H26" s="24">
        <v>1.39</v>
      </c>
      <c r="I26" s="31"/>
      <c r="J26" s="31"/>
      <c r="K26" s="35"/>
    </row>
    <row r="27" spans="2:11" x14ac:dyDescent="0.35">
      <c r="B27" s="8" t="s">
        <v>379</v>
      </c>
      <c r="C27" s="57" t="s">
        <v>380</v>
      </c>
      <c r="D27" s="54" t="s">
        <v>381</v>
      </c>
      <c r="E27" s="6" t="s">
        <v>74</v>
      </c>
      <c r="F27" s="19">
        <v>1457</v>
      </c>
      <c r="G27" s="24">
        <v>12.15</v>
      </c>
      <c r="H27" s="24">
        <v>1.3</v>
      </c>
      <c r="I27" s="31"/>
      <c r="J27" s="31"/>
      <c r="K27" s="35"/>
    </row>
    <row r="28" spans="2:11" x14ac:dyDescent="0.35">
      <c r="B28" s="8" t="s">
        <v>762</v>
      </c>
      <c r="C28" s="57" t="s">
        <v>763</v>
      </c>
      <c r="D28" s="54" t="s">
        <v>764</v>
      </c>
      <c r="E28" s="6" t="s">
        <v>131</v>
      </c>
      <c r="F28" s="19">
        <v>153</v>
      </c>
      <c r="G28" s="24">
        <v>10.9</v>
      </c>
      <c r="H28" s="24">
        <v>1.17</v>
      </c>
      <c r="I28" s="31"/>
      <c r="J28" s="31"/>
      <c r="K28" s="35"/>
    </row>
    <row r="29" spans="2:11" x14ac:dyDescent="0.35">
      <c r="B29" s="8" t="s">
        <v>810</v>
      </c>
      <c r="C29" s="57" t="s">
        <v>811</v>
      </c>
      <c r="D29" s="54" t="s">
        <v>812</v>
      </c>
      <c r="E29" s="6" t="s">
        <v>131</v>
      </c>
      <c r="F29" s="19">
        <v>4477</v>
      </c>
      <c r="G29" s="24">
        <v>10.83</v>
      </c>
      <c r="H29" s="24">
        <v>1.1599999999999999</v>
      </c>
      <c r="I29" s="31"/>
      <c r="J29" s="31"/>
      <c r="K29" s="35"/>
    </row>
    <row r="30" spans="2:11" x14ac:dyDescent="0.35">
      <c r="B30" s="8" t="s">
        <v>71</v>
      </c>
      <c r="C30" s="57" t="s">
        <v>72</v>
      </c>
      <c r="D30" s="54" t="s">
        <v>73</v>
      </c>
      <c r="E30" s="6" t="s">
        <v>74</v>
      </c>
      <c r="F30" s="19">
        <v>92</v>
      </c>
      <c r="G30" s="24">
        <v>10.19</v>
      </c>
      <c r="H30" s="24">
        <v>1.0900000000000001</v>
      </c>
      <c r="I30" s="31"/>
      <c r="J30" s="31"/>
      <c r="K30" s="35"/>
    </row>
    <row r="31" spans="2:11" x14ac:dyDescent="0.35">
      <c r="B31" s="8" t="s">
        <v>113</v>
      </c>
      <c r="C31" s="57" t="s">
        <v>114</v>
      </c>
      <c r="D31" s="54" t="s">
        <v>115</v>
      </c>
      <c r="E31" s="6" t="s">
        <v>116</v>
      </c>
      <c r="F31" s="19">
        <v>3165</v>
      </c>
      <c r="G31" s="24">
        <v>10.17</v>
      </c>
      <c r="H31" s="24">
        <v>1.0900000000000001</v>
      </c>
      <c r="I31" s="31"/>
      <c r="J31" s="31"/>
      <c r="K31" s="35"/>
    </row>
    <row r="32" spans="2:11" x14ac:dyDescent="0.35">
      <c r="B32" s="8" t="s">
        <v>783</v>
      </c>
      <c r="C32" s="57" t="s">
        <v>784</v>
      </c>
      <c r="D32" s="54" t="s">
        <v>785</v>
      </c>
      <c r="E32" s="6" t="s">
        <v>139</v>
      </c>
      <c r="F32" s="19">
        <v>290</v>
      </c>
      <c r="G32" s="24">
        <v>9.48</v>
      </c>
      <c r="H32" s="24">
        <v>1.02</v>
      </c>
      <c r="I32" s="31"/>
      <c r="J32" s="31"/>
      <c r="K32" s="35"/>
    </row>
    <row r="33" spans="2:11" x14ac:dyDescent="0.35">
      <c r="B33" s="8" t="s">
        <v>997</v>
      </c>
      <c r="C33" s="57" t="s">
        <v>998</v>
      </c>
      <c r="D33" s="54" t="s">
        <v>999</v>
      </c>
      <c r="E33" s="6" t="s">
        <v>139</v>
      </c>
      <c r="F33" s="19">
        <v>313</v>
      </c>
      <c r="G33" s="24">
        <v>9.1999999999999993</v>
      </c>
      <c r="H33" s="24">
        <v>0.98</v>
      </c>
      <c r="I33" s="31"/>
      <c r="J33" s="31"/>
      <c r="K33" s="35"/>
    </row>
    <row r="34" spans="2:11" x14ac:dyDescent="0.35">
      <c r="B34" s="8" t="s">
        <v>67</v>
      </c>
      <c r="C34" s="57" t="s">
        <v>68</v>
      </c>
      <c r="D34" s="54" t="s">
        <v>69</v>
      </c>
      <c r="E34" s="6" t="s">
        <v>70</v>
      </c>
      <c r="F34" s="19">
        <v>78</v>
      </c>
      <c r="G34" s="24">
        <v>8.6300000000000008</v>
      </c>
      <c r="H34" s="24">
        <v>0.92</v>
      </c>
      <c r="I34" s="31"/>
      <c r="J34" s="31"/>
      <c r="K34" s="35"/>
    </row>
    <row r="35" spans="2:11" x14ac:dyDescent="0.35">
      <c r="B35" s="8" t="s">
        <v>327</v>
      </c>
      <c r="C35" s="57" t="s">
        <v>328</v>
      </c>
      <c r="D35" s="54" t="s">
        <v>329</v>
      </c>
      <c r="E35" s="6" t="s">
        <v>194</v>
      </c>
      <c r="F35" s="19">
        <v>5723</v>
      </c>
      <c r="G35" s="24">
        <v>8.51</v>
      </c>
      <c r="H35" s="24">
        <v>0.91</v>
      </c>
      <c r="I35" s="31"/>
      <c r="J35" s="31"/>
      <c r="K35" s="35"/>
    </row>
    <row r="36" spans="2:11" x14ac:dyDescent="0.35">
      <c r="B36" s="8" t="s">
        <v>792</v>
      </c>
      <c r="C36" s="57" t="s">
        <v>793</v>
      </c>
      <c r="D36" s="54" t="s">
        <v>794</v>
      </c>
      <c r="E36" s="6" t="s">
        <v>74</v>
      </c>
      <c r="F36" s="19">
        <v>78</v>
      </c>
      <c r="G36" s="24">
        <v>7.67</v>
      </c>
      <c r="H36" s="24">
        <v>0.82</v>
      </c>
      <c r="I36" s="31"/>
      <c r="J36" s="31"/>
      <c r="K36" s="35"/>
    </row>
    <row r="37" spans="2:11" x14ac:dyDescent="0.35">
      <c r="B37" s="8" t="s">
        <v>403</v>
      </c>
      <c r="C37" s="57" t="s">
        <v>404</v>
      </c>
      <c r="D37" s="54" t="s">
        <v>405</v>
      </c>
      <c r="E37" s="6" t="s">
        <v>406</v>
      </c>
      <c r="F37" s="19">
        <v>2709</v>
      </c>
      <c r="G37" s="24">
        <v>7.21</v>
      </c>
      <c r="H37" s="24">
        <v>0.77</v>
      </c>
      <c r="I37" s="31"/>
      <c r="J37" s="31"/>
      <c r="K37" s="35"/>
    </row>
    <row r="38" spans="2:11" x14ac:dyDescent="0.35">
      <c r="B38" s="8" t="s">
        <v>1000</v>
      </c>
      <c r="C38" s="57" t="s">
        <v>1001</v>
      </c>
      <c r="D38" s="54" t="s">
        <v>1002</v>
      </c>
      <c r="E38" s="6" t="s">
        <v>1003</v>
      </c>
      <c r="F38" s="19">
        <v>1584</v>
      </c>
      <c r="G38" s="24">
        <v>7.16</v>
      </c>
      <c r="H38" s="24">
        <v>0.77</v>
      </c>
      <c r="I38" s="31"/>
      <c r="J38" s="31"/>
      <c r="K38" s="35"/>
    </row>
    <row r="39" spans="2:11" x14ac:dyDescent="0.35">
      <c r="B39" s="8" t="s">
        <v>213</v>
      </c>
      <c r="C39" s="57" t="s">
        <v>214</v>
      </c>
      <c r="D39" s="54" t="s">
        <v>215</v>
      </c>
      <c r="E39" s="6" t="s">
        <v>70</v>
      </c>
      <c r="F39" s="19">
        <v>265</v>
      </c>
      <c r="G39" s="24">
        <v>7.14</v>
      </c>
      <c r="H39" s="24">
        <v>0.76</v>
      </c>
      <c r="I39" s="31"/>
      <c r="J39" s="31"/>
      <c r="K39" s="35"/>
    </row>
    <row r="40" spans="2:11" x14ac:dyDescent="0.35">
      <c r="B40" s="8" t="s">
        <v>391</v>
      </c>
      <c r="C40" s="57" t="s">
        <v>392</v>
      </c>
      <c r="D40" s="54" t="s">
        <v>393</v>
      </c>
      <c r="E40" s="6" t="s">
        <v>47</v>
      </c>
      <c r="F40" s="19">
        <v>442</v>
      </c>
      <c r="G40" s="24">
        <v>7.11</v>
      </c>
      <c r="H40" s="24">
        <v>0.76</v>
      </c>
      <c r="I40" s="31"/>
      <c r="J40" s="31"/>
      <c r="K40" s="35"/>
    </row>
    <row r="41" spans="2:11" x14ac:dyDescent="0.35">
      <c r="B41" s="8" t="s">
        <v>1004</v>
      </c>
      <c r="C41" s="57" t="s">
        <v>1005</v>
      </c>
      <c r="D41" s="54" t="s">
        <v>1006</v>
      </c>
      <c r="E41" s="6" t="s">
        <v>1007</v>
      </c>
      <c r="F41" s="19">
        <v>2488</v>
      </c>
      <c r="G41" s="24">
        <v>7.09</v>
      </c>
      <c r="H41" s="24">
        <v>0.76</v>
      </c>
      <c r="I41" s="31"/>
      <c r="J41" s="31"/>
      <c r="K41" s="35"/>
    </row>
    <row r="42" spans="2:11" x14ac:dyDescent="0.35">
      <c r="B42" s="8" t="s">
        <v>1008</v>
      </c>
      <c r="C42" s="57" t="s">
        <v>1009</v>
      </c>
      <c r="D42" s="54" t="s">
        <v>1010</v>
      </c>
      <c r="E42" s="6" t="s">
        <v>558</v>
      </c>
      <c r="F42" s="19">
        <v>510</v>
      </c>
      <c r="G42" s="24">
        <v>7.02</v>
      </c>
      <c r="H42" s="24">
        <v>0.75</v>
      </c>
      <c r="I42" s="31"/>
      <c r="J42" s="31"/>
      <c r="K42" s="35"/>
    </row>
    <row r="43" spans="2:11" x14ac:dyDescent="0.35">
      <c r="B43" s="8" t="s">
        <v>97</v>
      </c>
      <c r="C43" s="57" t="s">
        <v>98</v>
      </c>
      <c r="D43" s="54" t="s">
        <v>99</v>
      </c>
      <c r="E43" s="6" t="s">
        <v>100</v>
      </c>
      <c r="F43" s="19">
        <v>1015</v>
      </c>
      <c r="G43" s="24">
        <v>6.96</v>
      </c>
      <c r="H43" s="24">
        <v>0.75</v>
      </c>
      <c r="I43" s="31"/>
      <c r="J43" s="31"/>
      <c r="K43" s="35"/>
    </row>
    <row r="44" spans="2:11" x14ac:dyDescent="0.35">
      <c r="B44" s="8" t="s">
        <v>1011</v>
      </c>
      <c r="C44" s="57" t="s">
        <v>1012</v>
      </c>
      <c r="D44" s="54" t="s">
        <v>1013</v>
      </c>
      <c r="E44" s="6" t="s">
        <v>104</v>
      </c>
      <c r="F44" s="19">
        <v>377</v>
      </c>
      <c r="G44" s="24">
        <v>6.6</v>
      </c>
      <c r="H44" s="24">
        <v>0.71</v>
      </c>
      <c r="I44" s="31"/>
      <c r="J44" s="31"/>
      <c r="K44" s="35"/>
    </row>
    <row r="45" spans="2:11" x14ac:dyDescent="0.35">
      <c r="B45" s="8" t="s">
        <v>1014</v>
      </c>
      <c r="C45" s="57" t="s">
        <v>1015</v>
      </c>
      <c r="D45" s="54" t="s">
        <v>1016</v>
      </c>
      <c r="E45" s="6" t="s">
        <v>194</v>
      </c>
      <c r="F45" s="19">
        <v>662</v>
      </c>
      <c r="G45" s="24">
        <v>6.38</v>
      </c>
      <c r="H45" s="24">
        <v>0.68</v>
      </c>
      <c r="I45" s="31"/>
      <c r="J45" s="31"/>
      <c r="K45" s="35"/>
    </row>
    <row r="46" spans="2:11" x14ac:dyDescent="0.35">
      <c r="B46" s="8" t="s">
        <v>1017</v>
      </c>
      <c r="C46" s="57" t="s">
        <v>1018</v>
      </c>
      <c r="D46" s="54" t="s">
        <v>1019</v>
      </c>
      <c r="E46" s="6" t="s">
        <v>104</v>
      </c>
      <c r="F46" s="19">
        <v>193</v>
      </c>
      <c r="G46" s="24">
        <v>6.06</v>
      </c>
      <c r="H46" s="24">
        <v>0.65</v>
      </c>
      <c r="I46" s="31"/>
      <c r="J46" s="31"/>
      <c r="K46" s="35"/>
    </row>
    <row r="47" spans="2:11" x14ac:dyDescent="0.35">
      <c r="B47" s="8" t="s">
        <v>388</v>
      </c>
      <c r="C47" s="57" t="s">
        <v>389</v>
      </c>
      <c r="D47" s="54" t="s">
        <v>390</v>
      </c>
      <c r="E47" s="6" t="s">
        <v>89</v>
      </c>
      <c r="F47" s="19">
        <v>387</v>
      </c>
      <c r="G47" s="24">
        <v>6.01</v>
      </c>
      <c r="H47" s="24">
        <v>0.64</v>
      </c>
      <c r="I47" s="31"/>
      <c r="J47" s="31"/>
      <c r="K47" s="35"/>
    </row>
    <row r="48" spans="2:11" x14ac:dyDescent="0.35">
      <c r="B48" s="8" t="s">
        <v>508</v>
      </c>
      <c r="C48" s="57" t="s">
        <v>509</v>
      </c>
      <c r="D48" s="54" t="s">
        <v>510</v>
      </c>
      <c r="E48" s="6" t="s">
        <v>326</v>
      </c>
      <c r="F48" s="19">
        <v>248</v>
      </c>
      <c r="G48" s="24">
        <v>5.62</v>
      </c>
      <c r="H48" s="24">
        <v>0.6</v>
      </c>
      <c r="I48" s="31"/>
      <c r="J48" s="31"/>
      <c r="K48" s="35"/>
    </row>
    <row r="49" spans="2:11" x14ac:dyDescent="0.35">
      <c r="B49" s="8" t="s">
        <v>522</v>
      </c>
      <c r="C49" s="57" t="s">
        <v>523</v>
      </c>
      <c r="D49" s="54" t="s">
        <v>524</v>
      </c>
      <c r="E49" s="6" t="s">
        <v>196</v>
      </c>
      <c r="F49" s="19">
        <v>137</v>
      </c>
      <c r="G49" s="24">
        <v>5.55</v>
      </c>
      <c r="H49" s="24">
        <v>0.59</v>
      </c>
      <c r="I49" s="31"/>
      <c r="J49" s="31"/>
      <c r="K49" s="35"/>
    </row>
    <row r="50" spans="2:11" x14ac:dyDescent="0.35">
      <c r="B50" s="8" t="s">
        <v>2048</v>
      </c>
      <c r="C50" s="57" t="s">
        <v>2049</v>
      </c>
      <c r="D50" s="54" t="s">
        <v>2050</v>
      </c>
      <c r="E50" s="6" t="s">
        <v>1007</v>
      </c>
      <c r="F50" s="19">
        <v>130</v>
      </c>
      <c r="G50" s="24">
        <v>5.52</v>
      </c>
      <c r="H50" s="24">
        <v>0.59</v>
      </c>
      <c r="I50" s="31"/>
      <c r="J50" s="31"/>
      <c r="K50" s="35"/>
    </row>
    <row r="51" spans="2:11" x14ac:dyDescent="0.35">
      <c r="B51" s="8" t="s">
        <v>346</v>
      </c>
      <c r="C51" s="57" t="s">
        <v>347</v>
      </c>
      <c r="D51" s="54" t="s">
        <v>348</v>
      </c>
      <c r="E51" s="6" t="s">
        <v>47</v>
      </c>
      <c r="F51" s="19">
        <v>981</v>
      </c>
      <c r="G51" s="24">
        <v>5.41</v>
      </c>
      <c r="H51" s="24">
        <v>0.57999999999999996</v>
      </c>
      <c r="I51" s="31"/>
      <c r="J51" s="31"/>
      <c r="K51" s="35"/>
    </row>
    <row r="52" spans="2:11" x14ac:dyDescent="0.35">
      <c r="B52" s="8" t="s">
        <v>1020</v>
      </c>
      <c r="C52" s="57" t="s">
        <v>1021</v>
      </c>
      <c r="D52" s="54" t="s">
        <v>1022</v>
      </c>
      <c r="E52" s="6" t="s">
        <v>89</v>
      </c>
      <c r="F52" s="19">
        <v>423</v>
      </c>
      <c r="G52" s="24">
        <v>5.39</v>
      </c>
      <c r="H52" s="24">
        <v>0.57999999999999996</v>
      </c>
      <c r="I52" s="31"/>
      <c r="J52" s="31"/>
      <c r="K52" s="35"/>
    </row>
    <row r="53" spans="2:11" x14ac:dyDescent="0.35">
      <c r="B53" s="8" t="s">
        <v>537</v>
      </c>
      <c r="C53" s="57" t="s">
        <v>538</v>
      </c>
      <c r="D53" s="54" t="s">
        <v>539</v>
      </c>
      <c r="E53" s="6" t="s">
        <v>143</v>
      </c>
      <c r="F53" s="19">
        <v>513</v>
      </c>
      <c r="G53" s="24">
        <v>5.22</v>
      </c>
      <c r="H53" s="24">
        <v>0.56000000000000005</v>
      </c>
      <c r="I53" s="31"/>
      <c r="J53" s="31"/>
      <c r="K53" s="35"/>
    </row>
    <row r="54" spans="2:11" x14ac:dyDescent="0.35">
      <c r="B54" s="8" t="s">
        <v>86</v>
      </c>
      <c r="C54" s="57" t="s">
        <v>87</v>
      </c>
      <c r="D54" s="54" t="s">
        <v>88</v>
      </c>
      <c r="E54" s="6" t="s">
        <v>89</v>
      </c>
      <c r="F54" s="19">
        <v>88</v>
      </c>
      <c r="G54" s="24">
        <v>5.19</v>
      </c>
      <c r="H54" s="24">
        <v>0.56000000000000005</v>
      </c>
      <c r="I54" s="31"/>
      <c r="J54" s="31"/>
      <c r="K54" s="35"/>
    </row>
    <row r="55" spans="2:11" x14ac:dyDescent="0.35">
      <c r="B55" s="8" t="s">
        <v>1916</v>
      </c>
      <c r="C55" s="57" t="s">
        <v>1917</v>
      </c>
      <c r="D55" s="54" t="s">
        <v>1918</v>
      </c>
      <c r="E55" s="6" t="s">
        <v>1919</v>
      </c>
      <c r="F55" s="19">
        <v>1114</v>
      </c>
      <c r="G55" s="24">
        <v>5.17</v>
      </c>
      <c r="H55" s="24">
        <v>0.55000000000000004</v>
      </c>
      <c r="I55" s="31"/>
      <c r="J55" s="31"/>
      <c r="K55" s="35"/>
    </row>
    <row r="56" spans="2:11" x14ac:dyDescent="0.35">
      <c r="B56" s="8" t="s">
        <v>2051</v>
      </c>
      <c r="C56" s="57" t="s">
        <v>2052</v>
      </c>
      <c r="D56" s="54" t="s">
        <v>2053</v>
      </c>
      <c r="E56" s="6" t="s">
        <v>116</v>
      </c>
      <c r="F56" s="19">
        <v>1176</v>
      </c>
      <c r="G56" s="24">
        <v>5.17</v>
      </c>
      <c r="H56" s="24">
        <v>0.55000000000000004</v>
      </c>
      <c r="I56" s="31"/>
      <c r="J56" s="31"/>
      <c r="K56" s="35"/>
    </row>
    <row r="57" spans="2:11" x14ac:dyDescent="0.35">
      <c r="B57" s="8" t="s">
        <v>260</v>
      </c>
      <c r="C57" s="57" t="s">
        <v>261</v>
      </c>
      <c r="D57" s="54" t="s">
        <v>262</v>
      </c>
      <c r="E57" s="6" t="s">
        <v>78</v>
      </c>
      <c r="F57" s="19">
        <v>313</v>
      </c>
      <c r="G57" s="24">
        <v>5.08</v>
      </c>
      <c r="H57" s="24">
        <v>0.54</v>
      </c>
      <c r="I57" s="31"/>
      <c r="J57" s="31"/>
      <c r="K57" s="35"/>
    </row>
    <row r="58" spans="2:11" x14ac:dyDescent="0.35">
      <c r="B58" s="8" t="s">
        <v>2644</v>
      </c>
      <c r="C58" s="57" t="s">
        <v>2645</v>
      </c>
      <c r="D58" s="54" t="s">
        <v>2646</v>
      </c>
      <c r="E58" s="6" t="s">
        <v>279</v>
      </c>
      <c r="F58" s="19">
        <v>835</v>
      </c>
      <c r="G58" s="24">
        <v>4.99</v>
      </c>
      <c r="H58" s="24">
        <v>0.53</v>
      </c>
      <c r="I58" s="31"/>
      <c r="J58" s="31"/>
      <c r="K58" s="35"/>
    </row>
    <row r="59" spans="2:11" x14ac:dyDescent="0.35">
      <c r="B59" s="8" t="s">
        <v>1023</v>
      </c>
      <c r="C59" s="57" t="s">
        <v>1024</v>
      </c>
      <c r="D59" s="54" t="s">
        <v>1025</v>
      </c>
      <c r="E59" s="6" t="s">
        <v>143</v>
      </c>
      <c r="F59" s="19">
        <v>70</v>
      </c>
      <c r="G59" s="24">
        <v>4.91</v>
      </c>
      <c r="H59" s="24">
        <v>0.53</v>
      </c>
      <c r="I59" s="31"/>
      <c r="J59" s="31"/>
      <c r="K59" s="35"/>
    </row>
    <row r="60" spans="2:11" x14ac:dyDescent="0.35">
      <c r="B60" s="8" t="s">
        <v>1026</v>
      </c>
      <c r="C60" s="57" t="s">
        <v>1027</v>
      </c>
      <c r="D60" s="54" t="s">
        <v>1028</v>
      </c>
      <c r="E60" s="6" t="s">
        <v>1029</v>
      </c>
      <c r="F60" s="19">
        <v>166</v>
      </c>
      <c r="G60" s="24">
        <v>4.8899999999999997</v>
      </c>
      <c r="H60" s="24">
        <v>0.52</v>
      </c>
      <c r="I60" s="31"/>
      <c r="J60" s="31"/>
      <c r="K60" s="35"/>
    </row>
    <row r="61" spans="2:11" x14ac:dyDescent="0.35">
      <c r="B61" s="8" t="s">
        <v>901</v>
      </c>
      <c r="C61" s="57" t="s">
        <v>902</v>
      </c>
      <c r="D61" s="54" t="s">
        <v>903</v>
      </c>
      <c r="E61" s="6" t="s">
        <v>43</v>
      </c>
      <c r="F61" s="19">
        <v>460</v>
      </c>
      <c r="G61" s="24">
        <v>4.8600000000000003</v>
      </c>
      <c r="H61" s="24">
        <v>0.52</v>
      </c>
      <c r="I61" s="31"/>
      <c r="J61" s="31"/>
      <c r="K61" s="35"/>
    </row>
    <row r="62" spans="2:11" x14ac:dyDescent="0.35">
      <c r="B62" s="8" t="s">
        <v>75</v>
      </c>
      <c r="C62" s="57" t="s">
        <v>76</v>
      </c>
      <c r="D62" s="54" t="s">
        <v>77</v>
      </c>
      <c r="E62" s="6" t="s">
        <v>78</v>
      </c>
      <c r="F62" s="19">
        <v>672</v>
      </c>
      <c r="G62" s="24">
        <v>4.83</v>
      </c>
      <c r="H62" s="24">
        <v>0.52</v>
      </c>
      <c r="I62" s="31"/>
      <c r="J62" s="31"/>
      <c r="K62" s="35"/>
    </row>
    <row r="63" spans="2:11" x14ac:dyDescent="0.35">
      <c r="B63" s="8" t="s">
        <v>740</v>
      </c>
      <c r="C63" s="57" t="s">
        <v>741</v>
      </c>
      <c r="D63" s="54" t="s">
        <v>742</v>
      </c>
      <c r="E63" s="6" t="s">
        <v>326</v>
      </c>
      <c r="F63" s="19">
        <v>82</v>
      </c>
      <c r="G63" s="24">
        <v>4.7</v>
      </c>
      <c r="H63" s="24">
        <v>0.5</v>
      </c>
      <c r="I63" s="31"/>
      <c r="J63" s="31"/>
      <c r="K63" s="35"/>
    </row>
    <row r="64" spans="2:11" x14ac:dyDescent="0.35">
      <c r="B64" s="8" t="s">
        <v>94</v>
      </c>
      <c r="C64" s="57" t="s">
        <v>95</v>
      </c>
      <c r="D64" s="54" t="s">
        <v>96</v>
      </c>
      <c r="E64" s="6" t="s">
        <v>74</v>
      </c>
      <c r="F64" s="19">
        <v>95</v>
      </c>
      <c r="G64" s="24">
        <v>4.66</v>
      </c>
      <c r="H64" s="24">
        <v>0.5</v>
      </c>
      <c r="I64" s="31"/>
      <c r="J64" s="31"/>
      <c r="K64" s="35"/>
    </row>
    <row r="65" spans="2:11" x14ac:dyDescent="0.35">
      <c r="B65" s="8" t="s">
        <v>1976</v>
      </c>
      <c r="C65" s="57" t="s">
        <v>1146</v>
      </c>
      <c r="D65" s="54" t="s">
        <v>1977</v>
      </c>
      <c r="E65" s="6" t="s">
        <v>104</v>
      </c>
      <c r="F65" s="19">
        <v>1009</v>
      </c>
      <c r="G65" s="24">
        <v>4.59</v>
      </c>
      <c r="H65" s="24">
        <v>0.49</v>
      </c>
      <c r="I65" s="31"/>
      <c r="J65" s="31"/>
      <c r="K65" s="35"/>
    </row>
    <row r="66" spans="2:11" x14ac:dyDescent="0.35">
      <c r="B66" s="8" t="s">
        <v>1954</v>
      </c>
      <c r="C66" s="57" t="s">
        <v>1143</v>
      </c>
      <c r="D66" s="54" t="s">
        <v>1955</v>
      </c>
      <c r="E66" s="6" t="s">
        <v>104</v>
      </c>
      <c r="F66" s="19">
        <v>860</v>
      </c>
      <c r="G66" s="24">
        <v>4.5</v>
      </c>
      <c r="H66" s="24">
        <v>0.48</v>
      </c>
      <c r="I66" s="31"/>
      <c r="J66" s="31"/>
      <c r="K66" s="35"/>
    </row>
    <row r="67" spans="2:11" x14ac:dyDescent="0.35">
      <c r="B67" s="8" t="s">
        <v>916</v>
      </c>
      <c r="C67" s="57" t="s">
        <v>917</v>
      </c>
      <c r="D67" s="54" t="s">
        <v>918</v>
      </c>
      <c r="E67" s="6" t="s">
        <v>74</v>
      </c>
      <c r="F67" s="19">
        <v>90</v>
      </c>
      <c r="G67" s="24">
        <v>4.49</v>
      </c>
      <c r="H67" s="24">
        <v>0.48</v>
      </c>
      <c r="I67" s="31"/>
      <c r="J67" s="31"/>
      <c r="K67" s="35"/>
    </row>
    <row r="68" spans="2:11" x14ac:dyDescent="0.35">
      <c r="B68" s="8" t="s">
        <v>1030</v>
      </c>
      <c r="C68" s="57" t="s">
        <v>1031</v>
      </c>
      <c r="D68" s="54" t="s">
        <v>1032</v>
      </c>
      <c r="E68" s="6" t="s">
        <v>473</v>
      </c>
      <c r="F68" s="19">
        <v>447</v>
      </c>
      <c r="G68" s="24">
        <v>4.4800000000000004</v>
      </c>
      <c r="H68" s="24">
        <v>0.48</v>
      </c>
      <c r="I68" s="31"/>
      <c r="J68" s="31"/>
      <c r="K68" s="35"/>
    </row>
    <row r="69" spans="2:11" x14ac:dyDescent="0.35">
      <c r="B69" s="8" t="s">
        <v>2079</v>
      </c>
      <c r="C69" s="57" t="s">
        <v>2080</v>
      </c>
      <c r="D69" s="54" t="s">
        <v>2081</v>
      </c>
      <c r="E69" s="6" t="s">
        <v>135</v>
      </c>
      <c r="F69" s="19">
        <v>62</v>
      </c>
      <c r="G69" s="24">
        <v>4.33</v>
      </c>
      <c r="H69" s="24">
        <v>0.46</v>
      </c>
      <c r="I69" s="31"/>
      <c r="J69" s="31"/>
      <c r="K69" s="35"/>
    </row>
    <row r="70" spans="2:11" x14ac:dyDescent="0.35">
      <c r="B70" s="8" t="s">
        <v>410</v>
      </c>
      <c r="C70" s="57" t="s">
        <v>411</v>
      </c>
      <c r="D70" s="54" t="s">
        <v>412</v>
      </c>
      <c r="E70" s="6" t="s">
        <v>82</v>
      </c>
      <c r="F70" s="19">
        <v>1356</v>
      </c>
      <c r="G70" s="24">
        <v>4.21</v>
      </c>
      <c r="H70" s="24">
        <v>0.45</v>
      </c>
      <c r="I70" s="31"/>
      <c r="J70" s="31"/>
      <c r="K70" s="35"/>
    </row>
    <row r="71" spans="2:11" x14ac:dyDescent="0.35">
      <c r="B71" s="8" t="s">
        <v>531</v>
      </c>
      <c r="C71" s="57" t="s">
        <v>532</v>
      </c>
      <c r="D71" s="54" t="s">
        <v>533</v>
      </c>
      <c r="E71" s="6" t="s">
        <v>131</v>
      </c>
      <c r="F71" s="19">
        <v>104</v>
      </c>
      <c r="G71" s="24">
        <v>4.09</v>
      </c>
      <c r="H71" s="24">
        <v>0.44</v>
      </c>
      <c r="I71" s="31"/>
      <c r="J71" s="31"/>
      <c r="K71" s="35"/>
    </row>
    <row r="72" spans="2:11" x14ac:dyDescent="0.35">
      <c r="B72" s="8" t="s">
        <v>1866</v>
      </c>
      <c r="C72" s="57" t="s">
        <v>1867</v>
      </c>
      <c r="D72" s="54" t="s">
        <v>1868</v>
      </c>
      <c r="E72" s="6" t="s">
        <v>156</v>
      </c>
      <c r="F72" s="19">
        <v>603</v>
      </c>
      <c r="G72" s="24">
        <v>4.08</v>
      </c>
      <c r="H72" s="24">
        <v>0.44</v>
      </c>
      <c r="I72" s="31"/>
      <c r="J72" s="31"/>
      <c r="K72" s="35"/>
    </row>
    <row r="73" spans="2:11" x14ac:dyDescent="0.35">
      <c r="B73" s="8" t="s">
        <v>125</v>
      </c>
      <c r="C73" s="57" t="s">
        <v>126</v>
      </c>
      <c r="D73" s="54" t="s">
        <v>127</v>
      </c>
      <c r="E73" s="6" t="s">
        <v>74</v>
      </c>
      <c r="F73" s="19">
        <v>162</v>
      </c>
      <c r="G73" s="24">
        <v>4.04</v>
      </c>
      <c r="H73" s="24">
        <v>0.43</v>
      </c>
      <c r="I73" s="31"/>
      <c r="J73" s="31"/>
      <c r="K73" s="35"/>
    </row>
    <row r="74" spans="2:11" x14ac:dyDescent="0.35">
      <c r="B74" s="8" t="s">
        <v>910</v>
      </c>
      <c r="C74" s="57" t="s">
        <v>911</v>
      </c>
      <c r="D74" s="54" t="s">
        <v>912</v>
      </c>
      <c r="E74" s="6" t="s">
        <v>131</v>
      </c>
      <c r="F74" s="19">
        <v>54</v>
      </c>
      <c r="G74" s="24">
        <v>4.0199999999999996</v>
      </c>
      <c r="H74" s="24">
        <v>0.43</v>
      </c>
      <c r="I74" s="31"/>
      <c r="J74" s="31"/>
      <c r="K74" s="35"/>
    </row>
    <row r="75" spans="2:11" x14ac:dyDescent="0.35">
      <c r="B75" s="8" t="s">
        <v>292</v>
      </c>
      <c r="C75" s="57" t="s">
        <v>293</v>
      </c>
      <c r="D75" s="54" t="s">
        <v>294</v>
      </c>
      <c r="E75" s="6" t="s">
        <v>47</v>
      </c>
      <c r="F75" s="19">
        <v>73</v>
      </c>
      <c r="G75" s="24">
        <v>3.92</v>
      </c>
      <c r="H75" s="24">
        <v>0.42</v>
      </c>
      <c r="I75" s="31"/>
      <c r="J75" s="31"/>
      <c r="K75" s="35"/>
    </row>
    <row r="76" spans="2:11" x14ac:dyDescent="0.35">
      <c r="B76" s="8" t="s">
        <v>385</v>
      </c>
      <c r="C76" s="57" t="s">
        <v>386</v>
      </c>
      <c r="D76" s="54" t="s">
        <v>387</v>
      </c>
      <c r="E76" s="6" t="s">
        <v>342</v>
      </c>
      <c r="F76" s="19">
        <v>1872</v>
      </c>
      <c r="G76" s="24">
        <v>3.74</v>
      </c>
      <c r="H76" s="24">
        <v>0.4</v>
      </c>
      <c r="I76" s="31"/>
      <c r="J76" s="31"/>
      <c r="K76" s="35"/>
    </row>
    <row r="77" spans="2:11" x14ac:dyDescent="0.35">
      <c r="B77" s="8" t="s">
        <v>101</v>
      </c>
      <c r="C77" s="57" t="s">
        <v>102</v>
      </c>
      <c r="D77" s="54" t="s">
        <v>103</v>
      </c>
      <c r="E77" s="6" t="s">
        <v>104</v>
      </c>
      <c r="F77" s="19">
        <v>292</v>
      </c>
      <c r="G77" s="24">
        <v>3.72</v>
      </c>
      <c r="H77" s="24">
        <v>0.4</v>
      </c>
      <c r="I77" s="31"/>
      <c r="J77" s="31"/>
      <c r="K77" s="35"/>
    </row>
    <row r="78" spans="2:11" x14ac:dyDescent="0.35">
      <c r="B78" s="8" t="s">
        <v>382</v>
      </c>
      <c r="C78" s="57" t="s">
        <v>383</v>
      </c>
      <c r="D78" s="54" t="s">
        <v>384</v>
      </c>
      <c r="E78" s="6" t="s">
        <v>89</v>
      </c>
      <c r="F78" s="19">
        <v>168</v>
      </c>
      <c r="G78" s="24">
        <v>3.67</v>
      </c>
      <c r="H78" s="24">
        <v>0.39</v>
      </c>
      <c r="I78" s="31"/>
      <c r="J78" s="31"/>
      <c r="K78" s="35"/>
    </row>
    <row r="79" spans="2:11" x14ac:dyDescent="0.35">
      <c r="B79" s="8" t="s">
        <v>2040</v>
      </c>
      <c r="C79" s="57" t="s">
        <v>2041</v>
      </c>
      <c r="D79" s="54" t="s">
        <v>2042</v>
      </c>
      <c r="E79" s="6" t="s">
        <v>198</v>
      </c>
      <c r="F79" s="19">
        <v>447</v>
      </c>
      <c r="G79" s="24">
        <v>3.67</v>
      </c>
      <c r="H79" s="24">
        <v>0.39</v>
      </c>
      <c r="I79" s="31"/>
      <c r="J79" s="31"/>
      <c r="K79" s="35"/>
    </row>
    <row r="80" spans="2:11" x14ac:dyDescent="0.35">
      <c r="B80" s="8" t="s">
        <v>83</v>
      </c>
      <c r="C80" s="57" t="s">
        <v>84</v>
      </c>
      <c r="D80" s="54" t="s">
        <v>85</v>
      </c>
      <c r="E80" s="6" t="s">
        <v>47</v>
      </c>
      <c r="F80" s="19">
        <v>64</v>
      </c>
      <c r="G80" s="24">
        <v>3.65</v>
      </c>
      <c r="H80" s="24">
        <v>0.39</v>
      </c>
      <c r="I80" s="31"/>
      <c r="J80" s="31"/>
      <c r="K80" s="35"/>
    </row>
    <row r="81" spans="2:11" x14ac:dyDescent="0.35">
      <c r="B81" s="8" t="s">
        <v>913</v>
      </c>
      <c r="C81" s="57" t="s">
        <v>914</v>
      </c>
      <c r="D81" s="54" t="s">
        <v>915</v>
      </c>
      <c r="E81" s="6" t="s">
        <v>82</v>
      </c>
      <c r="F81" s="19">
        <v>2550</v>
      </c>
      <c r="G81" s="24">
        <v>3.64</v>
      </c>
      <c r="H81" s="24">
        <v>0.39</v>
      </c>
      <c r="I81" s="31"/>
      <c r="J81" s="31"/>
      <c r="K81" s="35"/>
    </row>
    <row r="82" spans="2:11" x14ac:dyDescent="0.35">
      <c r="B82" s="8" t="s">
        <v>1864</v>
      </c>
      <c r="C82" s="57" t="s">
        <v>1542</v>
      </c>
      <c r="D82" s="54" t="s">
        <v>1865</v>
      </c>
      <c r="E82" s="6" t="s">
        <v>43</v>
      </c>
      <c r="F82" s="19">
        <v>1701</v>
      </c>
      <c r="G82" s="24">
        <v>3.47</v>
      </c>
      <c r="H82" s="24">
        <v>0.37</v>
      </c>
      <c r="I82" s="31"/>
      <c r="J82" s="31"/>
      <c r="K82" s="35"/>
    </row>
    <row r="83" spans="2:11" x14ac:dyDescent="0.35">
      <c r="B83" s="8" t="s">
        <v>238</v>
      </c>
      <c r="C83" s="57" t="s">
        <v>239</v>
      </c>
      <c r="D83" s="54" t="s">
        <v>240</v>
      </c>
      <c r="E83" s="6" t="s">
        <v>234</v>
      </c>
      <c r="F83" s="19">
        <v>263</v>
      </c>
      <c r="G83" s="24">
        <v>3.38</v>
      </c>
      <c r="H83" s="24">
        <v>0.36</v>
      </c>
      <c r="I83" s="31"/>
      <c r="J83" s="31"/>
      <c r="K83" s="35"/>
    </row>
    <row r="84" spans="2:11" x14ac:dyDescent="0.35">
      <c r="B84" s="8" t="s">
        <v>2114</v>
      </c>
      <c r="C84" s="57" t="s">
        <v>2115</v>
      </c>
      <c r="D84" s="54" t="s">
        <v>2116</v>
      </c>
      <c r="E84" s="6" t="s">
        <v>313</v>
      </c>
      <c r="F84" s="19">
        <v>106</v>
      </c>
      <c r="G84" s="24">
        <v>3.34</v>
      </c>
      <c r="H84" s="24">
        <v>0.36</v>
      </c>
      <c r="I84" s="31"/>
      <c r="J84" s="31"/>
      <c r="K84" s="35"/>
    </row>
    <row r="85" spans="2:11" x14ac:dyDescent="0.35">
      <c r="B85" s="8" t="s">
        <v>304</v>
      </c>
      <c r="C85" s="57" t="s">
        <v>305</v>
      </c>
      <c r="D85" s="54" t="s">
        <v>306</v>
      </c>
      <c r="E85" s="6" t="s">
        <v>120</v>
      </c>
      <c r="F85" s="19">
        <v>74</v>
      </c>
      <c r="G85" s="24">
        <v>3.32</v>
      </c>
      <c r="H85" s="24">
        <v>0.36</v>
      </c>
      <c r="I85" s="31"/>
      <c r="J85" s="31"/>
      <c r="K85" s="35"/>
    </row>
    <row r="86" spans="2:11" x14ac:dyDescent="0.35">
      <c r="B86" s="8" t="s">
        <v>160</v>
      </c>
      <c r="C86" s="57" t="s">
        <v>161</v>
      </c>
      <c r="D86" s="54" t="s">
        <v>162</v>
      </c>
      <c r="E86" s="6" t="s">
        <v>124</v>
      </c>
      <c r="F86" s="19">
        <v>94</v>
      </c>
      <c r="G86" s="24">
        <v>3.29</v>
      </c>
      <c r="H86" s="24">
        <v>0.35</v>
      </c>
      <c r="I86" s="31"/>
      <c r="J86" s="31"/>
      <c r="K86" s="35"/>
    </row>
    <row r="87" spans="2:11" x14ac:dyDescent="0.35">
      <c r="B87" s="8" t="s">
        <v>1956</v>
      </c>
      <c r="C87" s="57" t="s">
        <v>1252</v>
      </c>
      <c r="D87" s="54" t="s">
        <v>1957</v>
      </c>
      <c r="E87" s="6" t="s">
        <v>43</v>
      </c>
      <c r="F87" s="19">
        <v>1293</v>
      </c>
      <c r="G87" s="24">
        <v>3.25</v>
      </c>
      <c r="H87" s="24">
        <v>0.35</v>
      </c>
      <c r="I87" s="31"/>
      <c r="J87" s="31"/>
      <c r="K87" s="35"/>
    </row>
    <row r="88" spans="2:11" x14ac:dyDescent="0.35">
      <c r="B88" s="8" t="s">
        <v>534</v>
      </c>
      <c r="C88" s="57" t="s">
        <v>535</v>
      </c>
      <c r="D88" s="54" t="s">
        <v>536</v>
      </c>
      <c r="E88" s="6" t="s">
        <v>78</v>
      </c>
      <c r="F88" s="19">
        <v>165</v>
      </c>
      <c r="G88" s="24">
        <v>3.17</v>
      </c>
      <c r="H88" s="24">
        <v>0.34</v>
      </c>
      <c r="I88" s="31"/>
      <c r="J88" s="31"/>
      <c r="K88" s="35"/>
    </row>
    <row r="89" spans="2:11" x14ac:dyDescent="0.35">
      <c r="B89" s="8" t="s">
        <v>2653</v>
      </c>
      <c r="C89" s="57" t="s">
        <v>2654</v>
      </c>
      <c r="D89" s="54" t="s">
        <v>2655</v>
      </c>
      <c r="E89" s="6" t="s">
        <v>104</v>
      </c>
      <c r="F89" s="19">
        <v>30</v>
      </c>
      <c r="G89" s="24">
        <v>3.08</v>
      </c>
      <c r="H89" s="24">
        <v>0.33</v>
      </c>
      <c r="I89" s="31"/>
      <c r="J89" s="31"/>
      <c r="K89" s="35"/>
    </row>
    <row r="90" spans="2:11" x14ac:dyDescent="0.35">
      <c r="B90" s="8" t="s">
        <v>2122</v>
      </c>
      <c r="C90" s="57" t="s">
        <v>1269</v>
      </c>
      <c r="D90" s="54" t="s">
        <v>2123</v>
      </c>
      <c r="E90" s="6" t="s">
        <v>43</v>
      </c>
      <c r="F90" s="19">
        <v>4574</v>
      </c>
      <c r="G90" s="24">
        <v>3.02</v>
      </c>
      <c r="H90" s="24">
        <v>0.32</v>
      </c>
      <c r="I90" s="31"/>
      <c r="J90" s="31"/>
      <c r="K90" s="35"/>
    </row>
    <row r="91" spans="2:11" x14ac:dyDescent="0.35">
      <c r="B91" s="8" t="s">
        <v>170</v>
      </c>
      <c r="C91" s="57" t="s">
        <v>171</v>
      </c>
      <c r="D91" s="54" t="s">
        <v>172</v>
      </c>
      <c r="E91" s="6" t="s">
        <v>173</v>
      </c>
      <c r="F91" s="19">
        <v>70</v>
      </c>
      <c r="G91" s="24">
        <v>3.01</v>
      </c>
      <c r="H91" s="24">
        <v>0.32</v>
      </c>
      <c r="I91" s="31"/>
      <c r="J91" s="31"/>
      <c r="K91" s="35"/>
    </row>
    <row r="92" spans="2:11" x14ac:dyDescent="0.35">
      <c r="B92" s="8" t="s">
        <v>759</v>
      </c>
      <c r="C92" s="57" t="s">
        <v>760</v>
      </c>
      <c r="D92" s="54" t="s">
        <v>761</v>
      </c>
      <c r="E92" s="6" t="s">
        <v>279</v>
      </c>
      <c r="F92" s="19">
        <v>202</v>
      </c>
      <c r="G92" s="24">
        <v>2.93</v>
      </c>
      <c r="H92" s="24">
        <v>0.31</v>
      </c>
      <c r="I92" s="31"/>
      <c r="J92" s="31"/>
      <c r="K92" s="35"/>
    </row>
    <row r="93" spans="2:11" x14ac:dyDescent="0.35">
      <c r="B93" s="8" t="s">
        <v>1926</v>
      </c>
      <c r="C93" s="57" t="s">
        <v>1927</v>
      </c>
      <c r="D93" s="54" t="s">
        <v>1928</v>
      </c>
      <c r="E93" s="6" t="s">
        <v>70</v>
      </c>
      <c r="F93" s="19">
        <v>496</v>
      </c>
      <c r="G93" s="24">
        <v>2.88</v>
      </c>
      <c r="H93" s="24">
        <v>0.31</v>
      </c>
      <c r="I93" s="31"/>
      <c r="J93" s="31"/>
      <c r="K93" s="35"/>
    </row>
    <row r="94" spans="2:11" x14ac:dyDescent="0.35">
      <c r="B94" s="8" t="s">
        <v>493</v>
      </c>
      <c r="C94" s="57" t="s">
        <v>494</v>
      </c>
      <c r="D94" s="54" t="s">
        <v>495</v>
      </c>
      <c r="E94" s="6" t="s">
        <v>234</v>
      </c>
      <c r="F94" s="19">
        <v>93</v>
      </c>
      <c r="G94" s="24">
        <v>2.85</v>
      </c>
      <c r="H94" s="24">
        <v>0.3</v>
      </c>
      <c r="I94" s="31"/>
      <c r="J94" s="31"/>
      <c r="K94" s="35"/>
    </row>
    <row r="95" spans="2:11" x14ac:dyDescent="0.35">
      <c r="B95" s="8" t="s">
        <v>2082</v>
      </c>
      <c r="C95" s="57" t="s">
        <v>2083</v>
      </c>
      <c r="D95" s="54" t="s">
        <v>2084</v>
      </c>
      <c r="E95" s="6" t="s">
        <v>139</v>
      </c>
      <c r="F95" s="19">
        <v>174</v>
      </c>
      <c r="G95" s="24">
        <v>2.85</v>
      </c>
      <c r="H95" s="24">
        <v>0.31</v>
      </c>
      <c r="I95" s="31"/>
      <c r="J95" s="31"/>
      <c r="K95" s="35"/>
    </row>
    <row r="96" spans="2:11" x14ac:dyDescent="0.35">
      <c r="B96" s="8" t="s">
        <v>2675</v>
      </c>
      <c r="C96" s="57" t="s">
        <v>1090</v>
      </c>
      <c r="D96" s="54" t="s">
        <v>2676</v>
      </c>
      <c r="E96" s="6" t="s">
        <v>43</v>
      </c>
      <c r="F96" s="19">
        <v>13061</v>
      </c>
      <c r="G96" s="24">
        <v>2.67</v>
      </c>
      <c r="H96" s="24">
        <v>0.28999999999999998</v>
      </c>
      <c r="I96" s="31"/>
      <c r="J96" s="31"/>
      <c r="K96" s="35"/>
    </row>
    <row r="97" spans="2:11" x14ac:dyDescent="0.35">
      <c r="B97" s="8" t="s">
        <v>1894</v>
      </c>
      <c r="C97" s="57" t="s">
        <v>1895</v>
      </c>
      <c r="D97" s="54" t="s">
        <v>1896</v>
      </c>
      <c r="E97" s="6" t="s">
        <v>120</v>
      </c>
      <c r="F97" s="19">
        <v>178</v>
      </c>
      <c r="G97" s="24">
        <v>2.5099999999999998</v>
      </c>
      <c r="H97" s="24">
        <v>0.27</v>
      </c>
      <c r="I97" s="31"/>
      <c r="J97" s="31"/>
      <c r="K97" s="35"/>
    </row>
    <row r="98" spans="2:11" x14ac:dyDescent="0.35">
      <c r="B98" s="8" t="s">
        <v>1888</v>
      </c>
      <c r="C98" s="57" t="s">
        <v>1889</v>
      </c>
      <c r="D98" s="54" t="s">
        <v>1890</v>
      </c>
      <c r="E98" s="6" t="s">
        <v>434</v>
      </c>
      <c r="F98" s="19">
        <v>56</v>
      </c>
      <c r="G98" s="24">
        <v>2.5099999999999998</v>
      </c>
      <c r="H98" s="24">
        <v>0.27</v>
      </c>
      <c r="I98" s="31"/>
      <c r="J98" s="31"/>
      <c r="K98" s="35"/>
    </row>
    <row r="99" spans="2:11" x14ac:dyDescent="0.35">
      <c r="B99" s="8" t="s">
        <v>2063</v>
      </c>
      <c r="C99" s="57" t="s">
        <v>1242</v>
      </c>
      <c r="D99" s="54" t="s">
        <v>2064</v>
      </c>
      <c r="E99" s="6" t="s">
        <v>43</v>
      </c>
      <c r="F99" s="19">
        <v>2331</v>
      </c>
      <c r="G99" s="24">
        <v>2.39</v>
      </c>
      <c r="H99" s="24">
        <v>0.26</v>
      </c>
      <c r="I99" s="31"/>
      <c r="J99" s="31"/>
      <c r="K99" s="35"/>
    </row>
    <row r="100" spans="2:11" x14ac:dyDescent="0.35">
      <c r="B100" s="8" t="s">
        <v>2187</v>
      </c>
      <c r="C100" s="57" t="s">
        <v>2188</v>
      </c>
      <c r="D100" s="54" t="s">
        <v>2189</v>
      </c>
      <c r="E100" s="6" t="s">
        <v>43</v>
      </c>
      <c r="F100" s="19">
        <v>387</v>
      </c>
      <c r="G100" s="24">
        <v>2.37</v>
      </c>
      <c r="H100" s="24">
        <v>0.25</v>
      </c>
      <c r="I100" s="31"/>
      <c r="J100" s="31"/>
      <c r="K100" s="35"/>
    </row>
    <row r="101" spans="2:11" x14ac:dyDescent="0.35">
      <c r="B101" s="8" t="s">
        <v>2111</v>
      </c>
      <c r="C101" s="57" t="s">
        <v>2112</v>
      </c>
      <c r="D101" s="54" t="s">
        <v>2113</v>
      </c>
      <c r="E101" s="6" t="s">
        <v>473</v>
      </c>
      <c r="F101" s="19">
        <v>369</v>
      </c>
      <c r="G101" s="24">
        <v>2.36</v>
      </c>
      <c r="H101" s="24">
        <v>0.25</v>
      </c>
      <c r="I101" s="31"/>
      <c r="J101" s="31"/>
      <c r="K101" s="35"/>
    </row>
    <row r="102" spans="2:11" x14ac:dyDescent="0.35">
      <c r="B102" s="8" t="s">
        <v>2102</v>
      </c>
      <c r="C102" s="57" t="s">
        <v>2103</v>
      </c>
      <c r="D102" s="54" t="s">
        <v>2104</v>
      </c>
      <c r="E102" s="6" t="s">
        <v>313</v>
      </c>
      <c r="F102" s="19">
        <v>101</v>
      </c>
      <c r="G102" s="24">
        <v>2.27</v>
      </c>
      <c r="H102" s="24">
        <v>0.24</v>
      </c>
      <c r="I102" s="31"/>
      <c r="J102" s="31"/>
      <c r="K102" s="35"/>
    </row>
    <row r="103" spans="2:11" x14ac:dyDescent="0.35">
      <c r="B103" s="8" t="s">
        <v>216</v>
      </c>
      <c r="C103" s="57" t="s">
        <v>217</v>
      </c>
      <c r="D103" s="54" t="s">
        <v>218</v>
      </c>
      <c r="E103" s="6" t="s">
        <v>70</v>
      </c>
      <c r="F103" s="19">
        <v>9</v>
      </c>
      <c r="G103" s="24">
        <v>2.2599999999999998</v>
      </c>
      <c r="H103" s="24">
        <v>0.24</v>
      </c>
      <c r="I103" s="31"/>
      <c r="J103" s="31"/>
      <c r="K103" s="35"/>
    </row>
    <row r="104" spans="2:11" x14ac:dyDescent="0.35">
      <c r="B104" s="8" t="s">
        <v>892</v>
      </c>
      <c r="C104" s="57" t="s">
        <v>893</v>
      </c>
      <c r="D104" s="54" t="s">
        <v>894</v>
      </c>
      <c r="E104" s="6" t="s">
        <v>234</v>
      </c>
      <c r="F104" s="19">
        <v>406</v>
      </c>
      <c r="G104" s="24">
        <v>2.19</v>
      </c>
      <c r="H104" s="24">
        <v>0.23</v>
      </c>
      <c r="I104" s="31"/>
      <c r="J104" s="31"/>
      <c r="K104" s="35"/>
    </row>
    <row r="105" spans="2:11" x14ac:dyDescent="0.35">
      <c r="B105" s="8" t="s">
        <v>166</v>
      </c>
      <c r="C105" s="57" t="s">
        <v>167</v>
      </c>
      <c r="D105" s="54" t="s">
        <v>168</v>
      </c>
      <c r="E105" s="6" t="s">
        <v>169</v>
      </c>
      <c r="F105" s="19">
        <v>999</v>
      </c>
      <c r="G105" s="24">
        <v>2.08</v>
      </c>
      <c r="H105" s="24">
        <v>0.22</v>
      </c>
      <c r="I105" s="31"/>
      <c r="J105" s="31"/>
      <c r="K105" s="35"/>
    </row>
    <row r="106" spans="2:11" x14ac:dyDescent="0.35">
      <c r="B106" s="8" t="s">
        <v>435</v>
      </c>
      <c r="C106" s="57" t="s">
        <v>436</v>
      </c>
      <c r="D106" s="54" t="s">
        <v>437</v>
      </c>
      <c r="E106" s="6" t="s">
        <v>43</v>
      </c>
      <c r="F106" s="19">
        <v>2065</v>
      </c>
      <c r="G106" s="24">
        <v>2.02</v>
      </c>
      <c r="H106" s="24">
        <v>0.22</v>
      </c>
      <c r="I106" s="31"/>
      <c r="J106" s="31"/>
      <c r="K106" s="35"/>
    </row>
    <row r="107" spans="2:11" x14ac:dyDescent="0.35">
      <c r="B107" s="8" t="s">
        <v>2065</v>
      </c>
      <c r="C107" s="57" t="s">
        <v>2066</v>
      </c>
      <c r="D107" s="54" t="s">
        <v>2067</v>
      </c>
      <c r="E107" s="6" t="s">
        <v>434</v>
      </c>
      <c r="F107" s="19">
        <v>356</v>
      </c>
      <c r="G107" s="24">
        <v>1.97</v>
      </c>
      <c r="H107" s="24">
        <v>0.21</v>
      </c>
      <c r="I107" s="31"/>
      <c r="J107" s="31"/>
      <c r="K107" s="35"/>
    </row>
    <row r="108" spans="2:11" x14ac:dyDescent="0.35">
      <c r="B108" s="8" t="s">
        <v>2677</v>
      </c>
      <c r="C108" s="57" t="s">
        <v>2678</v>
      </c>
      <c r="D108" s="54" t="s">
        <v>2679</v>
      </c>
      <c r="E108" s="6" t="s">
        <v>124</v>
      </c>
      <c r="F108" s="19">
        <v>125</v>
      </c>
      <c r="G108" s="24">
        <v>1.9</v>
      </c>
      <c r="H108" s="24">
        <v>0.2</v>
      </c>
      <c r="I108" s="31"/>
      <c r="J108" s="31"/>
      <c r="K108" s="35"/>
    </row>
    <row r="109" spans="2:11" x14ac:dyDescent="0.35">
      <c r="B109" s="8" t="s">
        <v>2090</v>
      </c>
      <c r="C109" s="57" t="s">
        <v>2091</v>
      </c>
      <c r="D109" s="54" t="s">
        <v>2092</v>
      </c>
      <c r="E109" s="6" t="s">
        <v>156</v>
      </c>
      <c r="F109" s="19">
        <v>211</v>
      </c>
      <c r="G109" s="24">
        <v>1.73</v>
      </c>
      <c r="H109" s="24">
        <v>0.19</v>
      </c>
      <c r="I109" s="31"/>
      <c r="J109" s="31"/>
      <c r="K109" s="35"/>
    </row>
    <row r="110" spans="2:11" x14ac:dyDescent="0.35">
      <c r="C110" s="58" t="s">
        <v>174</v>
      </c>
      <c r="D110" s="54"/>
      <c r="E110" s="6"/>
      <c r="F110" s="19"/>
      <c r="G110" s="25">
        <v>933.18</v>
      </c>
      <c r="H110" s="25">
        <v>99.86</v>
      </c>
      <c r="I110" s="31"/>
      <c r="J110" s="31"/>
      <c r="K110" s="35"/>
    </row>
    <row r="111" spans="2:11" x14ac:dyDescent="0.35">
      <c r="C111" s="57"/>
      <c r="D111" s="54"/>
      <c r="E111" s="6"/>
      <c r="F111" s="19"/>
      <c r="G111" s="24"/>
      <c r="H111" s="24"/>
      <c r="I111" s="31"/>
      <c r="J111" s="31"/>
      <c r="K111" s="35"/>
    </row>
    <row r="112" spans="2:11" x14ac:dyDescent="0.35">
      <c r="C112" s="58" t="s">
        <v>3</v>
      </c>
      <c r="D112" s="54"/>
      <c r="E112" s="6"/>
      <c r="F112" s="19"/>
      <c r="G112" s="24" t="s">
        <v>2</v>
      </c>
      <c r="H112" s="24" t="s">
        <v>2</v>
      </c>
      <c r="I112" s="31"/>
      <c r="J112" s="31"/>
      <c r="K112" s="35"/>
    </row>
    <row r="113" spans="3:11" x14ac:dyDescent="0.35">
      <c r="C113" s="57"/>
      <c r="D113" s="54"/>
      <c r="E113" s="6"/>
      <c r="F113" s="19"/>
      <c r="G113" s="24"/>
      <c r="H113" s="24"/>
      <c r="I113" s="31"/>
      <c r="J113" s="31"/>
      <c r="K113" s="35"/>
    </row>
    <row r="114" spans="3:11" x14ac:dyDescent="0.35">
      <c r="C114" s="58" t="s">
        <v>4</v>
      </c>
      <c r="D114" s="54"/>
      <c r="E114" s="6"/>
      <c r="F114" s="19"/>
      <c r="G114" s="24" t="s">
        <v>2</v>
      </c>
      <c r="H114" s="24" t="s">
        <v>2</v>
      </c>
      <c r="I114" s="31"/>
      <c r="J114" s="31"/>
      <c r="K114" s="35"/>
    </row>
    <row r="115" spans="3:11" x14ac:dyDescent="0.35">
      <c r="C115" s="57"/>
      <c r="D115" s="54"/>
      <c r="E115" s="6"/>
      <c r="F115" s="19"/>
      <c r="G115" s="24"/>
      <c r="H115" s="24"/>
      <c r="I115" s="31"/>
      <c r="J115" s="31"/>
      <c r="K115" s="35"/>
    </row>
    <row r="116" spans="3:11" x14ac:dyDescent="0.35">
      <c r="C116" s="58" t="s">
        <v>5</v>
      </c>
      <c r="D116" s="54"/>
      <c r="E116" s="6"/>
      <c r="F116" s="19"/>
      <c r="G116" s="24"/>
      <c r="H116" s="24"/>
      <c r="I116" s="31"/>
      <c r="J116" s="31"/>
      <c r="K116" s="35"/>
    </row>
    <row r="117" spans="3:11" x14ac:dyDescent="0.35">
      <c r="C117" s="57"/>
      <c r="D117" s="54"/>
      <c r="E117" s="6"/>
      <c r="F117" s="19"/>
      <c r="G117" s="24"/>
      <c r="H117" s="24"/>
      <c r="I117" s="31"/>
      <c r="J117" s="31"/>
      <c r="K117" s="35"/>
    </row>
    <row r="118" spans="3:11" x14ac:dyDescent="0.35">
      <c r="C118" s="58" t="s">
        <v>6</v>
      </c>
      <c r="D118" s="54"/>
      <c r="E118" s="6"/>
      <c r="F118" s="19"/>
      <c r="G118" s="24" t="s">
        <v>2</v>
      </c>
      <c r="H118" s="24" t="s">
        <v>2</v>
      </c>
      <c r="I118" s="31"/>
      <c r="J118" s="31"/>
      <c r="K118" s="35"/>
    </row>
    <row r="119" spans="3:11" x14ac:dyDescent="0.35">
      <c r="C119" s="57"/>
      <c r="D119" s="54"/>
      <c r="E119" s="6"/>
      <c r="F119" s="19"/>
      <c r="G119" s="24"/>
      <c r="H119" s="24"/>
      <c r="I119" s="31"/>
      <c r="J119" s="31"/>
      <c r="K119" s="35"/>
    </row>
    <row r="120" spans="3:11" x14ac:dyDescent="0.35">
      <c r="C120" s="58" t="s">
        <v>7</v>
      </c>
      <c r="D120" s="54"/>
      <c r="E120" s="6"/>
      <c r="F120" s="19"/>
      <c r="G120" s="24" t="s">
        <v>2</v>
      </c>
      <c r="H120" s="24" t="s">
        <v>2</v>
      </c>
      <c r="I120" s="31"/>
      <c r="J120" s="31"/>
      <c r="K120" s="35"/>
    </row>
    <row r="121" spans="3:11" x14ac:dyDescent="0.35">
      <c r="C121" s="57"/>
      <c r="D121" s="54"/>
      <c r="E121" s="6"/>
      <c r="F121" s="19"/>
      <c r="G121" s="24"/>
      <c r="H121" s="24"/>
      <c r="I121" s="31"/>
      <c r="J121" s="31"/>
      <c r="K121" s="35"/>
    </row>
    <row r="122" spans="3:11" x14ac:dyDescent="0.35">
      <c r="C122" s="58" t="s">
        <v>8</v>
      </c>
      <c r="D122" s="54"/>
      <c r="E122" s="6"/>
      <c r="F122" s="19"/>
      <c r="G122" s="24" t="s">
        <v>2</v>
      </c>
      <c r="H122" s="24" t="s">
        <v>2</v>
      </c>
      <c r="I122" s="31"/>
      <c r="J122" s="31"/>
      <c r="K122" s="35"/>
    </row>
    <row r="123" spans="3:11" x14ac:dyDescent="0.35">
      <c r="C123" s="57"/>
      <c r="D123" s="54"/>
      <c r="E123" s="6"/>
      <c r="F123" s="19"/>
      <c r="G123" s="24"/>
      <c r="H123" s="24"/>
      <c r="I123" s="31"/>
      <c r="J123" s="31"/>
      <c r="K123" s="35"/>
    </row>
    <row r="124" spans="3:11" x14ac:dyDescent="0.35">
      <c r="C124" s="58" t="s">
        <v>9</v>
      </c>
      <c r="D124" s="54"/>
      <c r="E124" s="6"/>
      <c r="F124" s="19"/>
      <c r="G124" s="24" t="s">
        <v>2</v>
      </c>
      <c r="H124" s="24" t="s">
        <v>2</v>
      </c>
      <c r="I124" s="31"/>
      <c r="J124" s="31"/>
      <c r="K124" s="35"/>
    </row>
    <row r="125" spans="3:11" x14ac:dyDescent="0.35">
      <c r="C125" s="57"/>
      <c r="D125" s="54"/>
      <c r="E125" s="6"/>
      <c r="F125" s="19"/>
      <c r="G125" s="24"/>
      <c r="H125" s="24"/>
      <c r="I125" s="31"/>
      <c r="J125" s="31"/>
      <c r="K125" s="35"/>
    </row>
    <row r="126" spans="3:11" x14ac:dyDescent="0.35">
      <c r="C126" s="58" t="s">
        <v>10</v>
      </c>
      <c r="D126" s="54"/>
      <c r="E126" s="6"/>
      <c r="F126" s="19"/>
      <c r="G126" s="24" t="s">
        <v>2</v>
      </c>
      <c r="H126" s="24" t="s">
        <v>2</v>
      </c>
      <c r="I126" s="31"/>
      <c r="J126" s="31"/>
      <c r="K126" s="35"/>
    </row>
    <row r="127" spans="3:11" x14ac:dyDescent="0.35">
      <c r="C127" s="57"/>
      <c r="D127" s="54"/>
      <c r="E127" s="6"/>
      <c r="F127" s="19"/>
      <c r="G127" s="24"/>
      <c r="H127" s="24"/>
      <c r="I127" s="31"/>
      <c r="J127" s="31"/>
      <c r="K127" s="35"/>
    </row>
    <row r="128" spans="3:11" x14ac:dyDescent="0.35">
      <c r="C128" s="58" t="s">
        <v>11</v>
      </c>
      <c r="D128" s="54"/>
      <c r="E128" s="6"/>
      <c r="F128" s="19"/>
      <c r="G128" s="24"/>
      <c r="H128" s="24"/>
      <c r="I128" s="31"/>
      <c r="J128" s="31"/>
      <c r="K128" s="35"/>
    </row>
    <row r="129" spans="3:11" x14ac:dyDescent="0.35">
      <c r="C129" s="57"/>
      <c r="D129" s="54"/>
      <c r="E129" s="6"/>
      <c r="F129" s="19"/>
      <c r="G129" s="24"/>
      <c r="H129" s="24"/>
      <c r="I129" s="31"/>
      <c r="J129" s="31"/>
      <c r="K129" s="35"/>
    </row>
    <row r="130" spans="3:11" x14ac:dyDescent="0.35">
      <c r="C130" s="58" t="s">
        <v>13</v>
      </c>
      <c r="D130" s="54"/>
      <c r="E130" s="6"/>
      <c r="F130" s="19"/>
      <c r="G130" s="24" t="s">
        <v>2</v>
      </c>
      <c r="H130" s="24" t="s">
        <v>2</v>
      </c>
      <c r="I130" s="31"/>
      <c r="J130" s="31"/>
      <c r="K130" s="35"/>
    </row>
    <row r="131" spans="3:11" x14ac:dyDescent="0.35">
      <c r="C131" s="57"/>
      <c r="D131" s="54"/>
      <c r="E131" s="6"/>
      <c r="F131" s="19"/>
      <c r="G131" s="24"/>
      <c r="H131" s="24"/>
      <c r="I131" s="31"/>
      <c r="J131" s="31"/>
      <c r="K131" s="35"/>
    </row>
    <row r="132" spans="3:11" x14ac:dyDescent="0.35">
      <c r="C132" s="58" t="s">
        <v>14</v>
      </c>
      <c r="D132" s="54"/>
      <c r="E132" s="6"/>
      <c r="F132" s="19"/>
      <c r="G132" s="24" t="s">
        <v>2</v>
      </c>
      <c r="H132" s="24" t="s">
        <v>2</v>
      </c>
      <c r="I132" s="31"/>
      <c r="J132" s="31"/>
      <c r="K132" s="35"/>
    </row>
    <row r="133" spans="3:11" x14ac:dyDescent="0.35">
      <c r="C133" s="57"/>
      <c r="D133" s="54"/>
      <c r="E133" s="6"/>
      <c r="F133" s="19"/>
      <c r="G133" s="24"/>
      <c r="H133" s="24"/>
      <c r="I133" s="31"/>
      <c r="J133" s="31"/>
      <c r="K133" s="35"/>
    </row>
    <row r="134" spans="3:11" x14ac:dyDescent="0.35">
      <c r="C134" s="58" t="s">
        <v>15</v>
      </c>
      <c r="D134" s="54"/>
      <c r="E134" s="6"/>
      <c r="F134" s="19"/>
      <c r="G134" s="24" t="s">
        <v>2</v>
      </c>
      <c r="H134" s="24" t="s">
        <v>2</v>
      </c>
      <c r="I134" s="31"/>
      <c r="J134" s="31"/>
      <c r="K134" s="35"/>
    </row>
    <row r="135" spans="3:11" x14ac:dyDescent="0.35">
      <c r="C135" s="57"/>
      <c r="D135" s="54"/>
      <c r="E135" s="6"/>
      <c r="F135" s="19"/>
      <c r="G135" s="24"/>
      <c r="H135" s="24"/>
      <c r="I135" s="31"/>
      <c r="J135" s="31"/>
      <c r="K135" s="35"/>
    </row>
    <row r="136" spans="3:11" x14ac:dyDescent="0.35">
      <c r="C136" s="58" t="s">
        <v>16</v>
      </c>
      <c r="D136" s="54"/>
      <c r="E136" s="6"/>
      <c r="F136" s="19"/>
      <c r="G136" s="24" t="s">
        <v>2</v>
      </c>
      <c r="H136" s="24" t="s">
        <v>2</v>
      </c>
      <c r="I136" s="31"/>
      <c r="J136" s="31"/>
      <c r="K136" s="35"/>
    </row>
    <row r="137" spans="3:11" x14ac:dyDescent="0.35">
      <c r="C137" s="57"/>
      <c r="D137" s="54"/>
      <c r="E137" s="6"/>
      <c r="F137" s="19"/>
      <c r="G137" s="24"/>
      <c r="H137" s="24"/>
      <c r="I137" s="31"/>
      <c r="J137" s="31"/>
      <c r="K137" s="35"/>
    </row>
    <row r="138" spans="3:11" x14ac:dyDescent="0.35">
      <c r="C138" s="58" t="s">
        <v>17</v>
      </c>
      <c r="D138" s="54"/>
      <c r="E138" s="6"/>
      <c r="F138" s="19"/>
      <c r="G138" s="24" t="s">
        <v>2</v>
      </c>
      <c r="H138" s="24" t="s">
        <v>2</v>
      </c>
      <c r="I138" s="31"/>
      <c r="J138" s="31"/>
      <c r="K138" s="35"/>
    </row>
    <row r="139" spans="3:11" x14ac:dyDescent="0.35">
      <c r="C139" s="57"/>
      <c r="D139" s="54"/>
      <c r="E139" s="6"/>
      <c r="F139" s="19"/>
      <c r="G139" s="24"/>
      <c r="H139" s="24"/>
      <c r="I139" s="31"/>
      <c r="J139" s="31"/>
      <c r="K139" s="35"/>
    </row>
    <row r="140" spans="3:11" x14ac:dyDescent="0.35">
      <c r="C140" s="58" t="s">
        <v>18</v>
      </c>
      <c r="D140" s="54"/>
      <c r="E140" s="6"/>
      <c r="F140" s="19"/>
      <c r="G140" s="24"/>
      <c r="H140" s="24"/>
      <c r="I140" s="31"/>
      <c r="J140" s="31"/>
      <c r="K140" s="35"/>
    </row>
    <row r="141" spans="3:11" x14ac:dyDescent="0.35">
      <c r="C141" s="57"/>
      <c r="D141" s="54"/>
      <c r="E141" s="6"/>
      <c r="F141" s="19"/>
      <c r="G141" s="24"/>
      <c r="H141" s="24"/>
      <c r="I141" s="31"/>
      <c r="J141" s="31"/>
      <c r="K141" s="35"/>
    </row>
    <row r="142" spans="3:11" x14ac:dyDescent="0.35">
      <c r="C142" s="58" t="s">
        <v>19</v>
      </c>
      <c r="D142" s="54"/>
      <c r="E142" s="6"/>
      <c r="F142" s="19"/>
      <c r="G142" s="24" t="s">
        <v>2</v>
      </c>
      <c r="H142" s="24" t="s">
        <v>2</v>
      </c>
      <c r="I142" s="31"/>
      <c r="J142" s="31"/>
      <c r="K142" s="35"/>
    </row>
    <row r="143" spans="3:11" x14ac:dyDescent="0.35">
      <c r="C143" s="57"/>
      <c r="D143" s="54"/>
      <c r="E143" s="6"/>
      <c r="F143" s="19"/>
      <c r="G143" s="24"/>
      <c r="H143" s="24"/>
      <c r="I143" s="31"/>
      <c r="J143" s="31"/>
      <c r="K143" s="35"/>
    </row>
    <row r="144" spans="3:11" x14ac:dyDescent="0.35">
      <c r="C144" s="58" t="s">
        <v>20</v>
      </c>
      <c r="D144" s="54"/>
      <c r="E144" s="6"/>
      <c r="F144" s="19"/>
      <c r="G144" s="24" t="s">
        <v>2</v>
      </c>
      <c r="H144" s="24" t="s">
        <v>2</v>
      </c>
      <c r="I144" s="31"/>
      <c r="J144" s="31"/>
      <c r="K144" s="35"/>
    </row>
    <row r="145" spans="1:54" x14ac:dyDescent="0.35">
      <c r="C145" s="57"/>
      <c r="D145" s="54"/>
      <c r="E145" s="6"/>
      <c r="F145" s="19"/>
      <c r="G145" s="24"/>
      <c r="H145" s="24"/>
      <c r="I145" s="31"/>
      <c r="J145" s="31"/>
      <c r="K145" s="35"/>
    </row>
    <row r="146" spans="1:54" x14ac:dyDescent="0.35">
      <c r="C146" s="58" t="s">
        <v>21</v>
      </c>
      <c r="D146" s="54"/>
      <c r="E146" s="6"/>
      <c r="F146" s="19"/>
      <c r="G146" s="24" t="s">
        <v>2</v>
      </c>
      <c r="H146" s="24" t="s">
        <v>2</v>
      </c>
      <c r="I146" s="31"/>
      <c r="J146" s="31"/>
      <c r="K146" s="35"/>
    </row>
    <row r="147" spans="1:54" x14ac:dyDescent="0.35">
      <c r="C147" s="57"/>
      <c r="D147" s="54"/>
      <c r="E147" s="6"/>
      <c r="F147" s="19"/>
      <c r="G147" s="24"/>
      <c r="H147" s="24"/>
      <c r="I147" s="31"/>
      <c r="J147" s="31"/>
      <c r="K147" s="35"/>
    </row>
    <row r="148" spans="1:54" x14ac:dyDescent="0.35">
      <c r="C148" s="58" t="s">
        <v>22</v>
      </c>
      <c r="D148" s="54"/>
      <c r="E148" s="6"/>
      <c r="F148" s="19"/>
      <c r="G148" s="24" t="s">
        <v>2</v>
      </c>
      <c r="H148" s="24" t="s">
        <v>2</v>
      </c>
      <c r="I148" s="31"/>
      <c r="J148" s="31"/>
      <c r="K148" s="35"/>
    </row>
    <row r="149" spans="1:54" x14ac:dyDescent="0.35">
      <c r="C149" s="57"/>
      <c r="D149" s="54"/>
      <c r="E149" s="6"/>
      <c r="F149" s="19"/>
      <c r="G149" s="24"/>
      <c r="H149" s="24"/>
      <c r="I149" s="31"/>
      <c r="J149" s="31"/>
      <c r="K149" s="35"/>
    </row>
    <row r="150" spans="1:54" x14ac:dyDescent="0.35">
      <c r="C150" s="58" t="s">
        <v>23</v>
      </c>
      <c r="D150" s="54"/>
      <c r="E150" s="6"/>
      <c r="F150" s="19"/>
      <c r="G150" s="24" t="s">
        <v>2</v>
      </c>
      <c r="H150" s="24" t="s">
        <v>2</v>
      </c>
      <c r="I150" s="31"/>
      <c r="J150" s="31"/>
      <c r="K150" s="35"/>
    </row>
    <row r="151" spans="1:54" x14ac:dyDescent="0.35">
      <c r="C151" s="57"/>
      <c r="D151" s="54"/>
      <c r="E151" s="6"/>
      <c r="F151" s="19"/>
      <c r="G151" s="24"/>
      <c r="H151" s="24"/>
      <c r="I151" s="31"/>
      <c r="J151" s="31"/>
      <c r="K151" s="35"/>
    </row>
    <row r="152" spans="1:54" x14ac:dyDescent="0.35">
      <c r="C152" s="58" t="s">
        <v>24</v>
      </c>
      <c r="D152" s="54"/>
      <c r="E152" s="6"/>
      <c r="F152" s="19"/>
      <c r="G152" s="24" t="s">
        <v>2</v>
      </c>
      <c r="H152" s="24" t="s">
        <v>2</v>
      </c>
      <c r="I152" s="31"/>
      <c r="J152" s="31"/>
      <c r="K152" s="35"/>
    </row>
    <row r="153" spans="1:54" x14ac:dyDescent="0.35">
      <c r="C153" s="57"/>
      <c r="D153" s="54"/>
      <c r="E153" s="6"/>
      <c r="F153" s="19"/>
      <c r="G153" s="24"/>
      <c r="H153" s="24"/>
      <c r="I153" s="31"/>
      <c r="J153" s="31"/>
      <c r="K153" s="35"/>
    </row>
    <row r="154" spans="1:54" x14ac:dyDescent="0.35">
      <c r="A154" s="10"/>
      <c r="B154" s="28"/>
      <c r="C154" s="58" t="s">
        <v>25</v>
      </c>
      <c r="D154" s="54"/>
      <c r="E154" s="6"/>
      <c r="F154" s="19"/>
      <c r="G154" s="24"/>
      <c r="H154" s="24"/>
      <c r="I154" s="31"/>
      <c r="J154" s="31"/>
      <c r="K154" s="35"/>
    </row>
    <row r="155" spans="1:54" s="2" customFormat="1" ht="13.5" x14ac:dyDescent="0.35">
      <c r="A155" s="28"/>
      <c r="B155" s="28"/>
      <c r="C155" s="57" t="s">
        <v>4841</v>
      </c>
      <c r="D155" s="54"/>
      <c r="E155" s="6"/>
      <c r="F155" s="19"/>
      <c r="G155" s="24" t="s">
        <v>2</v>
      </c>
      <c r="H155" s="24" t="s">
        <v>2</v>
      </c>
      <c r="I155" s="31"/>
      <c r="J155" s="31"/>
      <c r="K155" s="35"/>
      <c r="L155" s="3"/>
      <c r="AI155" s="3"/>
      <c r="AV155" s="3"/>
      <c r="AX155" s="3"/>
      <c r="BB155" s="3"/>
    </row>
    <row r="156" spans="1:54" x14ac:dyDescent="0.35">
      <c r="B156" s="8"/>
      <c r="C156" s="57" t="s">
        <v>187</v>
      </c>
      <c r="D156" s="54"/>
      <c r="E156" s="6"/>
      <c r="F156" s="19"/>
      <c r="G156" s="24">
        <v>0.76</v>
      </c>
      <c r="H156" s="24">
        <v>0.14000000000000001</v>
      </c>
      <c r="I156" s="31"/>
      <c r="J156" s="31"/>
      <c r="K156" s="35"/>
    </row>
    <row r="157" spans="1:54" x14ac:dyDescent="0.35">
      <c r="C157" s="58" t="s">
        <v>174</v>
      </c>
      <c r="D157" s="54"/>
      <c r="E157" s="6"/>
      <c r="F157" s="19"/>
      <c r="G157" s="25">
        <v>0.76</v>
      </c>
      <c r="H157" s="25">
        <v>0.14000000000000001</v>
      </c>
      <c r="I157" s="31"/>
      <c r="J157" s="31"/>
      <c r="K157" s="35"/>
    </row>
    <row r="158" spans="1:54" x14ac:dyDescent="0.35">
      <c r="C158" s="57"/>
      <c r="D158" s="54"/>
      <c r="E158" s="6"/>
      <c r="F158" s="19"/>
      <c r="G158" s="24"/>
      <c r="H158" s="24"/>
      <c r="I158" s="31"/>
      <c r="J158" s="31"/>
      <c r="K158" s="35"/>
    </row>
    <row r="159" spans="1:54" x14ac:dyDescent="0.35">
      <c r="C159" s="60" t="s">
        <v>188</v>
      </c>
      <c r="D159" s="55"/>
      <c r="E159" s="5"/>
      <c r="F159" s="20"/>
      <c r="G159" s="26">
        <v>933.94</v>
      </c>
      <c r="H159" s="26">
        <v>100</v>
      </c>
      <c r="I159" s="32"/>
      <c r="J159" s="32"/>
      <c r="K159" s="36"/>
    </row>
    <row r="162" spans="3:11" x14ac:dyDescent="0.35">
      <c r="C162" s="1" t="s">
        <v>189</v>
      </c>
    </row>
    <row r="163" spans="3:11" x14ac:dyDescent="0.35">
      <c r="C163" s="37" t="s">
        <v>190</v>
      </c>
      <c r="D163" s="37"/>
      <c r="E163" s="37"/>
      <c r="F163" s="37"/>
      <c r="G163" s="37"/>
      <c r="H163" s="37"/>
      <c r="I163" s="37"/>
      <c r="J163" s="37"/>
      <c r="K163" s="37"/>
    </row>
    <row r="164" spans="3:11" x14ac:dyDescent="0.35">
      <c r="C164" s="2" t="s">
        <v>191</v>
      </c>
    </row>
    <row r="165" spans="3:11" x14ac:dyDescent="0.35">
      <c r="C165" s="2" t="s">
        <v>192</v>
      </c>
    </row>
    <row r="166" spans="3:11" ht="30" customHeight="1" x14ac:dyDescent="0.35">
      <c r="C166" s="78" t="s">
        <v>4878</v>
      </c>
      <c r="D166" s="78"/>
      <c r="E166" s="78"/>
      <c r="F166" s="78"/>
      <c r="G166" s="78"/>
      <c r="H166" s="78"/>
      <c r="I166" s="78"/>
      <c r="J166" s="78"/>
      <c r="K166" s="78"/>
    </row>
    <row r="167" spans="3:11" x14ac:dyDescent="0.35">
      <c r="C167" s="2" t="s">
        <v>193</v>
      </c>
    </row>
    <row r="169" spans="3:11" x14ac:dyDescent="0.35">
      <c r="C169" s="75" t="s">
        <v>4922</v>
      </c>
      <c r="E169" s="75" t="s">
        <v>4923</v>
      </c>
      <c r="F169" s="76"/>
    </row>
    <row r="170" spans="3:11" x14ac:dyDescent="0.35">
      <c r="E170" s="2" t="s">
        <v>4947</v>
      </c>
    </row>
  </sheetData>
  <mergeCells count="1">
    <mergeCell ref="C166:K166"/>
  </mergeCells>
  <hyperlinks>
    <hyperlink ref="J2" location="'Index'!A1" display="'Index'!A1" xr:uid="{B3DD1584-4C8F-4D81-80BF-BB32E23268F2}"/>
  </hyperlinks>
  <pageMargins left="0.7" right="0.7" top="0.75" bottom="0.75" header="0.3" footer="0.3"/>
  <pageSetup orientation="portrait" horizontalDpi="4294967293"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672E3-CE1B-47FF-A62E-1E00E986E402}">
  <sheetPr codeName="Sheet153"/>
  <dimension ref="A1:IV316"/>
  <sheetViews>
    <sheetView showGridLines="0" zoomScale="90" zoomScaleNormal="90" workbookViewId="0">
      <pane ySplit="6" topLeftCell="A311"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2680</v>
      </c>
      <c r="J2" s="38" t="s">
        <v>4607</v>
      </c>
    </row>
    <row r="3" spans="1:54" ht="16" x14ac:dyDescent="0.4">
      <c r="C3" s="1" t="s">
        <v>28</v>
      </c>
      <c r="D3" s="21" t="s">
        <v>2681</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3086650</v>
      </c>
      <c r="G10" s="24">
        <v>53574.98</v>
      </c>
      <c r="H10" s="24">
        <v>9.5399999999999991</v>
      </c>
      <c r="I10" s="31"/>
      <c r="J10" s="31"/>
      <c r="K10" s="35"/>
    </row>
    <row r="11" spans="1:54" x14ac:dyDescent="0.35">
      <c r="B11" s="8" t="s">
        <v>61</v>
      </c>
      <c r="C11" s="57" t="s">
        <v>62</v>
      </c>
      <c r="D11" s="54" t="s">
        <v>63</v>
      </c>
      <c r="E11" s="6" t="s">
        <v>43</v>
      </c>
      <c r="F11" s="19">
        <v>991600</v>
      </c>
      <c r="G11" s="24">
        <v>17165.59</v>
      </c>
      <c r="H11" s="24">
        <v>3.06</v>
      </c>
      <c r="I11" s="31"/>
      <c r="J11" s="31"/>
      <c r="K11" s="35"/>
    </row>
    <row r="12" spans="1:54" x14ac:dyDescent="0.35">
      <c r="B12" s="8" t="s">
        <v>48</v>
      </c>
      <c r="C12" s="57" t="s">
        <v>49</v>
      </c>
      <c r="D12" s="54" t="s">
        <v>50</v>
      </c>
      <c r="E12" s="6" t="s">
        <v>43</v>
      </c>
      <c r="F12" s="19">
        <v>1135000</v>
      </c>
      <c r="G12" s="24">
        <v>14667.04</v>
      </c>
      <c r="H12" s="24">
        <v>2.61</v>
      </c>
      <c r="I12" s="31"/>
      <c r="J12" s="31"/>
      <c r="K12" s="35"/>
    </row>
    <row r="13" spans="1:54" x14ac:dyDescent="0.35">
      <c r="B13" s="8" t="s">
        <v>64</v>
      </c>
      <c r="C13" s="57" t="s">
        <v>65</v>
      </c>
      <c r="D13" s="54" t="s">
        <v>66</v>
      </c>
      <c r="E13" s="6" t="s">
        <v>43</v>
      </c>
      <c r="F13" s="19">
        <v>1620500</v>
      </c>
      <c r="G13" s="24">
        <v>13291.34</v>
      </c>
      <c r="H13" s="24">
        <v>2.37</v>
      </c>
      <c r="I13" s="31"/>
      <c r="J13" s="31"/>
      <c r="K13" s="35"/>
    </row>
    <row r="14" spans="1:54" x14ac:dyDescent="0.35">
      <c r="B14" s="8" t="s">
        <v>79</v>
      </c>
      <c r="C14" s="57" t="s">
        <v>80</v>
      </c>
      <c r="D14" s="54" t="s">
        <v>81</v>
      </c>
      <c r="E14" s="6" t="s">
        <v>82</v>
      </c>
      <c r="F14" s="19">
        <v>809000</v>
      </c>
      <c r="G14" s="24">
        <v>10776.28</v>
      </c>
      <c r="H14" s="24">
        <v>1.92</v>
      </c>
      <c r="I14" s="31"/>
      <c r="J14" s="31"/>
      <c r="K14" s="35"/>
    </row>
    <row r="15" spans="1:54" x14ac:dyDescent="0.35">
      <c r="B15" s="8" t="s">
        <v>379</v>
      </c>
      <c r="C15" s="57" t="s">
        <v>380</v>
      </c>
      <c r="D15" s="54" t="s">
        <v>381</v>
      </c>
      <c r="E15" s="6" t="s">
        <v>74</v>
      </c>
      <c r="F15" s="19">
        <v>1117600</v>
      </c>
      <c r="G15" s="24">
        <v>9321.34</v>
      </c>
      <c r="H15" s="24">
        <v>1.66</v>
      </c>
      <c r="I15" s="31"/>
      <c r="J15" s="31"/>
      <c r="K15" s="35"/>
    </row>
    <row r="16" spans="1:54" x14ac:dyDescent="0.35">
      <c r="B16" s="8" t="s">
        <v>210</v>
      </c>
      <c r="C16" s="57" t="s">
        <v>211</v>
      </c>
      <c r="D16" s="54" t="s">
        <v>212</v>
      </c>
      <c r="E16" s="6" t="s">
        <v>100</v>
      </c>
      <c r="F16" s="19">
        <v>3600000</v>
      </c>
      <c r="G16" s="24">
        <v>8183.52</v>
      </c>
      <c r="H16" s="24">
        <v>1.46</v>
      </c>
      <c r="I16" s="31"/>
      <c r="J16" s="31"/>
      <c r="K16" s="35"/>
    </row>
    <row r="17" spans="2:11" x14ac:dyDescent="0.35">
      <c r="B17" s="8" t="s">
        <v>144</v>
      </c>
      <c r="C17" s="57" t="s">
        <v>145</v>
      </c>
      <c r="D17" s="54" t="s">
        <v>146</v>
      </c>
      <c r="E17" s="6" t="s">
        <v>139</v>
      </c>
      <c r="F17" s="19">
        <v>390000</v>
      </c>
      <c r="G17" s="24">
        <v>7758.27</v>
      </c>
      <c r="H17" s="24">
        <v>1.38</v>
      </c>
      <c r="I17" s="31"/>
      <c r="J17" s="31"/>
      <c r="K17" s="35"/>
    </row>
    <row r="18" spans="2:11" x14ac:dyDescent="0.35">
      <c r="B18" s="8" t="s">
        <v>97</v>
      </c>
      <c r="C18" s="57" t="s">
        <v>98</v>
      </c>
      <c r="D18" s="54" t="s">
        <v>99</v>
      </c>
      <c r="E18" s="6" t="s">
        <v>100</v>
      </c>
      <c r="F18" s="19">
        <v>1083200</v>
      </c>
      <c r="G18" s="24">
        <v>7431.29</v>
      </c>
      <c r="H18" s="24">
        <v>1.32</v>
      </c>
      <c r="I18" s="31"/>
      <c r="J18" s="31"/>
      <c r="K18" s="35"/>
    </row>
    <row r="19" spans="2:11" x14ac:dyDescent="0.35">
      <c r="B19" s="8" t="s">
        <v>247</v>
      </c>
      <c r="C19" s="57" t="s">
        <v>248</v>
      </c>
      <c r="D19" s="54" t="s">
        <v>249</v>
      </c>
      <c r="E19" s="6" t="s">
        <v>250</v>
      </c>
      <c r="F19" s="19">
        <v>2155600</v>
      </c>
      <c r="G19" s="24">
        <v>7340.9</v>
      </c>
      <c r="H19" s="24">
        <v>1.31</v>
      </c>
      <c r="I19" s="31"/>
      <c r="J19" s="31"/>
      <c r="K19" s="35"/>
    </row>
    <row r="20" spans="2:11" x14ac:dyDescent="0.35">
      <c r="B20" s="8" t="s">
        <v>376</v>
      </c>
      <c r="C20" s="57" t="s">
        <v>377</v>
      </c>
      <c r="D20" s="54" t="s">
        <v>378</v>
      </c>
      <c r="E20" s="6" t="s">
        <v>74</v>
      </c>
      <c r="F20" s="19">
        <v>251650</v>
      </c>
      <c r="G20" s="24">
        <v>6866.4</v>
      </c>
      <c r="H20" s="24">
        <v>1.22</v>
      </c>
      <c r="I20" s="31"/>
      <c r="J20" s="31"/>
      <c r="K20" s="35"/>
    </row>
    <row r="21" spans="2:11" x14ac:dyDescent="0.35">
      <c r="B21" s="8" t="s">
        <v>314</v>
      </c>
      <c r="C21" s="57" t="s">
        <v>315</v>
      </c>
      <c r="D21" s="54" t="s">
        <v>316</v>
      </c>
      <c r="E21" s="6" t="s">
        <v>112</v>
      </c>
      <c r="F21" s="19">
        <v>326158</v>
      </c>
      <c r="G21" s="24">
        <v>6861.39</v>
      </c>
      <c r="H21" s="24">
        <v>1.22</v>
      </c>
      <c r="I21" s="31"/>
      <c r="J21" s="31"/>
      <c r="K21" s="35"/>
    </row>
    <row r="22" spans="2:11" x14ac:dyDescent="0.35">
      <c r="B22" s="8" t="s">
        <v>58</v>
      </c>
      <c r="C22" s="57" t="s">
        <v>59</v>
      </c>
      <c r="D22" s="54" t="s">
        <v>60</v>
      </c>
      <c r="E22" s="6" t="s">
        <v>47</v>
      </c>
      <c r="F22" s="19">
        <v>156450</v>
      </c>
      <c r="G22" s="24">
        <v>6208.64</v>
      </c>
      <c r="H22" s="24">
        <v>1.1100000000000001</v>
      </c>
      <c r="I22" s="31"/>
      <c r="J22" s="31"/>
      <c r="K22" s="35"/>
    </row>
    <row r="23" spans="2:11" x14ac:dyDescent="0.35">
      <c r="B23" s="8" t="s">
        <v>54</v>
      </c>
      <c r="C23" s="57" t="s">
        <v>55</v>
      </c>
      <c r="D23" s="54" t="s">
        <v>56</v>
      </c>
      <c r="E23" s="6" t="s">
        <v>57</v>
      </c>
      <c r="F23" s="19">
        <v>164400</v>
      </c>
      <c r="G23" s="24">
        <v>5955.06</v>
      </c>
      <c r="H23" s="24">
        <v>1.06</v>
      </c>
      <c r="I23" s="31"/>
      <c r="J23" s="31"/>
      <c r="K23" s="35"/>
    </row>
    <row r="24" spans="2:11" x14ac:dyDescent="0.35">
      <c r="B24" s="8" t="s">
        <v>257</v>
      </c>
      <c r="C24" s="57" t="s">
        <v>258</v>
      </c>
      <c r="D24" s="54" t="s">
        <v>259</v>
      </c>
      <c r="E24" s="6" t="s">
        <v>120</v>
      </c>
      <c r="F24" s="19">
        <v>38858</v>
      </c>
      <c r="G24" s="24">
        <v>5583.99</v>
      </c>
      <c r="H24" s="24">
        <v>0.99</v>
      </c>
      <c r="I24" s="31"/>
      <c r="J24" s="31"/>
      <c r="K24" s="35"/>
    </row>
    <row r="25" spans="2:11" x14ac:dyDescent="0.35">
      <c r="B25" s="8" t="s">
        <v>929</v>
      </c>
      <c r="C25" s="57" t="s">
        <v>930</v>
      </c>
      <c r="D25" s="54" t="s">
        <v>931</v>
      </c>
      <c r="E25" s="6" t="s">
        <v>173</v>
      </c>
      <c r="F25" s="19">
        <v>3100000</v>
      </c>
      <c r="G25" s="24">
        <v>5510.56</v>
      </c>
      <c r="H25" s="24">
        <v>0.98</v>
      </c>
      <c r="I25" s="31"/>
      <c r="J25" s="31"/>
      <c r="K25" s="35"/>
    </row>
    <row r="26" spans="2:11" x14ac:dyDescent="0.35">
      <c r="B26" s="8" t="s">
        <v>358</v>
      </c>
      <c r="C26" s="57" t="s">
        <v>359</v>
      </c>
      <c r="D26" s="54" t="s">
        <v>360</v>
      </c>
      <c r="E26" s="6" t="s">
        <v>124</v>
      </c>
      <c r="F26" s="19">
        <v>1795107</v>
      </c>
      <c r="G26" s="24">
        <v>5445.46</v>
      </c>
      <c r="H26" s="24">
        <v>0.97</v>
      </c>
      <c r="I26" s="31"/>
      <c r="J26" s="31"/>
      <c r="K26" s="35"/>
    </row>
    <row r="27" spans="2:11" x14ac:dyDescent="0.35">
      <c r="B27" s="8" t="s">
        <v>419</v>
      </c>
      <c r="C27" s="57" t="s">
        <v>420</v>
      </c>
      <c r="D27" s="54" t="s">
        <v>421</v>
      </c>
      <c r="E27" s="6" t="s">
        <v>342</v>
      </c>
      <c r="F27" s="19">
        <v>1600000</v>
      </c>
      <c r="G27" s="24">
        <v>5328</v>
      </c>
      <c r="H27" s="24">
        <v>0.95</v>
      </c>
      <c r="I27" s="31"/>
      <c r="J27" s="31"/>
      <c r="K27" s="35"/>
    </row>
    <row r="28" spans="2:11" x14ac:dyDescent="0.35">
      <c r="B28" s="8" t="s">
        <v>866</v>
      </c>
      <c r="C28" s="57" t="s">
        <v>867</v>
      </c>
      <c r="D28" s="54" t="s">
        <v>868</v>
      </c>
      <c r="E28" s="6" t="s">
        <v>143</v>
      </c>
      <c r="F28" s="19">
        <v>330020</v>
      </c>
      <c r="G28" s="24">
        <v>5327.18</v>
      </c>
      <c r="H28" s="24">
        <v>0.95</v>
      </c>
      <c r="I28" s="31"/>
      <c r="J28" s="31"/>
      <c r="K28" s="35"/>
    </row>
    <row r="29" spans="2:11" x14ac:dyDescent="0.35">
      <c r="B29" s="8" t="s">
        <v>2120</v>
      </c>
      <c r="C29" s="57" t="s">
        <v>1228</v>
      </c>
      <c r="D29" s="54" t="s">
        <v>2121</v>
      </c>
      <c r="E29" s="6" t="s">
        <v>104</v>
      </c>
      <c r="F29" s="19">
        <v>3591910</v>
      </c>
      <c r="G29" s="24">
        <v>5244.19</v>
      </c>
      <c r="H29" s="24">
        <v>0.93</v>
      </c>
      <c r="I29" s="31"/>
      <c r="J29" s="31"/>
      <c r="K29" s="35"/>
    </row>
    <row r="30" spans="2:11" x14ac:dyDescent="0.35">
      <c r="B30" s="8" t="s">
        <v>496</v>
      </c>
      <c r="C30" s="57" t="s">
        <v>497</v>
      </c>
      <c r="D30" s="54" t="s">
        <v>498</v>
      </c>
      <c r="E30" s="6" t="s">
        <v>120</v>
      </c>
      <c r="F30" s="19">
        <v>2878600</v>
      </c>
      <c r="G30" s="24">
        <v>5208.83</v>
      </c>
      <c r="H30" s="24">
        <v>0.93</v>
      </c>
      <c r="I30" s="31"/>
      <c r="J30" s="31"/>
      <c r="K30" s="35"/>
    </row>
    <row r="31" spans="2:11" x14ac:dyDescent="0.35">
      <c r="B31" s="8" t="s">
        <v>750</v>
      </c>
      <c r="C31" s="57" t="s">
        <v>751</v>
      </c>
      <c r="D31" s="54" t="s">
        <v>752</v>
      </c>
      <c r="E31" s="6" t="s">
        <v>156</v>
      </c>
      <c r="F31" s="19">
        <v>1398906</v>
      </c>
      <c r="G31" s="24">
        <v>5098.3100000000004</v>
      </c>
      <c r="H31" s="24">
        <v>0.91</v>
      </c>
      <c r="I31" s="31"/>
      <c r="J31" s="31"/>
      <c r="K31" s="35"/>
    </row>
    <row r="32" spans="2:11" x14ac:dyDescent="0.35">
      <c r="B32" s="8" t="s">
        <v>743</v>
      </c>
      <c r="C32" s="57" t="s">
        <v>744</v>
      </c>
      <c r="D32" s="54" t="s">
        <v>745</v>
      </c>
      <c r="E32" s="6" t="s">
        <v>746</v>
      </c>
      <c r="F32" s="19">
        <v>182921</v>
      </c>
      <c r="G32" s="24">
        <v>5094.53</v>
      </c>
      <c r="H32" s="24">
        <v>0.91</v>
      </c>
      <c r="I32" s="31"/>
      <c r="J32" s="31"/>
      <c r="K32" s="35"/>
    </row>
    <row r="33" spans="2:11" x14ac:dyDescent="0.35">
      <c r="B33" s="8" t="s">
        <v>546</v>
      </c>
      <c r="C33" s="57" t="s">
        <v>547</v>
      </c>
      <c r="D33" s="54" t="s">
        <v>548</v>
      </c>
      <c r="E33" s="6" t="s">
        <v>131</v>
      </c>
      <c r="F33" s="19">
        <v>807296</v>
      </c>
      <c r="G33" s="24">
        <v>5069.01</v>
      </c>
      <c r="H33" s="24">
        <v>0.9</v>
      </c>
      <c r="I33" s="31"/>
      <c r="J33" s="31"/>
      <c r="K33" s="35"/>
    </row>
    <row r="34" spans="2:11" x14ac:dyDescent="0.35">
      <c r="B34" s="8" t="s">
        <v>207</v>
      </c>
      <c r="C34" s="57" t="s">
        <v>208</v>
      </c>
      <c r="D34" s="54" t="s">
        <v>209</v>
      </c>
      <c r="E34" s="6" t="s">
        <v>104</v>
      </c>
      <c r="F34" s="19">
        <v>261269</v>
      </c>
      <c r="G34" s="24">
        <v>5043.67</v>
      </c>
      <c r="H34" s="24">
        <v>0.9</v>
      </c>
      <c r="I34" s="31"/>
      <c r="J34" s="31"/>
      <c r="K34" s="35"/>
    </row>
    <row r="35" spans="2:11" x14ac:dyDescent="0.35">
      <c r="B35" s="8" t="s">
        <v>2557</v>
      </c>
      <c r="C35" s="57" t="s">
        <v>2558</v>
      </c>
      <c r="D35" s="54" t="s">
        <v>2559</v>
      </c>
      <c r="E35" s="6" t="s">
        <v>120</v>
      </c>
      <c r="F35" s="19">
        <v>321750</v>
      </c>
      <c r="G35" s="24">
        <v>4891.3999999999996</v>
      </c>
      <c r="H35" s="24">
        <v>0.87</v>
      </c>
      <c r="I35" s="31"/>
      <c r="J35" s="31"/>
      <c r="K35" s="35"/>
    </row>
    <row r="36" spans="2:11" x14ac:dyDescent="0.35">
      <c r="B36" s="8" t="s">
        <v>1951</v>
      </c>
      <c r="C36" s="57" t="s">
        <v>1952</v>
      </c>
      <c r="D36" s="54" t="s">
        <v>1953</v>
      </c>
      <c r="E36" s="6" t="s">
        <v>434</v>
      </c>
      <c r="F36" s="19">
        <v>4603432</v>
      </c>
      <c r="G36" s="24">
        <v>4809.21</v>
      </c>
      <c r="H36" s="24">
        <v>0.86</v>
      </c>
      <c r="I36" s="31"/>
      <c r="J36" s="31"/>
      <c r="K36" s="35"/>
    </row>
    <row r="37" spans="2:11" x14ac:dyDescent="0.35">
      <c r="B37" s="8" t="s">
        <v>310</v>
      </c>
      <c r="C37" s="57" t="s">
        <v>311</v>
      </c>
      <c r="D37" s="54" t="s">
        <v>312</v>
      </c>
      <c r="E37" s="6" t="s">
        <v>313</v>
      </c>
      <c r="F37" s="19">
        <v>212711</v>
      </c>
      <c r="G37" s="24">
        <v>4613.0600000000004</v>
      </c>
      <c r="H37" s="24">
        <v>0.82</v>
      </c>
      <c r="I37" s="31"/>
      <c r="J37" s="31"/>
      <c r="K37" s="35"/>
    </row>
    <row r="38" spans="2:11" x14ac:dyDescent="0.35">
      <c r="B38" s="8" t="s">
        <v>153</v>
      </c>
      <c r="C38" s="57" t="s">
        <v>154</v>
      </c>
      <c r="D38" s="54" t="s">
        <v>155</v>
      </c>
      <c r="E38" s="6" t="s">
        <v>156</v>
      </c>
      <c r="F38" s="19">
        <v>762500</v>
      </c>
      <c r="G38" s="24">
        <v>4392</v>
      </c>
      <c r="H38" s="24">
        <v>0.78</v>
      </c>
      <c r="I38" s="31"/>
      <c r="J38" s="31"/>
      <c r="K38" s="35"/>
    </row>
    <row r="39" spans="2:11" x14ac:dyDescent="0.35">
      <c r="B39" s="8" t="s">
        <v>1650</v>
      </c>
      <c r="C39" s="57" t="s">
        <v>1651</v>
      </c>
      <c r="D39" s="54" t="s">
        <v>1652</v>
      </c>
      <c r="E39" s="6" t="s">
        <v>104</v>
      </c>
      <c r="F39" s="19">
        <v>261000</v>
      </c>
      <c r="G39" s="24">
        <v>4365.62</v>
      </c>
      <c r="H39" s="24">
        <v>0.78</v>
      </c>
      <c r="I39" s="31"/>
      <c r="J39" s="31"/>
      <c r="K39" s="35"/>
    </row>
    <row r="40" spans="2:11" x14ac:dyDescent="0.35">
      <c r="B40" s="8" t="s">
        <v>1659</v>
      </c>
      <c r="C40" s="57" t="s">
        <v>1660</v>
      </c>
      <c r="D40" s="54" t="s">
        <v>1661</v>
      </c>
      <c r="E40" s="6" t="s">
        <v>104</v>
      </c>
      <c r="F40" s="19">
        <v>1167195</v>
      </c>
      <c r="G40" s="24">
        <v>4151.71</v>
      </c>
      <c r="H40" s="24">
        <v>0.74</v>
      </c>
      <c r="I40" s="31"/>
      <c r="J40" s="31"/>
      <c r="K40" s="35"/>
    </row>
    <row r="41" spans="2:11" x14ac:dyDescent="0.35">
      <c r="B41" s="8" t="s">
        <v>483</v>
      </c>
      <c r="C41" s="57" t="s">
        <v>484</v>
      </c>
      <c r="D41" s="54" t="s">
        <v>485</v>
      </c>
      <c r="E41" s="6" t="s">
        <v>124</v>
      </c>
      <c r="F41" s="19">
        <v>62500</v>
      </c>
      <c r="G41" s="24">
        <v>4011.31</v>
      </c>
      <c r="H41" s="24">
        <v>0.71</v>
      </c>
      <c r="I41" s="31"/>
      <c r="J41" s="31"/>
      <c r="K41" s="35"/>
    </row>
    <row r="42" spans="2:11" x14ac:dyDescent="0.35">
      <c r="B42" s="8" t="s">
        <v>480</v>
      </c>
      <c r="C42" s="57" t="s">
        <v>481</v>
      </c>
      <c r="D42" s="54" t="s">
        <v>482</v>
      </c>
      <c r="E42" s="6" t="s">
        <v>313</v>
      </c>
      <c r="F42" s="19">
        <v>435960</v>
      </c>
      <c r="G42" s="24">
        <v>3719.17</v>
      </c>
      <c r="H42" s="24">
        <v>0.66</v>
      </c>
      <c r="I42" s="31"/>
      <c r="J42" s="31"/>
      <c r="K42" s="35"/>
    </row>
    <row r="43" spans="2:11" x14ac:dyDescent="0.35">
      <c r="B43" s="8" t="s">
        <v>1954</v>
      </c>
      <c r="C43" s="57" t="s">
        <v>1143</v>
      </c>
      <c r="D43" s="54" t="s">
        <v>1955</v>
      </c>
      <c r="E43" s="6" t="s">
        <v>104</v>
      </c>
      <c r="F43" s="19">
        <v>694000</v>
      </c>
      <c r="G43" s="24">
        <v>3626.84</v>
      </c>
      <c r="H43" s="24">
        <v>0.65</v>
      </c>
      <c r="I43" s="31"/>
      <c r="J43" s="31"/>
      <c r="K43" s="35"/>
    </row>
    <row r="44" spans="2:11" x14ac:dyDescent="0.35">
      <c r="B44" s="8" t="s">
        <v>2040</v>
      </c>
      <c r="C44" s="57" t="s">
        <v>2041</v>
      </c>
      <c r="D44" s="54" t="s">
        <v>2042</v>
      </c>
      <c r="E44" s="6" t="s">
        <v>198</v>
      </c>
      <c r="F44" s="19">
        <v>437250</v>
      </c>
      <c r="G44" s="24">
        <v>3584.79</v>
      </c>
      <c r="H44" s="24">
        <v>0.64</v>
      </c>
      <c r="I44" s="31"/>
      <c r="J44" s="31"/>
      <c r="K44" s="35"/>
    </row>
    <row r="45" spans="2:11" x14ac:dyDescent="0.35">
      <c r="B45" s="8" t="s">
        <v>1945</v>
      </c>
      <c r="C45" s="57" t="s">
        <v>1946</v>
      </c>
      <c r="D45" s="54" t="s">
        <v>1947</v>
      </c>
      <c r="E45" s="6" t="s">
        <v>139</v>
      </c>
      <c r="F45" s="19">
        <v>733493</v>
      </c>
      <c r="G45" s="24">
        <v>3505</v>
      </c>
      <c r="H45" s="24">
        <v>0.62</v>
      </c>
      <c r="I45" s="31"/>
      <c r="J45" s="31"/>
      <c r="K45" s="35"/>
    </row>
    <row r="46" spans="2:11" x14ac:dyDescent="0.35">
      <c r="B46" s="8" t="s">
        <v>474</v>
      </c>
      <c r="C46" s="57" t="s">
        <v>475</v>
      </c>
      <c r="D46" s="54" t="s">
        <v>476</v>
      </c>
      <c r="E46" s="6" t="s">
        <v>112</v>
      </c>
      <c r="F46" s="19">
        <v>381000</v>
      </c>
      <c r="G46" s="24">
        <v>3415.47</v>
      </c>
      <c r="H46" s="24">
        <v>0.61</v>
      </c>
      <c r="I46" s="31"/>
      <c r="J46" s="31"/>
      <c r="K46" s="35"/>
    </row>
    <row r="47" spans="2:11" x14ac:dyDescent="0.35">
      <c r="B47" s="8" t="s">
        <v>1008</v>
      </c>
      <c r="C47" s="57" t="s">
        <v>1009</v>
      </c>
      <c r="D47" s="54" t="s">
        <v>1010</v>
      </c>
      <c r="E47" s="6" t="s">
        <v>558</v>
      </c>
      <c r="F47" s="19">
        <v>248000</v>
      </c>
      <c r="G47" s="24">
        <v>3412.36</v>
      </c>
      <c r="H47" s="24">
        <v>0.61</v>
      </c>
      <c r="I47" s="31"/>
      <c r="J47" s="31"/>
      <c r="K47" s="35"/>
    </row>
    <row r="48" spans="2:11" x14ac:dyDescent="0.35">
      <c r="B48" s="8" t="s">
        <v>813</v>
      </c>
      <c r="C48" s="57" t="s">
        <v>814</v>
      </c>
      <c r="D48" s="54" t="s">
        <v>815</v>
      </c>
      <c r="E48" s="6" t="s">
        <v>816</v>
      </c>
      <c r="F48" s="19">
        <v>200000</v>
      </c>
      <c r="G48" s="24">
        <v>3402.3</v>
      </c>
      <c r="H48" s="24">
        <v>0.61</v>
      </c>
      <c r="I48" s="31"/>
      <c r="J48" s="31"/>
      <c r="K48" s="35"/>
    </row>
    <row r="49" spans="2:11" x14ac:dyDescent="0.35">
      <c r="B49" s="8" t="s">
        <v>269</v>
      </c>
      <c r="C49" s="57" t="s">
        <v>270</v>
      </c>
      <c r="D49" s="54" t="s">
        <v>271</v>
      </c>
      <c r="E49" s="6" t="s">
        <v>272</v>
      </c>
      <c r="F49" s="19">
        <v>175000</v>
      </c>
      <c r="G49" s="24">
        <v>3358.95</v>
      </c>
      <c r="H49" s="24">
        <v>0.6</v>
      </c>
      <c r="I49" s="31"/>
      <c r="J49" s="31"/>
      <c r="K49" s="35"/>
    </row>
    <row r="50" spans="2:11" x14ac:dyDescent="0.35">
      <c r="B50" s="8" t="s">
        <v>222</v>
      </c>
      <c r="C50" s="57" t="s">
        <v>223</v>
      </c>
      <c r="D50" s="54" t="s">
        <v>224</v>
      </c>
      <c r="E50" s="6" t="s">
        <v>89</v>
      </c>
      <c r="F50" s="19">
        <v>196000</v>
      </c>
      <c r="G50" s="24">
        <v>3236.16</v>
      </c>
      <c r="H50" s="24">
        <v>0.57999999999999996</v>
      </c>
      <c r="I50" s="31"/>
      <c r="J50" s="31"/>
      <c r="K50" s="35"/>
    </row>
    <row r="51" spans="2:11" x14ac:dyDescent="0.35">
      <c r="B51" s="8" t="s">
        <v>286</v>
      </c>
      <c r="C51" s="57" t="s">
        <v>287</v>
      </c>
      <c r="D51" s="54" t="s">
        <v>288</v>
      </c>
      <c r="E51" s="6" t="s">
        <v>196</v>
      </c>
      <c r="F51" s="19">
        <v>889635</v>
      </c>
      <c r="G51" s="24">
        <v>3167.99</v>
      </c>
      <c r="H51" s="24">
        <v>0.56000000000000005</v>
      </c>
      <c r="I51" s="31"/>
      <c r="J51" s="31"/>
      <c r="K51" s="35"/>
    </row>
    <row r="52" spans="2:11" x14ac:dyDescent="0.35">
      <c r="B52" s="8" t="s">
        <v>2051</v>
      </c>
      <c r="C52" s="57" t="s">
        <v>2052</v>
      </c>
      <c r="D52" s="54" t="s">
        <v>2053</v>
      </c>
      <c r="E52" s="6" t="s">
        <v>116</v>
      </c>
      <c r="F52" s="19">
        <v>693900</v>
      </c>
      <c r="G52" s="24">
        <v>3053.51</v>
      </c>
      <c r="H52" s="24">
        <v>0.54</v>
      </c>
      <c r="I52" s="31"/>
      <c r="J52" s="31"/>
      <c r="K52" s="35"/>
    </row>
    <row r="53" spans="2:11" x14ac:dyDescent="0.35">
      <c r="B53" s="8" t="s">
        <v>1956</v>
      </c>
      <c r="C53" s="57" t="s">
        <v>1252</v>
      </c>
      <c r="D53" s="54" t="s">
        <v>1957</v>
      </c>
      <c r="E53" s="6" t="s">
        <v>43</v>
      </c>
      <c r="F53" s="19">
        <v>1210950</v>
      </c>
      <c r="G53" s="24">
        <v>3039</v>
      </c>
      <c r="H53" s="24">
        <v>0.54</v>
      </c>
      <c r="I53" s="31"/>
      <c r="J53" s="31"/>
      <c r="K53" s="35"/>
    </row>
    <row r="54" spans="2:11" x14ac:dyDescent="0.35">
      <c r="B54" s="8" t="s">
        <v>1926</v>
      </c>
      <c r="C54" s="57" t="s">
        <v>1927</v>
      </c>
      <c r="D54" s="54" t="s">
        <v>1928</v>
      </c>
      <c r="E54" s="6" t="s">
        <v>70</v>
      </c>
      <c r="F54" s="19">
        <v>494100</v>
      </c>
      <c r="G54" s="24">
        <v>2868.5</v>
      </c>
      <c r="H54" s="24">
        <v>0.51</v>
      </c>
      <c r="I54" s="31"/>
      <c r="J54" s="31"/>
      <c r="K54" s="35"/>
    </row>
    <row r="55" spans="2:11" x14ac:dyDescent="0.35">
      <c r="B55" s="8" t="s">
        <v>2057</v>
      </c>
      <c r="C55" s="57" t="s">
        <v>2058</v>
      </c>
      <c r="D55" s="54" t="s">
        <v>2059</v>
      </c>
      <c r="E55" s="6" t="s">
        <v>558</v>
      </c>
      <c r="F55" s="19">
        <v>3363750</v>
      </c>
      <c r="G55" s="24">
        <v>2668.13</v>
      </c>
      <c r="H55" s="24">
        <v>0.48</v>
      </c>
      <c r="I55" s="31"/>
      <c r="J55" s="31"/>
      <c r="K55" s="35"/>
    </row>
    <row r="56" spans="2:11" x14ac:dyDescent="0.35">
      <c r="B56" s="8" t="s">
        <v>1662</v>
      </c>
      <c r="C56" s="57" t="s">
        <v>1663</v>
      </c>
      <c r="D56" s="54" t="s">
        <v>1664</v>
      </c>
      <c r="E56" s="6" t="s">
        <v>196</v>
      </c>
      <c r="F56" s="19">
        <v>460470</v>
      </c>
      <c r="G56" s="24">
        <v>2572.19</v>
      </c>
      <c r="H56" s="24">
        <v>0.46</v>
      </c>
      <c r="I56" s="31"/>
      <c r="J56" s="31"/>
      <c r="K56" s="35"/>
    </row>
    <row r="57" spans="2:11" x14ac:dyDescent="0.35">
      <c r="B57" s="8" t="s">
        <v>51</v>
      </c>
      <c r="C57" s="57" t="s">
        <v>52</v>
      </c>
      <c r="D57" s="54" t="s">
        <v>53</v>
      </c>
      <c r="E57" s="6" t="s">
        <v>43</v>
      </c>
      <c r="F57" s="19">
        <v>218750</v>
      </c>
      <c r="G57" s="24">
        <v>2536.52</v>
      </c>
      <c r="H57" s="24">
        <v>0.45</v>
      </c>
      <c r="I57" s="31"/>
      <c r="J57" s="31"/>
      <c r="K57" s="35"/>
    </row>
    <row r="58" spans="2:11" x14ac:dyDescent="0.35">
      <c r="B58" s="8" t="s">
        <v>2054</v>
      </c>
      <c r="C58" s="57" t="s">
        <v>2055</v>
      </c>
      <c r="D58" s="54" t="s">
        <v>2056</v>
      </c>
      <c r="E58" s="6" t="s">
        <v>135</v>
      </c>
      <c r="F58" s="19">
        <v>1010625</v>
      </c>
      <c r="G58" s="24">
        <v>2415.39</v>
      </c>
      <c r="H58" s="24">
        <v>0.43</v>
      </c>
      <c r="I58" s="31"/>
      <c r="J58" s="31"/>
      <c r="K58" s="35"/>
    </row>
    <row r="59" spans="2:11" x14ac:dyDescent="0.35">
      <c r="B59" s="8" t="s">
        <v>2048</v>
      </c>
      <c r="C59" s="57" t="s">
        <v>2049</v>
      </c>
      <c r="D59" s="54" t="s">
        <v>2050</v>
      </c>
      <c r="E59" s="6" t="s">
        <v>1007</v>
      </c>
      <c r="F59" s="19">
        <v>56700</v>
      </c>
      <c r="G59" s="24">
        <v>2407.88</v>
      </c>
      <c r="H59" s="24">
        <v>0.43</v>
      </c>
      <c r="I59" s="31"/>
      <c r="J59" s="31"/>
      <c r="K59" s="35"/>
    </row>
    <row r="60" spans="2:11" x14ac:dyDescent="0.35">
      <c r="B60" s="8" t="s">
        <v>2063</v>
      </c>
      <c r="C60" s="57" t="s">
        <v>1242</v>
      </c>
      <c r="D60" s="54" t="s">
        <v>2064</v>
      </c>
      <c r="E60" s="6" t="s">
        <v>43</v>
      </c>
      <c r="F60" s="19">
        <v>2247750</v>
      </c>
      <c r="G60" s="24">
        <v>2307.3200000000002</v>
      </c>
      <c r="H60" s="24">
        <v>0.41</v>
      </c>
      <c r="I60" s="31"/>
      <c r="J60" s="31"/>
      <c r="K60" s="35"/>
    </row>
    <row r="61" spans="2:11" x14ac:dyDescent="0.35">
      <c r="B61" s="8" t="s">
        <v>266</v>
      </c>
      <c r="C61" s="57" t="s">
        <v>267</v>
      </c>
      <c r="D61" s="54" t="s">
        <v>268</v>
      </c>
      <c r="E61" s="6" t="s">
        <v>70</v>
      </c>
      <c r="F61" s="19">
        <v>96600</v>
      </c>
      <c r="G61" s="24">
        <v>2241.5100000000002</v>
      </c>
      <c r="H61" s="24">
        <v>0.4</v>
      </c>
      <c r="I61" s="31"/>
      <c r="J61" s="31"/>
      <c r="K61" s="35"/>
    </row>
    <row r="62" spans="2:11" x14ac:dyDescent="0.35">
      <c r="B62" s="8" t="s">
        <v>2545</v>
      </c>
      <c r="C62" s="57" t="s">
        <v>2546</v>
      </c>
      <c r="D62" s="54" t="s">
        <v>2547</v>
      </c>
      <c r="E62" s="6" t="s">
        <v>57</v>
      </c>
      <c r="F62" s="19">
        <v>725000</v>
      </c>
      <c r="G62" s="24">
        <v>2153.25</v>
      </c>
      <c r="H62" s="24">
        <v>0.38</v>
      </c>
      <c r="I62" s="31"/>
      <c r="J62" s="31"/>
      <c r="K62" s="35"/>
    </row>
    <row r="63" spans="2:11" x14ac:dyDescent="0.35">
      <c r="B63" s="8" t="s">
        <v>136</v>
      </c>
      <c r="C63" s="57" t="s">
        <v>137</v>
      </c>
      <c r="D63" s="54" t="s">
        <v>138</v>
      </c>
      <c r="E63" s="6" t="s">
        <v>139</v>
      </c>
      <c r="F63" s="19">
        <v>174000</v>
      </c>
      <c r="G63" s="24">
        <v>2089.13</v>
      </c>
      <c r="H63" s="24">
        <v>0.37</v>
      </c>
      <c r="I63" s="31"/>
      <c r="J63" s="31"/>
      <c r="K63" s="35"/>
    </row>
    <row r="64" spans="2:11" x14ac:dyDescent="0.35">
      <c r="B64" s="8" t="s">
        <v>1997</v>
      </c>
      <c r="C64" s="57" t="s">
        <v>1998</v>
      </c>
      <c r="D64" s="54" t="s">
        <v>1999</v>
      </c>
      <c r="E64" s="6" t="s">
        <v>57</v>
      </c>
      <c r="F64" s="19">
        <v>869506</v>
      </c>
      <c r="G64" s="24">
        <v>2083.25</v>
      </c>
      <c r="H64" s="24">
        <v>0.37</v>
      </c>
      <c r="I64" s="31"/>
      <c r="J64" s="31"/>
      <c r="K64" s="35"/>
    </row>
    <row r="65" spans="2:11" x14ac:dyDescent="0.35">
      <c r="B65" s="8" t="s">
        <v>994</v>
      </c>
      <c r="C65" s="57" t="s">
        <v>995</v>
      </c>
      <c r="D65" s="54" t="s">
        <v>996</v>
      </c>
      <c r="E65" s="6" t="s">
        <v>116</v>
      </c>
      <c r="F65" s="19">
        <v>504000</v>
      </c>
      <c r="G65" s="24">
        <v>2057.08</v>
      </c>
      <c r="H65" s="24">
        <v>0.37</v>
      </c>
      <c r="I65" s="31"/>
      <c r="J65" s="31"/>
      <c r="K65" s="35"/>
    </row>
    <row r="66" spans="2:11" x14ac:dyDescent="0.35">
      <c r="B66" s="8" t="s">
        <v>44</v>
      </c>
      <c r="C66" s="57" t="s">
        <v>45</v>
      </c>
      <c r="D66" s="54" t="s">
        <v>46</v>
      </c>
      <c r="E66" s="6" t="s">
        <v>47</v>
      </c>
      <c r="F66" s="19">
        <v>115200</v>
      </c>
      <c r="G66" s="24">
        <v>2024.35</v>
      </c>
      <c r="H66" s="24">
        <v>0.36</v>
      </c>
      <c r="I66" s="31"/>
      <c r="J66" s="31"/>
      <c r="K66" s="35"/>
    </row>
    <row r="67" spans="2:11" x14ac:dyDescent="0.35">
      <c r="B67" s="8" t="s">
        <v>2096</v>
      </c>
      <c r="C67" s="57" t="s">
        <v>2097</v>
      </c>
      <c r="D67" s="54" t="s">
        <v>2098</v>
      </c>
      <c r="E67" s="6" t="s">
        <v>104</v>
      </c>
      <c r="F67" s="19">
        <v>1212000</v>
      </c>
      <c r="G67" s="24">
        <v>1903.45</v>
      </c>
      <c r="H67" s="24">
        <v>0.34</v>
      </c>
      <c r="I67" s="31"/>
      <c r="J67" s="31"/>
      <c r="K67" s="35"/>
    </row>
    <row r="68" spans="2:11" x14ac:dyDescent="0.35">
      <c r="B68" s="8" t="s">
        <v>2093</v>
      </c>
      <c r="C68" s="57" t="s">
        <v>2094</v>
      </c>
      <c r="D68" s="54" t="s">
        <v>2095</v>
      </c>
      <c r="E68" s="6" t="s">
        <v>89</v>
      </c>
      <c r="F68" s="19">
        <v>178200</v>
      </c>
      <c r="G68" s="24">
        <v>1784.23</v>
      </c>
      <c r="H68" s="24">
        <v>0.32</v>
      </c>
      <c r="I68" s="31"/>
      <c r="J68" s="31"/>
      <c r="K68" s="35"/>
    </row>
    <row r="69" spans="2:11" x14ac:dyDescent="0.35">
      <c r="B69" s="8" t="s">
        <v>327</v>
      </c>
      <c r="C69" s="57" t="s">
        <v>328</v>
      </c>
      <c r="D69" s="54" t="s">
        <v>329</v>
      </c>
      <c r="E69" s="6" t="s">
        <v>194</v>
      </c>
      <c r="F69" s="19">
        <v>1133000</v>
      </c>
      <c r="G69" s="24">
        <v>1683.18</v>
      </c>
      <c r="H69" s="24">
        <v>0.3</v>
      </c>
      <c r="I69" s="31"/>
      <c r="J69" s="31"/>
      <c r="K69" s="35"/>
    </row>
    <row r="70" spans="2:11" x14ac:dyDescent="0.35">
      <c r="B70" s="8" t="s">
        <v>301</v>
      </c>
      <c r="C70" s="57" t="s">
        <v>302</v>
      </c>
      <c r="D70" s="54" t="s">
        <v>303</v>
      </c>
      <c r="E70" s="6" t="s">
        <v>89</v>
      </c>
      <c r="F70" s="19">
        <v>82475</v>
      </c>
      <c r="G70" s="24">
        <v>1630.94</v>
      </c>
      <c r="H70" s="24">
        <v>0.28999999999999998</v>
      </c>
      <c r="I70" s="31"/>
      <c r="J70" s="31"/>
      <c r="K70" s="35"/>
    </row>
    <row r="71" spans="2:11" x14ac:dyDescent="0.35">
      <c r="B71" s="8" t="s">
        <v>391</v>
      </c>
      <c r="C71" s="57" t="s">
        <v>392</v>
      </c>
      <c r="D71" s="54" t="s">
        <v>393</v>
      </c>
      <c r="E71" s="6" t="s">
        <v>47</v>
      </c>
      <c r="F71" s="19">
        <v>97800</v>
      </c>
      <c r="G71" s="24">
        <v>1573.26</v>
      </c>
      <c r="H71" s="24">
        <v>0.28000000000000003</v>
      </c>
      <c r="I71" s="31"/>
      <c r="J71" s="31"/>
      <c r="K71" s="35"/>
    </row>
    <row r="72" spans="2:11" x14ac:dyDescent="0.35">
      <c r="B72" s="8" t="s">
        <v>1875</v>
      </c>
      <c r="C72" s="57" t="s">
        <v>1876</v>
      </c>
      <c r="D72" s="54" t="s">
        <v>1877</v>
      </c>
      <c r="E72" s="6" t="s">
        <v>198</v>
      </c>
      <c r="F72" s="19">
        <v>79800</v>
      </c>
      <c r="G72" s="24">
        <v>1569.51</v>
      </c>
      <c r="H72" s="24">
        <v>0.28000000000000003</v>
      </c>
      <c r="I72" s="31"/>
      <c r="J72" s="31"/>
      <c r="K72" s="35"/>
    </row>
    <row r="73" spans="2:11" x14ac:dyDescent="0.35">
      <c r="B73" s="8" t="s">
        <v>525</v>
      </c>
      <c r="C73" s="57" t="s">
        <v>526</v>
      </c>
      <c r="D73" s="54" t="s">
        <v>527</v>
      </c>
      <c r="E73" s="6" t="s">
        <v>104</v>
      </c>
      <c r="F73" s="19">
        <v>20750</v>
      </c>
      <c r="G73" s="24">
        <v>1429.62</v>
      </c>
      <c r="H73" s="24">
        <v>0.25</v>
      </c>
      <c r="I73" s="31"/>
      <c r="J73" s="31"/>
      <c r="K73" s="35"/>
    </row>
    <row r="74" spans="2:11" x14ac:dyDescent="0.35">
      <c r="B74" s="8" t="s">
        <v>410</v>
      </c>
      <c r="C74" s="57" t="s">
        <v>411</v>
      </c>
      <c r="D74" s="54" t="s">
        <v>412</v>
      </c>
      <c r="E74" s="6" t="s">
        <v>82</v>
      </c>
      <c r="F74" s="19">
        <v>448200</v>
      </c>
      <c r="G74" s="24">
        <v>1392.78</v>
      </c>
      <c r="H74" s="24">
        <v>0.25</v>
      </c>
      <c r="I74" s="31"/>
      <c r="J74" s="31"/>
      <c r="K74" s="35"/>
    </row>
    <row r="75" spans="2:11" x14ac:dyDescent="0.35">
      <c r="B75" s="8" t="s">
        <v>2060</v>
      </c>
      <c r="C75" s="57" t="s">
        <v>2061</v>
      </c>
      <c r="D75" s="54" t="s">
        <v>2062</v>
      </c>
      <c r="E75" s="6" t="s">
        <v>250</v>
      </c>
      <c r="F75" s="19">
        <v>15520000</v>
      </c>
      <c r="G75" s="24">
        <v>1260.22</v>
      </c>
      <c r="H75" s="24">
        <v>0.22</v>
      </c>
      <c r="I75" s="31"/>
      <c r="J75" s="31"/>
      <c r="K75" s="35"/>
    </row>
    <row r="76" spans="2:11" x14ac:dyDescent="0.35">
      <c r="B76" s="8" t="s">
        <v>1004</v>
      </c>
      <c r="C76" s="57" t="s">
        <v>1005</v>
      </c>
      <c r="D76" s="54" t="s">
        <v>1006</v>
      </c>
      <c r="E76" s="6" t="s">
        <v>1007</v>
      </c>
      <c r="F76" s="19">
        <v>427500</v>
      </c>
      <c r="G76" s="24">
        <v>1217.95</v>
      </c>
      <c r="H76" s="24">
        <v>0.22</v>
      </c>
      <c r="I76" s="31"/>
      <c r="J76" s="31"/>
      <c r="K76" s="35"/>
    </row>
    <row r="77" spans="2:11" x14ac:dyDescent="0.35">
      <c r="B77" s="8" t="s">
        <v>1011</v>
      </c>
      <c r="C77" s="57" t="s">
        <v>1012</v>
      </c>
      <c r="D77" s="54" t="s">
        <v>1013</v>
      </c>
      <c r="E77" s="6" t="s">
        <v>104</v>
      </c>
      <c r="F77" s="19">
        <v>68000</v>
      </c>
      <c r="G77" s="24">
        <v>1190.51</v>
      </c>
      <c r="H77" s="24">
        <v>0.21</v>
      </c>
      <c r="I77" s="31"/>
      <c r="J77" s="31"/>
      <c r="K77" s="35"/>
    </row>
    <row r="78" spans="2:11" x14ac:dyDescent="0.35">
      <c r="B78" s="8" t="s">
        <v>225</v>
      </c>
      <c r="C78" s="57" t="s">
        <v>226</v>
      </c>
      <c r="D78" s="54" t="s">
        <v>227</v>
      </c>
      <c r="E78" s="6" t="s">
        <v>194</v>
      </c>
      <c r="F78" s="19">
        <v>104375</v>
      </c>
      <c r="G78" s="24">
        <v>960.77</v>
      </c>
      <c r="H78" s="24">
        <v>0.17</v>
      </c>
      <c r="I78" s="31"/>
      <c r="J78" s="31"/>
      <c r="K78" s="35"/>
    </row>
    <row r="79" spans="2:11" x14ac:dyDescent="0.35">
      <c r="B79" s="8" t="s">
        <v>1000</v>
      </c>
      <c r="C79" s="57" t="s">
        <v>1001</v>
      </c>
      <c r="D79" s="54" t="s">
        <v>1002</v>
      </c>
      <c r="E79" s="6" t="s">
        <v>1003</v>
      </c>
      <c r="F79" s="19">
        <v>210000</v>
      </c>
      <c r="G79" s="24">
        <v>949.31</v>
      </c>
      <c r="H79" s="24">
        <v>0.17</v>
      </c>
      <c r="I79" s="31"/>
      <c r="J79" s="31"/>
      <c r="K79" s="35"/>
    </row>
    <row r="80" spans="2:11" x14ac:dyDescent="0.35">
      <c r="B80" s="8" t="s">
        <v>1014</v>
      </c>
      <c r="C80" s="57" t="s">
        <v>1015</v>
      </c>
      <c r="D80" s="54" t="s">
        <v>1016</v>
      </c>
      <c r="E80" s="6" t="s">
        <v>194</v>
      </c>
      <c r="F80" s="19">
        <v>97875</v>
      </c>
      <c r="G80" s="24">
        <v>943.17</v>
      </c>
      <c r="H80" s="24">
        <v>0.17</v>
      </c>
      <c r="I80" s="31"/>
      <c r="J80" s="31"/>
      <c r="K80" s="35"/>
    </row>
    <row r="81" spans="2:11" x14ac:dyDescent="0.35">
      <c r="B81" s="8" t="s">
        <v>1026</v>
      </c>
      <c r="C81" s="57" t="s">
        <v>1027</v>
      </c>
      <c r="D81" s="54" t="s">
        <v>1028</v>
      </c>
      <c r="E81" s="6" t="s">
        <v>1029</v>
      </c>
      <c r="F81" s="19">
        <v>30900</v>
      </c>
      <c r="G81" s="24">
        <v>910.7</v>
      </c>
      <c r="H81" s="24">
        <v>0.16</v>
      </c>
      <c r="I81" s="31"/>
      <c r="J81" s="31"/>
      <c r="K81" s="35"/>
    </row>
    <row r="82" spans="2:11" x14ac:dyDescent="0.35">
      <c r="B82" s="8" t="s">
        <v>759</v>
      </c>
      <c r="C82" s="57" t="s">
        <v>760</v>
      </c>
      <c r="D82" s="54" t="s">
        <v>761</v>
      </c>
      <c r="E82" s="6" t="s">
        <v>279</v>
      </c>
      <c r="F82" s="19">
        <v>56000</v>
      </c>
      <c r="G82" s="24">
        <v>811.5</v>
      </c>
      <c r="H82" s="24">
        <v>0.14000000000000001</v>
      </c>
      <c r="I82" s="31"/>
      <c r="J82" s="31"/>
      <c r="K82" s="35"/>
    </row>
    <row r="83" spans="2:11" x14ac:dyDescent="0.35">
      <c r="B83" s="8" t="s">
        <v>2076</v>
      </c>
      <c r="C83" s="57" t="s">
        <v>2077</v>
      </c>
      <c r="D83" s="54" t="s">
        <v>2078</v>
      </c>
      <c r="E83" s="6" t="s">
        <v>104</v>
      </c>
      <c r="F83" s="19">
        <v>372600</v>
      </c>
      <c r="G83" s="24">
        <v>757.23</v>
      </c>
      <c r="H83" s="24">
        <v>0.13</v>
      </c>
      <c r="I83" s="31"/>
      <c r="J83" s="31"/>
      <c r="K83" s="35"/>
    </row>
    <row r="84" spans="2:11" x14ac:dyDescent="0.35">
      <c r="B84" s="8" t="s">
        <v>450</v>
      </c>
      <c r="C84" s="57" t="s">
        <v>451</v>
      </c>
      <c r="D84" s="54" t="s">
        <v>452</v>
      </c>
      <c r="E84" s="6" t="s">
        <v>89</v>
      </c>
      <c r="F84" s="19">
        <v>40250</v>
      </c>
      <c r="G84" s="24">
        <v>744.18</v>
      </c>
      <c r="H84" s="24">
        <v>0.13</v>
      </c>
      <c r="I84" s="31"/>
      <c r="J84" s="31"/>
      <c r="K84" s="35"/>
    </row>
    <row r="85" spans="2:11" x14ac:dyDescent="0.35">
      <c r="B85" s="8" t="s">
        <v>922</v>
      </c>
      <c r="C85" s="57" t="s">
        <v>923</v>
      </c>
      <c r="D85" s="54" t="s">
        <v>924</v>
      </c>
      <c r="E85" s="6" t="s">
        <v>925</v>
      </c>
      <c r="F85" s="19">
        <v>333000</v>
      </c>
      <c r="G85" s="24">
        <v>738.83</v>
      </c>
      <c r="H85" s="24">
        <v>0.13</v>
      </c>
      <c r="I85" s="31"/>
      <c r="J85" s="31"/>
      <c r="K85" s="35"/>
    </row>
    <row r="86" spans="2:11" x14ac:dyDescent="0.35">
      <c r="B86" s="8" t="s">
        <v>913</v>
      </c>
      <c r="C86" s="57" t="s">
        <v>914</v>
      </c>
      <c r="D86" s="54" t="s">
        <v>915</v>
      </c>
      <c r="E86" s="6" t="s">
        <v>82</v>
      </c>
      <c r="F86" s="19">
        <v>516750</v>
      </c>
      <c r="G86" s="24">
        <v>736.99</v>
      </c>
      <c r="H86" s="24">
        <v>0.13</v>
      </c>
      <c r="I86" s="31"/>
      <c r="J86" s="31"/>
      <c r="K86" s="35"/>
    </row>
    <row r="87" spans="2:11" x14ac:dyDescent="0.35">
      <c r="B87" s="8" t="s">
        <v>273</v>
      </c>
      <c r="C87" s="57" t="s">
        <v>274</v>
      </c>
      <c r="D87" s="54" t="s">
        <v>275</v>
      </c>
      <c r="E87" s="6" t="s">
        <v>139</v>
      </c>
      <c r="F87" s="19">
        <v>137280</v>
      </c>
      <c r="G87" s="24">
        <v>736.92</v>
      </c>
      <c r="H87" s="24">
        <v>0.13</v>
      </c>
      <c r="I87" s="31"/>
      <c r="J87" s="31"/>
      <c r="K87" s="35"/>
    </row>
    <row r="88" spans="2:11" x14ac:dyDescent="0.35">
      <c r="B88" s="8" t="s">
        <v>2087</v>
      </c>
      <c r="C88" s="57" t="s">
        <v>2088</v>
      </c>
      <c r="D88" s="54" t="s">
        <v>2089</v>
      </c>
      <c r="E88" s="6" t="s">
        <v>139</v>
      </c>
      <c r="F88" s="19">
        <v>5200</v>
      </c>
      <c r="G88" s="24">
        <v>731.2</v>
      </c>
      <c r="H88" s="24">
        <v>0.13</v>
      </c>
      <c r="I88" s="31"/>
      <c r="J88" s="31"/>
      <c r="K88" s="35"/>
    </row>
    <row r="89" spans="2:11" x14ac:dyDescent="0.35">
      <c r="B89" s="8" t="s">
        <v>783</v>
      </c>
      <c r="C89" s="57" t="s">
        <v>784</v>
      </c>
      <c r="D89" s="54" t="s">
        <v>785</v>
      </c>
      <c r="E89" s="6" t="s">
        <v>139</v>
      </c>
      <c r="F89" s="19">
        <v>21875</v>
      </c>
      <c r="G89" s="24">
        <v>714.67</v>
      </c>
      <c r="H89" s="24">
        <v>0.13</v>
      </c>
      <c r="I89" s="31"/>
      <c r="J89" s="31"/>
      <c r="K89" s="35"/>
    </row>
    <row r="90" spans="2:11" x14ac:dyDescent="0.35">
      <c r="B90" s="8" t="s">
        <v>263</v>
      </c>
      <c r="C90" s="57" t="s">
        <v>264</v>
      </c>
      <c r="D90" s="54" t="s">
        <v>265</v>
      </c>
      <c r="E90" s="6" t="s">
        <v>250</v>
      </c>
      <c r="F90" s="19">
        <v>42750</v>
      </c>
      <c r="G90" s="24">
        <v>689.39</v>
      </c>
      <c r="H90" s="24">
        <v>0.12</v>
      </c>
      <c r="I90" s="31"/>
      <c r="J90" s="31"/>
      <c r="K90" s="35"/>
    </row>
    <row r="91" spans="2:11" x14ac:dyDescent="0.35">
      <c r="B91" s="8" t="s">
        <v>522</v>
      </c>
      <c r="C91" s="57" t="s">
        <v>523</v>
      </c>
      <c r="D91" s="54" t="s">
        <v>524</v>
      </c>
      <c r="E91" s="6" t="s">
        <v>196</v>
      </c>
      <c r="F91" s="19">
        <v>16500</v>
      </c>
      <c r="G91" s="24">
        <v>668.66</v>
      </c>
      <c r="H91" s="24">
        <v>0.12</v>
      </c>
      <c r="I91" s="31"/>
      <c r="J91" s="31"/>
      <c r="K91" s="35"/>
    </row>
    <row r="92" spans="2:11" x14ac:dyDescent="0.35">
      <c r="B92" s="8" t="s">
        <v>403</v>
      </c>
      <c r="C92" s="57" t="s">
        <v>404</v>
      </c>
      <c r="D92" s="54" t="s">
        <v>405</v>
      </c>
      <c r="E92" s="6" t="s">
        <v>406</v>
      </c>
      <c r="F92" s="19">
        <v>225225</v>
      </c>
      <c r="G92" s="24">
        <v>599.44000000000005</v>
      </c>
      <c r="H92" s="24">
        <v>0.11</v>
      </c>
      <c r="I92" s="31"/>
      <c r="J92" s="31"/>
      <c r="K92" s="35"/>
    </row>
    <row r="93" spans="2:11" x14ac:dyDescent="0.35">
      <c r="B93" s="8" t="s">
        <v>2073</v>
      </c>
      <c r="C93" s="57" t="s">
        <v>2074</v>
      </c>
      <c r="D93" s="54" t="s">
        <v>2075</v>
      </c>
      <c r="E93" s="6" t="s">
        <v>196</v>
      </c>
      <c r="F93" s="19">
        <v>63000</v>
      </c>
      <c r="G93" s="24">
        <v>533.66999999999996</v>
      </c>
      <c r="H93" s="24">
        <v>0.1</v>
      </c>
      <c r="I93" s="31"/>
      <c r="J93" s="31"/>
      <c r="K93" s="35"/>
    </row>
    <row r="94" spans="2:11" x14ac:dyDescent="0.35">
      <c r="B94" s="8" t="s">
        <v>508</v>
      </c>
      <c r="C94" s="57" t="s">
        <v>509</v>
      </c>
      <c r="D94" s="54" t="s">
        <v>510</v>
      </c>
      <c r="E94" s="6" t="s">
        <v>326</v>
      </c>
      <c r="F94" s="19">
        <v>22600</v>
      </c>
      <c r="G94" s="24">
        <v>511.43</v>
      </c>
      <c r="H94" s="24">
        <v>0.09</v>
      </c>
      <c r="I94" s="31"/>
      <c r="J94" s="31"/>
      <c r="K94" s="35"/>
    </row>
    <row r="95" spans="2:11" x14ac:dyDescent="0.35">
      <c r="B95" s="8" t="s">
        <v>892</v>
      </c>
      <c r="C95" s="57" t="s">
        <v>893</v>
      </c>
      <c r="D95" s="54" t="s">
        <v>894</v>
      </c>
      <c r="E95" s="6" t="s">
        <v>234</v>
      </c>
      <c r="F95" s="19">
        <v>92500</v>
      </c>
      <c r="G95" s="24">
        <v>499.5</v>
      </c>
      <c r="H95" s="24">
        <v>0.09</v>
      </c>
      <c r="I95" s="31"/>
      <c r="J95" s="31"/>
      <c r="K95" s="35"/>
    </row>
    <row r="96" spans="2:11" x14ac:dyDescent="0.35">
      <c r="B96" s="8" t="s">
        <v>762</v>
      </c>
      <c r="C96" s="57" t="s">
        <v>763</v>
      </c>
      <c r="D96" s="54" t="s">
        <v>764</v>
      </c>
      <c r="E96" s="6" t="s">
        <v>131</v>
      </c>
      <c r="F96" s="19">
        <v>6800</v>
      </c>
      <c r="G96" s="24">
        <v>484.73</v>
      </c>
      <c r="H96" s="24">
        <v>0.09</v>
      </c>
      <c r="I96" s="31"/>
      <c r="J96" s="31"/>
      <c r="K96" s="35"/>
    </row>
    <row r="97" spans="2:11" x14ac:dyDescent="0.35">
      <c r="B97" s="8" t="s">
        <v>260</v>
      </c>
      <c r="C97" s="57" t="s">
        <v>261</v>
      </c>
      <c r="D97" s="54" t="s">
        <v>262</v>
      </c>
      <c r="E97" s="6" t="s">
        <v>78</v>
      </c>
      <c r="F97" s="19">
        <v>28875</v>
      </c>
      <c r="G97" s="24">
        <v>468.4</v>
      </c>
      <c r="H97" s="24">
        <v>0.08</v>
      </c>
      <c r="I97" s="31"/>
      <c r="J97" s="31"/>
      <c r="K97" s="35"/>
    </row>
    <row r="98" spans="2:11" x14ac:dyDescent="0.35">
      <c r="B98" s="8" t="s">
        <v>2166</v>
      </c>
      <c r="C98" s="57" t="s">
        <v>2167</v>
      </c>
      <c r="D98" s="54" t="s">
        <v>2168</v>
      </c>
      <c r="E98" s="6" t="s">
        <v>104</v>
      </c>
      <c r="F98" s="19">
        <v>42750</v>
      </c>
      <c r="G98" s="24">
        <v>453.66</v>
      </c>
      <c r="H98" s="24">
        <v>0.08</v>
      </c>
      <c r="I98" s="31"/>
      <c r="J98" s="31"/>
      <c r="K98" s="35"/>
    </row>
    <row r="99" spans="2:11" x14ac:dyDescent="0.35">
      <c r="B99" s="8" t="s">
        <v>1866</v>
      </c>
      <c r="C99" s="57" t="s">
        <v>1867</v>
      </c>
      <c r="D99" s="54" t="s">
        <v>1868</v>
      </c>
      <c r="E99" s="6" t="s">
        <v>156</v>
      </c>
      <c r="F99" s="19">
        <v>62000</v>
      </c>
      <c r="G99" s="24">
        <v>419.55</v>
      </c>
      <c r="H99" s="24">
        <v>7.0000000000000007E-2</v>
      </c>
      <c r="I99" s="31"/>
      <c r="J99" s="31"/>
      <c r="K99" s="35"/>
    </row>
    <row r="100" spans="2:11" x14ac:dyDescent="0.35">
      <c r="B100" s="8" t="s">
        <v>792</v>
      </c>
      <c r="C100" s="57" t="s">
        <v>793</v>
      </c>
      <c r="D100" s="54" t="s">
        <v>794</v>
      </c>
      <c r="E100" s="6" t="s">
        <v>74</v>
      </c>
      <c r="F100" s="19">
        <v>3975</v>
      </c>
      <c r="G100" s="24">
        <v>390.99</v>
      </c>
      <c r="H100" s="24">
        <v>7.0000000000000007E-2</v>
      </c>
      <c r="I100" s="31"/>
      <c r="J100" s="31"/>
      <c r="K100" s="35"/>
    </row>
    <row r="101" spans="2:11" x14ac:dyDescent="0.35">
      <c r="B101" s="8" t="s">
        <v>1864</v>
      </c>
      <c r="C101" s="57" t="s">
        <v>1542</v>
      </c>
      <c r="D101" s="54" t="s">
        <v>1865</v>
      </c>
      <c r="E101" s="6" t="s">
        <v>43</v>
      </c>
      <c r="F101" s="19">
        <v>190000</v>
      </c>
      <c r="G101" s="24">
        <v>387.43</v>
      </c>
      <c r="H101" s="24">
        <v>7.0000000000000007E-2</v>
      </c>
      <c r="I101" s="31"/>
      <c r="J101" s="31"/>
      <c r="K101" s="35"/>
    </row>
    <row r="102" spans="2:11" x14ac:dyDescent="0.35">
      <c r="B102" s="8" t="s">
        <v>71</v>
      </c>
      <c r="C102" s="57" t="s">
        <v>72</v>
      </c>
      <c r="D102" s="54" t="s">
        <v>73</v>
      </c>
      <c r="E102" s="6" t="s">
        <v>74</v>
      </c>
      <c r="F102" s="19">
        <v>3300</v>
      </c>
      <c r="G102" s="24">
        <v>365.52</v>
      </c>
      <c r="H102" s="24">
        <v>7.0000000000000007E-2</v>
      </c>
      <c r="I102" s="31"/>
      <c r="J102" s="31"/>
      <c r="K102" s="35"/>
    </row>
    <row r="103" spans="2:11" x14ac:dyDescent="0.35">
      <c r="B103" s="8" t="s">
        <v>895</v>
      </c>
      <c r="C103" s="57" t="s">
        <v>896</v>
      </c>
      <c r="D103" s="54" t="s">
        <v>897</v>
      </c>
      <c r="E103" s="6" t="s">
        <v>47</v>
      </c>
      <c r="F103" s="19">
        <v>18900</v>
      </c>
      <c r="G103" s="24">
        <v>333.78</v>
      </c>
      <c r="H103" s="24">
        <v>0.06</v>
      </c>
      <c r="I103" s="31"/>
      <c r="J103" s="31"/>
      <c r="K103" s="35"/>
    </row>
    <row r="104" spans="2:11" x14ac:dyDescent="0.35">
      <c r="B104" s="8" t="s">
        <v>1878</v>
      </c>
      <c r="C104" s="57" t="s">
        <v>1149</v>
      </c>
      <c r="D104" s="54" t="s">
        <v>1879</v>
      </c>
      <c r="E104" s="6" t="s">
        <v>82</v>
      </c>
      <c r="F104" s="19">
        <v>74925</v>
      </c>
      <c r="G104" s="24">
        <v>285.39</v>
      </c>
      <c r="H104" s="24">
        <v>0.05</v>
      </c>
      <c r="I104" s="31"/>
      <c r="J104" s="31"/>
      <c r="K104" s="35"/>
    </row>
    <row r="105" spans="2:11" x14ac:dyDescent="0.35">
      <c r="B105" s="8" t="s">
        <v>2637</v>
      </c>
      <c r="C105" s="57" t="s">
        <v>589</v>
      </c>
      <c r="D105" s="54" t="s">
        <v>2638</v>
      </c>
      <c r="E105" s="6" t="s">
        <v>104</v>
      </c>
      <c r="F105" s="19">
        <v>204976</v>
      </c>
      <c r="G105" s="24">
        <v>274.89</v>
      </c>
      <c r="H105" s="24">
        <v>0.05</v>
      </c>
      <c r="I105" s="31"/>
      <c r="J105" s="31"/>
      <c r="K105" s="35"/>
    </row>
    <row r="106" spans="2:11" x14ac:dyDescent="0.35">
      <c r="B106" s="8" t="s">
        <v>1916</v>
      </c>
      <c r="C106" s="57" t="s">
        <v>1917</v>
      </c>
      <c r="D106" s="54" t="s">
        <v>1918</v>
      </c>
      <c r="E106" s="6" t="s">
        <v>1919</v>
      </c>
      <c r="F106" s="19">
        <v>57500</v>
      </c>
      <c r="G106" s="24">
        <v>266.83</v>
      </c>
      <c r="H106" s="24">
        <v>0.05</v>
      </c>
      <c r="I106" s="31"/>
      <c r="J106" s="31"/>
      <c r="K106" s="35"/>
    </row>
    <row r="107" spans="2:11" x14ac:dyDescent="0.35">
      <c r="B107" s="8" t="s">
        <v>2090</v>
      </c>
      <c r="C107" s="57" t="s">
        <v>2091</v>
      </c>
      <c r="D107" s="54" t="s">
        <v>2092</v>
      </c>
      <c r="E107" s="6" t="s">
        <v>156</v>
      </c>
      <c r="F107" s="19">
        <v>31500</v>
      </c>
      <c r="G107" s="24">
        <v>258.70999999999998</v>
      </c>
      <c r="H107" s="24">
        <v>0.05</v>
      </c>
      <c r="I107" s="31"/>
      <c r="J107" s="31"/>
      <c r="K107" s="35"/>
    </row>
    <row r="108" spans="2:11" x14ac:dyDescent="0.35">
      <c r="B108" s="8" t="s">
        <v>385</v>
      </c>
      <c r="C108" s="57" t="s">
        <v>386</v>
      </c>
      <c r="D108" s="54" t="s">
        <v>387</v>
      </c>
      <c r="E108" s="6" t="s">
        <v>342</v>
      </c>
      <c r="F108" s="19">
        <v>128100</v>
      </c>
      <c r="G108" s="24">
        <v>256.19</v>
      </c>
      <c r="H108" s="24">
        <v>0.05</v>
      </c>
      <c r="I108" s="31"/>
      <c r="J108" s="31"/>
      <c r="K108" s="35"/>
    </row>
    <row r="109" spans="2:11" x14ac:dyDescent="0.35">
      <c r="B109" s="8" t="s">
        <v>2071</v>
      </c>
      <c r="C109" s="57" t="s">
        <v>1106</v>
      </c>
      <c r="D109" s="54" t="s">
        <v>2072</v>
      </c>
      <c r="E109" s="6" t="s">
        <v>104</v>
      </c>
      <c r="F109" s="19">
        <v>40000</v>
      </c>
      <c r="G109" s="24">
        <v>252.42</v>
      </c>
      <c r="H109" s="24">
        <v>0.04</v>
      </c>
      <c r="I109" s="31"/>
      <c r="J109" s="31"/>
      <c r="K109" s="35"/>
    </row>
    <row r="110" spans="2:11" x14ac:dyDescent="0.35">
      <c r="B110" s="8" t="s">
        <v>2127</v>
      </c>
      <c r="C110" s="57" t="s">
        <v>2128</v>
      </c>
      <c r="D110" s="54" t="s">
        <v>2129</v>
      </c>
      <c r="E110" s="6" t="s">
        <v>124</v>
      </c>
      <c r="F110" s="19">
        <v>3875</v>
      </c>
      <c r="G110" s="24">
        <v>251.12</v>
      </c>
      <c r="H110" s="24">
        <v>0.04</v>
      </c>
      <c r="I110" s="31"/>
      <c r="J110" s="31"/>
      <c r="K110" s="35"/>
    </row>
    <row r="111" spans="2:11" x14ac:dyDescent="0.35">
      <c r="B111" s="8" t="s">
        <v>1646</v>
      </c>
      <c r="C111" s="57" t="s">
        <v>264</v>
      </c>
      <c r="D111" s="54" t="s">
        <v>1647</v>
      </c>
      <c r="E111" s="6" t="s">
        <v>250</v>
      </c>
      <c r="F111" s="19">
        <v>20027</v>
      </c>
      <c r="G111" s="24">
        <v>241.65</v>
      </c>
      <c r="H111" s="24">
        <v>0.04</v>
      </c>
      <c r="I111" s="31"/>
      <c r="J111" s="31"/>
      <c r="K111" s="35" t="s">
        <v>970</v>
      </c>
    </row>
    <row r="112" spans="2:11" x14ac:dyDescent="0.35">
      <c r="B112" s="8" t="s">
        <v>251</v>
      </c>
      <c r="C112" s="57" t="s">
        <v>252</v>
      </c>
      <c r="D112" s="54" t="s">
        <v>253</v>
      </c>
      <c r="E112" s="6" t="s">
        <v>93</v>
      </c>
      <c r="F112" s="19">
        <v>48000</v>
      </c>
      <c r="G112" s="24">
        <v>234.62</v>
      </c>
      <c r="H112" s="24">
        <v>0.04</v>
      </c>
      <c r="I112" s="31"/>
      <c r="J112" s="31"/>
      <c r="K112" s="35"/>
    </row>
    <row r="113" spans="2:11" x14ac:dyDescent="0.35">
      <c r="B113" s="8" t="s">
        <v>388</v>
      </c>
      <c r="C113" s="57" t="s">
        <v>389</v>
      </c>
      <c r="D113" s="54" t="s">
        <v>390</v>
      </c>
      <c r="E113" s="6" t="s">
        <v>89</v>
      </c>
      <c r="F113" s="19">
        <v>13650</v>
      </c>
      <c r="G113" s="24">
        <v>211.81</v>
      </c>
      <c r="H113" s="24">
        <v>0.04</v>
      </c>
      <c r="I113" s="31"/>
      <c r="J113" s="31"/>
      <c r="K113" s="35"/>
    </row>
    <row r="114" spans="2:11" x14ac:dyDescent="0.35">
      <c r="B114" s="8" t="s">
        <v>2079</v>
      </c>
      <c r="C114" s="57" t="s">
        <v>2080</v>
      </c>
      <c r="D114" s="54" t="s">
        <v>2081</v>
      </c>
      <c r="E114" s="6" t="s">
        <v>135</v>
      </c>
      <c r="F114" s="19">
        <v>1950</v>
      </c>
      <c r="G114" s="24">
        <v>136.04</v>
      </c>
      <c r="H114" s="24">
        <v>0.02</v>
      </c>
      <c r="I114" s="31"/>
      <c r="J114" s="31"/>
      <c r="K114" s="35"/>
    </row>
    <row r="115" spans="2:11" x14ac:dyDescent="0.35">
      <c r="B115" s="8" t="s">
        <v>75</v>
      </c>
      <c r="C115" s="57" t="s">
        <v>76</v>
      </c>
      <c r="D115" s="54" t="s">
        <v>77</v>
      </c>
      <c r="E115" s="6" t="s">
        <v>78</v>
      </c>
      <c r="F115" s="19">
        <v>18700</v>
      </c>
      <c r="G115" s="24">
        <v>134.66999999999999</v>
      </c>
      <c r="H115" s="24">
        <v>0.02</v>
      </c>
      <c r="I115" s="31"/>
      <c r="J115" s="31"/>
      <c r="K115" s="35"/>
    </row>
    <row r="116" spans="2:11" x14ac:dyDescent="0.35">
      <c r="B116" s="8" t="s">
        <v>2148</v>
      </c>
      <c r="C116" s="57" t="s">
        <v>2149</v>
      </c>
      <c r="D116" s="54" t="s">
        <v>2150</v>
      </c>
      <c r="E116" s="6" t="s">
        <v>47</v>
      </c>
      <c r="F116" s="19">
        <v>1000</v>
      </c>
      <c r="G116" s="24">
        <v>108.87</v>
      </c>
      <c r="H116" s="24">
        <v>0.02</v>
      </c>
      <c r="I116" s="31"/>
      <c r="J116" s="31"/>
      <c r="K116" s="35"/>
    </row>
    <row r="117" spans="2:11" x14ac:dyDescent="0.35">
      <c r="B117" s="8" t="s">
        <v>1023</v>
      </c>
      <c r="C117" s="57" t="s">
        <v>1024</v>
      </c>
      <c r="D117" s="54" t="s">
        <v>1025</v>
      </c>
      <c r="E117" s="6" t="s">
        <v>143</v>
      </c>
      <c r="F117" s="19">
        <v>1375</v>
      </c>
      <c r="G117" s="24">
        <v>96.56</v>
      </c>
      <c r="H117" s="24">
        <v>0.02</v>
      </c>
      <c r="I117" s="31"/>
      <c r="J117" s="31"/>
      <c r="K117" s="35"/>
    </row>
    <row r="118" spans="2:11" x14ac:dyDescent="0.35">
      <c r="B118" s="8" t="s">
        <v>869</v>
      </c>
      <c r="C118" s="57" t="s">
        <v>870</v>
      </c>
      <c r="D118" s="54" t="s">
        <v>871</v>
      </c>
      <c r="E118" s="6" t="s">
        <v>89</v>
      </c>
      <c r="F118" s="19">
        <v>5500</v>
      </c>
      <c r="G118" s="24">
        <v>76.81</v>
      </c>
      <c r="H118" s="24">
        <v>0.01</v>
      </c>
      <c r="I118" s="31"/>
      <c r="J118" s="31"/>
      <c r="K118" s="35"/>
    </row>
    <row r="119" spans="2:11" x14ac:dyDescent="0.35">
      <c r="B119" s="8" t="s">
        <v>1017</v>
      </c>
      <c r="C119" s="57" t="s">
        <v>1018</v>
      </c>
      <c r="D119" s="54" t="s">
        <v>1019</v>
      </c>
      <c r="E119" s="6" t="s">
        <v>104</v>
      </c>
      <c r="F119" s="19">
        <v>2100</v>
      </c>
      <c r="G119" s="24">
        <v>65.92</v>
      </c>
      <c r="H119" s="24">
        <v>0.01</v>
      </c>
      <c r="I119" s="31"/>
      <c r="J119" s="31"/>
      <c r="K119" s="35"/>
    </row>
    <row r="120" spans="2:11" x14ac:dyDescent="0.35">
      <c r="B120" s="8" t="s">
        <v>219</v>
      </c>
      <c r="C120" s="57" t="s">
        <v>220</v>
      </c>
      <c r="D120" s="54" t="s">
        <v>221</v>
      </c>
      <c r="E120" s="6" t="s">
        <v>89</v>
      </c>
      <c r="F120" s="19">
        <v>1000</v>
      </c>
      <c r="G120" s="24">
        <v>57.79</v>
      </c>
      <c r="H120" s="24">
        <v>0.01</v>
      </c>
      <c r="I120" s="31"/>
      <c r="J120" s="31"/>
      <c r="K120" s="35"/>
    </row>
    <row r="121" spans="2:11" x14ac:dyDescent="0.35">
      <c r="B121" s="8" t="s">
        <v>901</v>
      </c>
      <c r="C121" s="57" t="s">
        <v>902</v>
      </c>
      <c r="D121" s="54" t="s">
        <v>903</v>
      </c>
      <c r="E121" s="6" t="s">
        <v>43</v>
      </c>
      <c r="F121" s="19">
        <v>3000</v>
      </c>
      <c r="G121" s="24">
        <v>31.67</v>
      </c>
      <c r="H121" s="24">
        <v>0.01</v>
      </c>
      <c r="I121" s="31"/>
      <c r="J121" s="31"/>
      <c r="K121" s="35"/>
    </row>
    <row r="122" spans="2:11" x14ac:dyDescent="0.35">
      <c r="B122" s="8" t="s">
        <v>382</v>
      </c>
      <c r="C122" s="57" t="s">
        <v>383</v>
      </c>
      <c r="D122" s="54" t="s">
        <v>384</v>
      </c>
      <c r="E122" s="6" t="s">
        <v>89</v>
      </c>
      <c r="F122" s="19">
        <v>1275</v>
      </c>
      <c r="G122" s="24">
        <v>27.88</v>
      </c>
      <c r="H122" s="24" t="s">
        <v>4842</v>
      </c>
      <c r="I122" s="31"/>
      <c r="J122" s="31"/>
      <c r="K122" s="35"/>
    </row>
    <row r="123" spans="2:11" x14ac:dyDescent="0.35">
      <c r="B123" s="8" t="s">
        <v>898</v>
      </c>
      <c r="C123" s="57" t="s">
        <v>899</v>
      </c>
      <c r="D123" s="54" t="s">
        <v>900</v>
      </c>
      <c r="E123" s="6" t="s">
        <v>89</v>
      </c>
      <c r="F123" s="19">
        <v>7500</v>
      </c>
      <c r="G123" s="24">
        <v>23.71</v>
      </c>
      <c r="H123" s="24" t="s">
        <v>4842</v>
      </c>
      <c r="I123" s="31"/>
      <c r="J123" s="31"/>
      <c r="K123" s="35"/>
    </row>
    <row r="124" spans="2:11" x14ac:dyDescent="0.35">
      <c r="B124" s="8" t="s">
        <v>113</v>
      </c>
      <c r="C124" s="57" t="s">
        <v>114</v>
      </c>
      <c r="D124" s="54" t="s">
        <v>115</v>
      </c>
      <c r="E124" s="6" t="s">
        <v>116</v>
      </c>
      <c r="F124" s="19">
        <v>7200</v>
      </c>
      <c r="G124" s="24">
        <v>23.1</v>
      </c>
      <c r="H124" s="24" t="s">
        <v>4842</v>
      </c>
      <c r="I124" s="31"/>
      <c r="J124" s="31"/>
      <c r="K124" s="35"/>
    </row>
    <row r="125" spans="2:11" x14ac:dyDescent="0.35">
      <c r="B125" s="8" t="s">
        <v>83</v>
      </c>
      <c r="C125" s="57" t="s">
        <v>84</v>
      </c>
      <c r="D125" s="54" t="s">
        <v>85</v>
      </c>
      <c r="E125" s="6" t="s">
        <v>47</v>
      </c>
      <c r="F125" s="19">
        <v>300</v>
      </c>
      <c r="G125" s="24">
        <v>17.13</v>
      </c>
      <c r="H125" s="24" t="s">
        <v>4842</v>
      </c>
      <c r="I125" s="31"/>
      <c r="J125" s="31"/>
      <c r="K125" s="35"/>
    </row>
    <row r="126" spans="2:11" x14ac:dyDescent="0.35">
      <c r="B126" s="8" t="s">
        <v>346</v>
      </c>
      <c r="C126" s="57" t="s">
        <v>347</v>
      </c>
      <c r="D126" s="54" t="s">
        <v>348</v>
      </c>
      <c r="E126" s="6" t="s">
        <v>47</v>
      </c>
      <c r="F126" s="19">
        <v>1500</v>
      </c>
      <c r="G126" s="24">
        <v>8.2799999999999994</v>
      </c>
      <c r="H126" s="24" t="s">
        <v>4842</v>
      </c>
      <c r="I126" s="31"/>
      <c r="J126" s="31"/>
      <c r="K126" s="35"/>
    </row>
    <row r="127" spans="2:11" x14ac:dyDescent="0.35">
      <c r="B127" s="8" t="s">
        <v>170</v>
      </c>
      <c r="C127" s="57" t="s">
        <v>171</v>
      </c>
      <c r="D127" s="54" t="s">
        <v>172</v>
      </c>
      <c r="E127" s="6" t="s">
        <v>173</v>
      </c>
      <c r="F127" s="19">
        <v>150</v>
      </c>
      <c r="G127" s="24">
        <v>6.45</v>
      </c>
      <c r="H127" s="24" t="s">
        <v>4842</v>
      </c>
      <c r="I127" s="31"/>
      <c r="J127" s="31"/>
      <c r="K127" s="35"/>
    </row>
    <row r="128" spans="2:11" x14ac:dyDescent="0.35">
      <c r="C128" s="58" t="s">
        <v>174</v>
      </c>
      <c r="D128" s="54"/>
      <c r="E128" s="6"/>
      <c r="F128" s="19"/>
      <c r="G128" s="25">
        <v>372061.9</v>
      </c>
      <c r="H128" s="25">
        <v>66.23</v>
      </c>
      <c r="I128" s="31"/>
      <c r="J128" s="31"/>
      <c r="K128" s="35"/>
    </row>
    <row r="129" spans="2:11" x14ac:dyDescent="0.35">
      <c r="C129" s="57"/>
      <c r="D129" s="54"/>
      <c r="E129" s="6"/>
      <c r="F129" s="19"/>
      <c r="G129" s="24"/>
      <c r="H129" s="24"/>
      <c r="I129" s="31"/>
      <c r="J129" s="31"/>
      <c r="K129" s="35"/>
    </row>
    <row r="130" spans="2:11" x14ac:dyDescent="0.35">
      <c r="C130" s="58" t="s">
        <v>3</v>
      </c>
      <c r="D130" s="54"/>
      <c r="E130" s="6"/>
      <c r="F130" s="19"/>
      <c r="G130" s="24" t="s">
        <v>2</v>
      </c>
      <c r="H130" s="24" t="s">
        <v>2</v>
      </c>
      <c r="I130" s="31"/>
      <c r="J130" s="31"/>
      <c r="K130" s="35"/>
    </row>
    <row r="131" spans="2:11" x14ac:dyDescent="0.35">
      <c r="C131" s="57"/>
      <c r="D131" s="54"/>
      <c r="E131" s="6"/>
      <c r="F131" s="19"/>
      <c r="G131" s="24"/>
      <c r="H131" s="24"/>
      <c r="I131" s="31"/>
      <c r="J131" s="31"/>
      <c r="K131" s="35"/>
    </row>
    <row r="132" spans="2:11" x14ac:dyDescent="0.35">
      <c r="C132" s="59" t="s">
        <v>4</v>
      </c>
      <c r="D132" s="54"/>
      <c r="E132" s="6"/>
      <c r="F132" s="19"/>
      <c r="G132" s="24"/>
      <c r="H132" s="24"/>
      <c r="I132" s="31"/>
      <c r="J132" s="31"/>
      <c r="K132" s="35"/>
    </row>
    <row r="133" spans="2:11" x14ac:dyDescent="0.35">
      <c r="B133" s="8" t="s">
        <v>514</v>
      </c>
      <c r="C133" s="57" t="s">
        <v>515</v>
      </c>
      <c r="D133" s="54" t="s">
        <v>516</v>
      </c>
      <c r="E133" s="6" t="s">
        <v>89</v>
      </c>
      <c r="F133" s="19">
        <v>83000</v>
      </c>
      <c r="G133" s="24">
        <v>4304.17</v>
      </c>
      <c r="H133" s="24">
        <v>0.77</v>
      </c>
      <c r="I133" s="31"/>
      <c r="J133" s="31"/>
      <c r="K133" s="35"/>
    </row>
    <row r="134" spans="2:11" x14ac:dyDescent="0.35">
      <c r="C134" s="58" t="s">
        <v>174</v>
      </c>
      <c r="D134" s="54"/>
      <c r="E134" s="6"/>
      <c r="F134" s="19"/>
      <c r="G134" s="25">
        <v>4304.17</v>
      </c>
      <c r="H134" s="25">
        <v>0.77</v>
      </c>
      <c r="I134" s="31"/>
      <c r="J134" s="31"/>
      <c r="K134" s="35"/>
    </row>
    <row r="135" spans="2:11" x14ac:dyDescent="0.35">
      <c r="C135" s="57"/>
      <c r="D135" s="54"/>
      <c r="E135" s="6"/>
      <c r="F135" s="19"/>
      <c r="G135" s="24"/>
      <c r="H135" s="24"/>
      <c r="I135" s="31"/>
      <c r="J135" s="31"/>
      <c r="K135" s="35"/>
    </row>
    <row r="136" spans="2:11" x14ac:dyDescent="0.35">
      <c r="C136" s="59" t="s">
        <v>554</v>
      </c>
      <c r="D136" s="54"/>
      <c r="E136" s="6"/>
      <c r="F136" s="19"/>
      <c r="G136" s="24"/>
      <c r="H136" s="24"/>
      <c r="I136" s="31"/>
      <c r="J136" s="31"/>
      <c r="K136" s="35"/>
    </row>
    <row r="137" spans="2:11" x14ac:dyDescent="0.35">
      <c r="B137" s="8" t="s">
        <v>555</v>
      </c>
      <c r="C137" s="57" t="s">
        <v>556</v>
      </c>
      <c r="D137" s="54" t="s">
        <v>557</v>
      </c>
      <c r="E137" s="6" t="s">
        <v>558</v>
      </c>
      <c r="F137" s="19">
        <v>9000000</v>
      </c>
      <c r="G137" s="24">
        <v>11250</v>
      </c>
      <c r="H137" s="24">
        <v>2</v>
      </c>
      <c r="I137" s="31"/>
      <c r="J137" s="31"/>
      <c r="K137" s="35"/>
    </row>
    <row r="138" spans="2:11" x14ac:dyDescent="0.35">
      <c r="B138" s="8" t="s">
        <v>559</v>
      </c>
      <c r="C138" s="57" t="s">
        <v>560</v>
      </c>
      <c r="D138" s="54" t="s">
        <v>561</v>
      </c>
      <c r="E138" s="6" t="s">
        <v>558</v>
      </c>
      <c r="F138" s="19">
        <v>8054770</v>
      </c>
      <c r="G138" s="24">
        <v>10664.52</v>
      </c>
      <c r="H138" s="24">
        <v>1.9</v>
      </c>
      <c r="I138" s="31"/>
      <c r="J138" s="31"/>
      <c r="K138" s="35"/>
    </row>
    <row r="139" spans="2:11" x14ac:dyDescent="0.35">
      <c r="C139" s="58" t="s">
        <v>174</v>
      </c>
      <c r="D139" s="54"/>
      <c r="E139" s="6"/>
      <c r="F139" s="19"/>
      <c r="G139" s="25">
        <v>21914.52</v>
      </c>
      <c r="H139" s="25">
        <v>3.9</v>
      </c>
      <c r="I139" s="31"/>
      <c r="J139" s="31"/>
      <c r="K139" s="35"/>
    </row>
    <row r="140" spans="2:11" x14ac:dyDescent="0.35">
      <c r="C140" s="57"/>
      <c r="D140" s="54"/>
      <c r="E140" s="6"/>
      <c r="F140" s="19"/>
      <c r="G140" s="24"/>
      <c r="H140" s="24"/>
      <c r="I140" s="31"/>
      <c r="J140" s="31"/>
      <c r="K140" s="35"/>
    </row>
    <row r="141" spans="2:11" x14ac:dyDescent="0.35">
      <c r="C141" s="59" t="s">
        <v>562</v>
      </c>
      <c r="D141" s="54"/>
      <c r="E141" s="6"/>
      <c r="F141" s="19"/>
      <c r="G141" s="24"/>
      <c r="H141" s="24"/>
      <c r="I141" s="31"/>
      <c r="J141" s="31"/>
      <c r="K141" s="35"/>
    </row>
    <row r="142" spans="2:11" x14ac:dyDescent="0.35">
      <c r="B142" s="8" t="s">
        <v>563</v>
      </c>
      <c r="C142" s="57" t="s">
        <v>564</v>
      </c>
      <c r="D142" s="54" t="s">
        <v>565</v>
      </c>
      <c r="E142" s="6" t="s">
        <v>198</v>
      </c>
      <c r="F142" s="19">
        <v>1447558</v>
      </c>
      <c r="G142" s="24">
        <v>5722.49</v>
      </c>
      <c r="H142" s="24">
        <v>1.02</v>
      </c>
      <c r="I142" s="31"/>
      <c r="J142" s="31"/>
      <c r="K142" s="35"/>
    </row>
    <row r="143" spans="2:11" x14ac:dyDescent="0.35">
      <c r="C143" s="58" t="s">
        <v>174</v>
      </c>
      <c r="D143" s="54"/>
      <c r="E143" s="6"/>
      <c r="F143" s="19"/>
      <c r="G143" s="25">
        <v>5722.49</v>
      </c>
      <c r="H143" s="25">
        <v>1.02</v>
      </c>
      <c r="I143" s="31"/>
      <c r="J143" s="31"/>
      <c r="K143" s="35"/>
    </row>
    <row r="144" spans="2:11" x14ac:dyDescent="0.35">
      <c r="C144" s="57"/>
      <c r="D144" s="54"/>
      <c r="E144" s="6"/>
      <c r="F144" s="19"/>
      <c r="G144" s="24"/>
      <c r="H144" s="24"/>
      <c r="I144" s="31"/>
      <c r="J144" s="31"/>
      <c r="K144" s="35"/>
    </row>
    <row r="145" spans="1:11" x14ac:dyDescent="0.35">
      <c r="A145" s="10"/>
      <c r="B145" s="28"/>
      <c r="C145" s="58" t="s">
        <v>5</v>
      </c>
      <c r="D145" s="54"/>
      <c r="E145" s="6"/>
      <c r="F145" s="19"/>
      <c r="G145" s="24"/>
      <c r="H145" s="24"/>
      <c r="I145" s="31"/>
      <c r="J145" s="31"/>
      <c r="K145" s="35"/>
    </row>
    <row r="146" spans="1:11" x14ac:dyDescent="0.35">
      <c r="C146" s="59" t="s">
        <v>6</v>
      </c>
      <c r="D146" s="54"/>
      <c r="E146" s="6"/>
      <c r="F146" s="19"/>
      <c r="G146" s="24"/>
      <c r="H146" s="24"/>
      <c r="I146" s="31"/>
      <c r="J146" s="31"/>
      <c r="K146" s="35"/>
    </row>
    <row r="147" spans="1:11" x14ac:dyDescent="0.35">
      <c r="B147" s="8" t="s">
        <v>1606</v>
      </c>
      <c r="C147" s="57" t="s">
        <v>1607</v>
      </c>
      <c r="D147" s="54" t="s">
        <v>1608</v>
      </c>
      <c r="E147" s="6" t="s">
        <v>653</v>
      </c>
      <c r="F147" s="19">
        <v>10000</v>
      </c>
      <c r="G147" s="24">
        <v>10034.76</v>
      </c>
      <c r="H147" s="24">
        <v>1.79</v>
      </c>
      <c r="I147" s="31">
        <v>8.3091000000000008</v>
      </c>
      <c r="J147" s="31"/>
      <c r="K147" s="35" t="s">
        <v>570</v>
      </c>
    </row>
    <row r="148" spans="1:11" x14ac:dyDescent="0.35">
      <c r="B148" s="8" t="s">
        <v>2011</v>
      </c>
      <c r="C148" s="57" t="s">
        <v>572</v>
      </c>
      <c r="D148" s="54" t="s">
        <v>2012</v>
      </c>
      <c r="E148" s="6" t="s">
        <v>574</v>
      </c>
      <c r="F148" s="19">
        <v>900</v>
      </c>
      <c r="G148" s="24">
        <v>9001.7199999999993</v>
      </c>
      <c r="H148" s="24">
        <v>1.6</v>
      </c>
      <c r="I148" s="31">
        <v>8.2301500000000001</v>
      </c>
      <c r="J148" s="31"/>
      <c r="K148" s="35" t="s">
        <v>570</v>
      </c>
    </row>
    <row r="149" spans="1:11" x14ac:dyDescent="0.35">
      <c r="B149" s="8" t="s">
        <v>2020</v>
      </c>
      <c r="C149" s="57" t="s">
        <v>1681</v>
      </c>
      <c r="D149" s="54" t="s">
        <v>2021</v>
      </c>
      <c r="E149" s="6" t="s">
        <v>591</v>
      </c>
      <c r="F149" s="19">
        <v>7500</v>
      </c>
      <c r="G149" s="24">
        <v>7550.25</v>
      </c>
      <c r="H149" s="24">
        <v>1.34</v>
      </c>
      <c r="I149" s="31">
        <v>7.98</v>
      </c>
      <c r="J149" s="31"/>
      <c r="K149" s="35" t="s">
        <v>570</v>
      </c>
    </row>
    <row r="150" spans="1:11" x14ac:dyDescent="0.35">
      <c r="B150" s="8" t="s">
        <v>650</v>
      </c>
      <c r="C150" s="57" t="s">
        <v>651</v>
      </c>
      <c r="D150" s="54" t="s">
        <v>652</v>
      </c>
      <c r="E150" s="6" t="s">
        <v>653</v>
      </c>
      <c r="F150" s="19">
        <v>7500</v>
      </c>
      <c r="G150" s="24">
        <v>7476.35</v>
      </c>
      <c r="H150" s="24">
        <v>1.33</v>
      </c>
      <c r="I150" s="31">
        <v>9.85</v>
      </c>
      <c r="J150" s="31"/>
      <c r="K150" s="35" t="s">
        <v>570</v>
      </c>
    </row>
    <row r="151" spans="1:11" x14ac:dyDescent="0.35">
      <c r="B151" s="8" t="s">
        <v>2008</v>
      </c>
      <c r="C151" s="57" t="s">
        <v>2009</v>
      </c>
      <c r="D151" s="54" t="s">
        <v>2010</v>
      </c>
      <c r="E151" s="6" t="s">
        <v>1118</v>
      </c>
      <c r="F151" s="19">
        <v>7500</v>
      </c>
      <c r="G151" s="24">
        <v>7457.9</v>
      </c>
      <c r="H151" s="24">
        <v>1.33</v>
      </c>
      <c r="I151" s="31">
        <v>9.5940999999999992</v>
      </c>
      <c r="J151" s="31"/>
      <c r="K151" s="35" t="s">
        <v>570</v>
      </c>
    </row>
    <row r="152" spans="1:11" x14ac:dyDescent="0.35">
      <c r="B152" s="8" t="s">
        <v>717</v>
      </c>
      <c r="C152" s="57" t="s">
        <v>718</v>
      </c>
      <c r="D152" s="54" t="s">
        <v>719</v>
      </c>
      <c r="E152" s="6" t="s">
        <v>720</v>
      </c>
      <c r="F152" s="19">
        <v>5000</v>
      </c>
      <c r="G152" s="24">
        <v>5049.97</v>
      </c>
      <c r="H152" s="24">
        <v>0.9</v>
      </c>
      <c r="I152" s="31">
        <v>9.0738000000000003</v>
      </c>
      <c r="J152" s="31"/>
      <c r="K152" s="35" t="s">
        <v>570</v>
      </c>
    </row>
    <row r="153" spans="1:11" x14ac:dyDescent="0.35">
      <c r="B153" s="8" t="s">
        <v>2481</v>
      </c>
      <c r="C153" s="57" t="s">
        <v>1143</v>
      </c>
      <c r="D153" s="54" t="s">
        <v>2482</v>
      </c>
      <c r="E153" s="6" t="s">
        <v>591</v>
      </c>
      <c r="F153" s="19">
        <v>5000</v>
      </c>
      <c r="G153" s="24">
        <v>5016.2299999999996</v>
      </c>
      <c r="H153" s="24">
        <v>0.89</v>
      </c>
      <c r="I153" s="31">
        <v>7.4</v>
      </c>
      <c r="J153" s="31"/>
      <c r="K153" s="35"/>
    </row>
    <row r="154" spans="1:11" x14ac:dyDescent="0.35">
      <c r="B154" s="8" t="s">
        <v>1713</v>
      </c>
      <c r="C154" s="57" t="s">
        <v>208</v>
      </c>
      <c r="D154" s="54" t="s">
        <v>1714</v>
      </c>
      <c r="E154" s="6" t="s">
        <v>574</v>
      </c>
      <c r="F154" s="19">
        <v>5000</v>
      </c>
      <c r="G154" s="24">
        <v>5002.62</v>
      </c>
      <c r="H154" s="24">
        <v>0.89</v>
      </c>
      <c r="I154" s="31">
        <v>8.7149999999999999</v>
      </c>
      <c r="J154" s="31"/>
      <c r="K154" s="35" t="s">
        <v>570</v>
      </c>
    </row>
    <row r="155" spans="1:11" x14ac:dyDescent="0.35">
      <c r="B155" s="8" t="s">
        <v>2022</v>
      </c>
      <c r="C155" s="57" t="s">
        <v>1672</v>
      </c>
      <c r="D155" s="54" t="s">
        <v>2023</v>
      </c>
      <c r="E155" s="6" t="s">
        <v>591</v>
      </c>
      <c r="F155" s="19">
        <v>4500</v>
      </c>
      <c r="G155" s="24">
        <v>4540.5200000000004</v>
      </c>
      <c r="H155" s="24">
        <v>0.81</v>
      </c>
      <c r="I155" s="31">
        <v>8.1342999999999996</v>
      </c>
      <c r="J155" s="31"/>
      <c r="K155" s="35" t="s">
        <v>570</v>
      </c>
    </row>
    <row r="156" spans="1:11" x14ac:dyDescent="0.35">
      <c r="B156" s="8" t="s">
        <v>2682</v>
      </c>
      <c r="C156" s="57" t="s">
        <v>724</v>
      </c>
      <c r="D156" s="54" t="s">
        <v>2683</v>
      </c>
      <c r="E156" s="6" t="s">
        <v>653</v>
      </c>
      <c r="F156" s="19">
        <v>4000</v>
      </c>
      <c r="G156" s="24">
        <v>3999.38</v>
      </c>
      <c r="H156" s="24">
        <v>0.71</v>
      </c>
      <c r="I156" s="31">
        <v>8.5850000000000009</v>
      </c>
      <c r="J156" s="31"/>
      <c r="K156" s="35" t="s">
        <v>570</v>
      </c>
    </row>
    <row r="157" spans="1:11" x14ac:dyDescent="0.35">
      <c r="B157" s="8" t="s">
        <v>606</v>
      </c>
      <c r="C157" s="57" t="s">
        <v>556</v>
      </c>
      <c r="D157" s="54" t="s">
        <v>607</v>
      </c>
      <c r="E157" s="6" t="s">
        <v>608</v>
      </c>
      <c r="F157" s="19">
        <v>3500</v>
      </c>
      <c r="G157" s="24">
        <v>3489.54</v>
      </c>
      <c r="H157" s="24">
        <v>0.62</v>
      </c>
      <c r="I157" s="31">
        <v>7.93865</v>
      </c>
      <c r="J157" s="31"/>
      <c r="K157" s="35" t="s">
        <v>570</v>
      </c>
    </row>
    <row r="158" spans="1:11" x14ac:dyDescent="0.35">
      <c r="B158" s="8" t="s">
        <v>1055</v>
      </c>
      <c r="C158" s="57" t="s">
        <v>208</v>
      </c>
      <c r="D158" s="54" t="s">
        <v>1056</v>
      </c>
      <c r="E158" s="6" t="s">
        <v>574</v>
      </c>
      <c r="F158" s="19">
        <v>2500</v>
      </c>
      <c r="G158" s="24">
        <v>2512.7600000000002</v>
      </c>
      <c r="H158" s="24">
        <v>0.45</v>
      </c>
      <c r="I158" s="31">
        <v>8.6850000000000005</v>
      </c>
      <c r="J158" s="31"/>
      <c r="K158" s="35" t="s">
        <v>570</v>
      </c>
    </row>
    <row r="159" spans="1:11" x14ac:dyDescent="0.35">
      <c r="B159" s="8" t="s">
        <v>1678</v>
      </c>
      <c r="C159" s="57" t="s">
        <v>1236</v>
      </c>
      <c r="D159" s="54" t="s">
        <v>1679</v>
      </c>
      <c r="E159" s="6" t="s">
        <v>577</v>
      </c>
      <c r="F159" s="19">
        <v>2500</v>
      </c>
      <c r="G159" s="24">
        <v>2511.87</v>
      </c>
      <c r="H159" s="24">
        <v>0.45</v>
      </c>
      <c r="I159" s="31">
        <v>7.9950000000000001</v>
      </c>
      <c r="J159" s="31"/>
      <c r="K159" s="35" t="s">
        <v>570</v>
      </c>
    </row>
    <row r="160" spans="1:11" x14ac:dyDescent="0.35">
      <c r="B160" s="8" t="s">
        <v>723</v>
      </c>
      <c r="C160" s="57" t="s">
        <v>724</v>
      </c>
      <c r="D160" s="54" t="s">
        <v>725</v>
      </c>
      <c r="E160" s="6" t="s">
        <v>653</v>
      </c>
      <c r="F160" s="19">
        <v>2500</v>
      </c>
      <c r="G160" s="24">
        <v>2502.42</v>
      </c>
      <c r="H160" s="24">
        <v>0.45</v>
      </c>
      <c r="I160" s="31">
        <v>8.9672000000000001</v>
      </c>
      <c r="J160" s="31"/>
      <c r="K160" s="35" t="s">
        <v>570</v>
      </c>
    </row>
    <row r="161" spans="2:11" x14ac:dyDescent="0.35">
      <c r="B161" s="8" t="s">
        <v>1665</v>
      </c>
      <c r="C161" s="57" t="s">
        <v>707</v>
      </c>
      <c r="D161" s="54" t="s">
        <v>1666</v>
      </c>
      <c r="E161" s="6" t="s">
        <v>601</v>
      </c>
      <c r="F161" s="19">
        <v>2500</v>
      </c>
      <c r="G161" s="24">
        <v>2495.98</v>
      </c>
      <c r="H161" s="24">
        <v>0.44</v>
      </c>
      <c r="I161" s="31">
        <v>8.2098999999999993</v>
      </c>
      <c r="J161" s="31"/>
      <c r="K161" s="35" t="s">
        <v>570</v>
      </c>
    </row>
    <row r="162" spans="2:11" x14ac:dyDescent="0.35">
      <c r="B162" s="8" t="s">
        <v>1731</v>
      </c>
      <c r="C162" s="57" t="s">
        <v>208</v>
      </c>
      <c r="D162" s="54" t="s">
        <v>1732</v>
      </c>
      <c r="E162" s="6" t="s">
        <v>574</v>
      </c>
      <c r="F162" s="19">
        <v>2500</v>
      </c>
      <c r="G162" s="24">
        <v>2491.5300000000002</v>
      </c>
      <c r="H162" s="24">
        <v>0.44</v>
      </c>
      <c r="I162" s="31">
        <v>8.6052</v>
      </c>
      <c r="J162" s="31"/>
      <c r="K162" s="35" t="s">
        <v>570</v>
      </c>
    </row>
    <row r="163" spans="2:11" x14ac:dyDescent="0.35">
      <c r="B163" s="8" t="s">
        <v>2684</v>
      </c>
      <c r="C163" s="57" t="s">
        <v>2685</v>
      </c>
      <c r="D163" s="54" t="s">
        <v>2686</v>
      </c>
      <c r="E163" s="6" t="s">
        <v>574</v>
      </c>
      <c r="F163" s="19">
        <v>200</v>
      </c>
      <c r="G163" s="24">
        <v>1994.83</v>
      </c>
      <c r="H163" s="24">
        <v>0.36</v>
      </c>
      <c r="I163" s="31">
        <v>8.11</v>
      </c>
      <c r="J163" s="31"/>
      <c r="K163" s="35" t="s">
        <v>570</v>
      </c>
    </row>
    <row r="164" spans="2:11" x14ac:dyDescent="0.35">
      <c r="B164" s="8" t="s">
        <v>726</v>
      </c>
      <c r="C164" s="57" t="s">
        <v>727</v>
      </c>
      <c r="D164" s="54" t="s">
        <v>728</v>
      </c>
      <c r="E164" s="6" t="s">
        <v>720</v>
      </c>
      <c r="F164" s="19">
        <v>1500</v>
      </c>
      <c r="G164" s="24">
        <v>1504.34</v>
      </c>
      <c r="H164" s="24">
        <v>0.27</v>
      </c>
      <c r="I164" s="31">
        <v>8.2850000000000001</v>
      </c>
      <c r="J164" s="31"/>
      <c r="K164" s="35" t="s">
        <v>570</v>
      </c>
    </row>
    <row r="165" spans="2:11" x14ac:dyDescent="0.35">
      <c r="C165" s="58" t="s">
        <v>174</v>
      </c>
      <c r="D165" s="54"/>
      <c r="E165" s="6"/>
      <c r="F165" s="19"/>
      <c r="G165" s="25">
        <v>84632.97</v>
      </c>
      <c r="H165" s="25">
        <v>15.07</v>
      </c>
      <c r="I165" s="31"/>
      <c r="J165" s="31"/>
      <c r="K165" s="35"/>
    </row>
    <row r="166" spans="2:11" x14ac:dyDescent="0.35">
      <c r="C166" s="57"/>
      <c r="D166" s="54"/>
      <c r="E166" s="6"/>
      <c r="F166" s="19"/>
      <c r="G166" s="24"/>
      <c r="H166" s="24"/>
      <c r="I166" s="31"/>
      <c r="J166" s="31"/>
      <c r="K166" s="35"/>
    </row>
    <row r="167" spans="2:11" x14ac:dyDescent="0.35">
      <c r="C167" s="58" t="s">
        <v>7</v>
      </c>
      <c r="D167" s="54"/>
      <c r="E167" s="6"/>
      <c r="F167" s="19"/>
      <c r="G167" s="24" t="s">
        <v>2</v>
      </c>
      <c r="H167" s="24" t="s">
        <v>2</v>
      </c>
      <c r="I167" s="31"/>
      <c r="J167" s="31"/>
      <c r="K167" s="35"/>
    </row>
    <row r="168" spans="2:11" x14ac:dyDescent="0.35">
      <c r="C168" s="57"/>
      <c r="D168" s="54"/>
      <c r="E168" s="6"/>
      <c r="F168" s="19"/>
      <c r="G168" s="24"/>
      <c r="H168" s="24"/>
      <c r="I168" s="31"/>
      <c r="J168" s="31"/>
      <c r="K168" s="35"/>
    </row>
    <row r="169" spans="2:11" x14ac:dyDescent="0.35">
      <c r="C169" s="58" t="s">
        <v>8</v>
      </c>
      <c r="D169" s="54"/>
      <c r="E169" s="6"/>
      <c r="F169" s="19"/>
      <c r="G169" s="24" t="s">
        <v>2</v>
      </c>
      <c r="H169" s="24" t="s">
        <v>2</v>
      </c>
      <c r="I169" s="31"/>
      <c r="J169" s="31"/>
      <c r="K169" s="35"/>
    </row>
    <row r="170" spans="2:11" x14ac:dyDescent="0.35">
      <c r="C170" s="57"/>
      <c r="D170" s="54"/>
      <c r="E170" s="6"/>
      <c r="F170" s="19"/>
      <c r="G170" s="24"/>
      <c r="H170" s="24"/>
      <c r="I170" s="31"/>
      <c r="J170" s="31"/>
      <c r="K170" s="35"/>
    </row>
    <row r="171" spans="2:11" x14ac:dyDescent="0.35">
      <c r="C171" s="59" t="s">
        <v>9</v>
      </c>
      <c r="D171" s="54"/>
      <c r="E171" s="6"/>
      <c r="F171" s="19"/>
      <c r="G171" s="24"/>
      <c r="H171" s="24"/>
      <c r="I171" s="31"/>
      <c r="J171" s="31"/>
      <c r="K171" s="35"/>
    </row>
    <row r="172" spans="2:11" x14ac:dyDescent="0.35">
      <c r="B172" s="8" t="s">
        <v>1740</v>
      </c>
      <c r="C172" s="57" t="s">
        <v>1741</v>
      </c>
      <c r="D172" s="54" t="s">
        <v>1742</v>
      </c>
      <c r="E172" s="6" t="s">
        <v>677</v>
      </c>
      <c r="F172" s="19">
        <v>16000000</v>
      </c>
      <c r="G172" s="24">
        <v>16240.64</v>
      </c>
      <c r="H172" s="24">
        <v>2.89</v>
      </c>
      <c r="I172" s="31">
        <v>6.8562782999999996</v>
      </c>
      <c r="J172" s="31"/>
      <c r="K172" s="35"/>
    </row>
    <row r="173" spans="2:11" x14ac:dyDescent="0.35">
      <c r="B173" s="8" t="s">
        <v>690</v>
      </c>
      <c r="C173" s="57" t="s">
        <v>691</v>
      </c>
      <c r="D173" s="54" t="s">
        <v>692</v>
      </c>
      <c r="E173" s="6" t="s">
        <v>677</v>
      </c>
      <c r="F173" s="19">
        <v>10000000</v>
      </c>
      <c r="G173" s="24">
        <v>10209.73</v>
      </c>
      <c r="H173" s="24">
        <v>1.82</v>
      </c>
      <c r="I173" s="31">
        <v>6.9735059000000001</v>
      </c>
      <c r="J173" s="31"/>
      <c r="K173" s="35"/>
    </row>
    <row r="174" spans="2:11" x14ac:dyDescent="0.35">
      <c r="B174" s="8" t="s">
        <v>678</v>
      </c>
      <c r="C174" s="57" t="s">
        <v>679</v>
      </c>
      <c r="D174" s="54" t="s">
        <v>680</v>
      </c>
      <c r="E174" s="6" t="s">
        <v>677</v>
      </c>
      <c r="F174" s="19">
        <v>10000000</v>
      </c>
      <c r="G174" s="24">
        <v>10177.530000000001</v>
      </c>
      <c r="H174" s="24">
        <v>1.81</v>
      </c>
      <c r="I174" s="31">
        <v>6.9575923</v>
      </c>
      <c r="J174" s="31"/>
      <c r="K174" s="35"/>
    </row>
    <row r="175" spans="2:11" x14ac:dyDescent="0.35">
      <c r="B175" s="8" t="s">
        <v>2687</v>
      </c>
      <c r="C175" s="57" t="s">
        <v>2688</v>
      </c>
      <c r="D175" s="54" t="s">
        <v>2689</v>
      </c>
      <c r="E175" s="6" t="s">
        <v>677</v>
      </c>
      <c r="F175" s="19">
        <v>7500000</v>
      </c>
      <c r="G175" s="24">
        <v>7585.31</v>
      </c>
      <c r="H175" s="24">
        <v>1.35</v>
      </c>
      <c r="I175" s="31">
        <v>6.8243745000000002</v>
      </c>
      <c r="J175" s="31"/>
      <c r="K175" s="35"/>
    </row>
    <row r="176" spans="2:11" x14ac:dyDescent="0.35">
      <c r="C176" s="58" t="s">
        <v>174</v>
      </c>
      <c r="D176" s="54"/>
      <c r="E176" s="6"/>
      <c r="F176" s="19"/>
      <c r="G176" s="25">
        <v>44213.21</v>
      </c>
      <c r="H176" s="25">
        <v>7.87</v>
      </c>
      <c r="I176" s="31"/>
      <c r="J176" s="31"/>
      <c r="K176" s="35"/>
    </row>
    <row r="177" spans="1:11" x14ac:dyDescent="0.35">
      <c r="C177" s="57"/>
      <c r="D177" s="54"/>
      <c r="E177" s="6"/>
      <c r="F177" s="19"/>
      <c r="G177" s="24"/>
      <c r="H177" s="24"/>
      <c r="I177" s="31"/>
      <c r="J177" s="31"/>
      <c r="K177" s="35"/>
    </row>
    <row r="178" spans="1:11" x14ac:dyDescent="0.35">
      <c r="C178" s="58" t="s">
        <v>10</v>
      </c>
      <c r="D178" s="54"/>
      <c r="E178" s="6"/>
      <c r="F178" s="19"/>
      <c r="G178" s="24" t="s">
        <v>2</v>
      </c>
      <c r="H178" s="24" t="s">
        <v>2</v>
      </c>
      <c r="I178" s="31"/>
      <c r="J178" s="31"/>
      <c r="K178" s="35"/>
    </row>
    <row r="179" spans="1:11" x14ac:dyDescent="0.35">
      <c r="C179" s="57"/>
      <c r="D179" s="54"/>
      <c r="E179" s="6"/>
      <c r="F179" s="19"/>
      <c r="G179" s="24"/>
      <c r="H179" s="24"/>
      <c r="I179" s="31"/>
      <c r="J179" s="31"/>
      <c r="K179" s="35"/>
    </row>
    <row r="180" spans="1:11" x14ac:dyDescent="0.35">
      <c r="A180" s="10"/>
      <c r="B180" s="28"/>
      <c r="C180" s="58" t="s">
        <v>11</v>
      </c>
      <c r="D180" s="54"/>
      <c r="E180" s="6"/>
      <c r="F180" s="19"/>
      <c r="G180" s="24"/>
      <c r="H180" s="24"/>
      <c r="I180" s="31"/>
      <c r="J180" s="31"/>
      <c r="K180" s="35"/>
    </row>
    <row r="181" spans="1:11" x14ac:dyDescent="0.35">
      <c r="C181" s="59" t="s">
        <v>13</v>
      </c>
      <c r="D181" s="54"/>
      <c r="E181" s="6"/>
      <c r="F181" s="19"/>
      <c r="G181" s="24"/>
      <c r="H181" s="24"/>
      <c r="I181" s="31"/>
      <c r="J181" s="31"/>
      <c r="K181" s="35"/>
    </row>
    <row r="182" spans="1:11" x14ac:dyDescent="0.35">
      <c r="B182" s="8" t="s">
        <v>2690</v>
      </c>
      <c r="C182" s="57" t="s">
        <v>2685</v>
      </c>
      <c r="D182" s="54" t="s">
        <v>2691</v>
      </c>
      <c r="E182" s="6" t="s">
        <v>1151</v>
      </c>
      <c r="F182" s="19">
        <v>500</v>
      </c>
      <c r="G182" s="24">
        <v>2435.2800000000002</v>
      </c>
      <c r="H182" s="24">
        <v>0.43</v>
      </c>
      <c r="I182" s="31">
        <v>7.8224999999999998</v>
      </c>
      <c r="J182" s="31"/>
      <c r="K182" s="35" t="s">
        <v>570</v>
      </c>
    </row>
    <row r="183" spans="1:11" x14ac:dyDescent="0.35">
      <c r="C183" s="58" t="s">
        <v>174</v>
      </c>
      <c r="D183" s="54"/>
      <c r="E183" s="6"/>
      <c r="F183" s="19"/>
      <c r="G183" s="25">
        <v>2435.2800000000002</v>
      </c>
      <c r="H183" s="25">
        <v>0.43</v>
      </c>
      <c r="I183" s="31"/>
      <c r="J183" s="31"/>
      <c r="K183" s="35"/>
    </row>
    <row r="184" spans="1:11" x14ac:dyDescent="0.35">
      <c r="C184" s="57"/>
      <c r="D184" s="54"/>
      <c r="E184" s="6"/>
      <c r="F184" s="19"/>
      <c r="G184" s="24"/>
      <c r="H184" s="24"/>
      <c r="I184" s="31"/>
      <c r="J184" s="31"/>
      <c r="K184" s="35"/>
    </row>
    <row r="185" spans="1:11" x14ac:dyDescent="0.35">
      <c r="C185" s="58" t="s">
        <v>14</v>
      </c>
      <c r="D185" s="54"/>
      <c r="E185" s="6"/>
      <c r="F185" s="19"/>
      <c r="G185" s="24" t="s">
        <v>2</v>
      </c>
      <c r="H185" s="24" t="s">
        <v>2</v>
      </c>
      <c r="I185" s="31"/>
      <c r="J185" s="31"/>
      <c r="K185" s="35"/>
    </row>
    <row r="186" spans="1:11" x14ac:dyDescent="0.35">
      <c r="C186" s="57"/>
      <c r="D186" s="54"/>
      <c r="E186" s="6"/>
      <c r="F186" s="19"/>
      <c r="G186" s="24"/>
      <c r="H186" s="24"/>
      <c r="I186" s="31"/>
      <c r="J186" s="31"/>
      <c r="K186" s="35"/>
    </row>
    <row r="187" spans="1:11" x14ac:dyDescent="0.35">
      <c r="C187" s="59" t="s">
        <v>15</v>
      </c>
      <c r="D187" s="54"/>
      <c r="E187" s="6"/>
      <c r="F187" s="19"/>
      <c r="G187" s="24"/>
      <c r="H187" s="24"/>
      <c r="I187" s="31"/>
      <c r="J187" s="31"/>
      <c r="K187" s="35"/>
    </row>
    <row r="188" spans="1:11" x14ac:dyDescent="0.35">
      <c r="B188" s="8" t="s">
        <v>2692</v>
      </c>
      <c r="C188" s="57" t="s">
        <v>2693</v>
      </c>
      <c r="D188" s="54" t="s">
        <v>2694</v>
      </c>
      <c r="E188" s="6" t="s">
        <v>677</v>
      </c>
      <c r="F188" s="19">
        <v>5000000</v>
      </c>
      <c r="G188" s="24">
        <v>4921.01</v>
      </c>
      <c r="H188" s="24">
        <v>0.88</v>
      </c>
      <c r="I188" s="31">
        <v>6.5098000000000003</v>
      </c>
      <c r="J188" s="31"/>
      <c r="K188" s="35"/>
    </row>
    <row r="189" spans="1:11" x14ac:dyDescent="0.35">
      <c r="C189" s="58" t="s">
        <v>174</v>
      </c>
      <c r="D189" s="54"/>
      <c r="E189" s="6"/>
      <c r="F189" s="19"/>
      <c r="G189" s="25">
        <v>4921.01</v>
      </c>
      <c r="H189" s="25">
        <v>0.88</v>
      </c>
      <c r="I189" s="31"/>
      <c r="J189" s="31"/>
      <c r="K189" s="35"/>
    </row>
    <row r="190" spans="1:11" x14ac:dyDescent="0.35">
      <c r="C190" s="57"/>
      <c r="D190" s="54"/>
      <c r="E190" s="6"/>
      <c r="F190" s="19"/>
      <c r="G190" s="24"/>
      <c r="H190" s="24"/>
      <c r="I190" s="31"/>
      <c r="J190" s="31"/>
      <c r="K190" s="35"/>
    </row>
    <row r="191" spans="1:11" x14ac:dyDescent="0.35">
      <c r="C191" s="58" t="s">
        <v>16</v>
      </c>
      <c r="D191" s="54"/>
      <c r="E191" s="6"/>
      <c r="F191" s="19"/>
      <c r="G191" s="24" t="s">
        <v>2</v>
      </c>
      <c r="H191" s="24" t="s">
        <v>2</v>
      </c>
      <c r="I191" s="31"/>
      <c r="J191" s="31"/>
      <c r="K191" s="35"/>
    </row>
    <row r="192" spans="1:11" x14ac:dyDescent="0.35">
      <c r="C192" s="57"/>
      <c r="D192" s="54"/>
      <c r="E192" s="6"/>
      <c r="F192" s="19"/>
      <c r="G192" s="24"/>
      <c r="H192" s="24"/>
      <c r="I192" s="31"/>
      <c r="J192" s="31"/>
      <c r="K192" s="35"/>
    </row>
    <row r="193" spans="1:11" x14ac:dyDescent="0.35">
      <c r="C193" s="58" t="s">
        <v>17</v>
      </c>
      <c r="D193" s="54"/>
      <c r="E193" s="6"/>
      <c r="F193" s="19"/>
      <c r="G193" s="24" t="s">
        <v>2</v>
      </c>
      <c r="H193" s="24" t="s">
        <v>2</v>
      </c>
      <c r="I193" s="31"/>
      <c r="J193" s="31"/>
      <c r="K193" s="35"/>
    </row>
    <row r="194" spans="1:11" x14ac:dyDescent="0.35">
      <c r="C194" s="57"/>
      <c r="D194" s="54"/>
      <c r="E194" s="6"/>
      <c r="F194" s="19"/>
      <c r="G194" s="24"/>
      <c r="H194" s="24"/>
      <c r="I194" s="31"/>
      <c r="J194" s="31"/>
      <c r="K194" s="35"/>
    </row>
    <row r="195" spans="1:11" x14ac:dyDescent="0.35">
      <c r="A195" s="10"/>
      <c r="B195" s="28"/>
      <c r="C195" s="58" t="s">
        <v>18</v>
      </c>
      <c r="D195" s="54"/>
      <c r="E195" s="6"/>
      <c r="F195" s="19"/>
      <c r="G195" s="24"/>
      <c r="H195" s="24"/>
      <c r="I195" s="31"/>
      <c r="J195" s="31"/>
      <c r="K195" s="35"/>
    </row>
    <row r="196" spans="1:11" x14ac:dyDescent="0.35">
      <c r="A196" s="28"/>
      <c r="B196" s="28"/>
      <c r="C196" s="58" t="s">
        <v>19</v>
      </c>
      <c r="D196" s="54"/>
      <c r="E196" s="6"/>
      <c r="F196" s="19"/>
      <c r="G196" s="24" t="s">
        <v>2</v>
      </c>
      <c r="H196" s="24" t="s">
        <v>2</v>
      </c>
      <c r="I196" s="31"/>
      <c r="J196" s="31"/>
      <c r="K196" s="35"/>
    </row>
    <row r="197" spans="1:11" x14ac:dyDescent="0.35">
      <c r="A197" s="28"/>
      <c r="B197" s="28"/>
      <c r="C197" s="58"/>
      <c r="D197" s="54"/>
      <c r="E197" s="6"/>
      <c r="F197" s="19"/>
      <c r="G197" s="24"/>
      <c r="H197" s="24"/>
      <c r="I197" s="31"/>
      <c r="J197" s="31"/>
      <c r="K197" s="35"/>
    </row>
    <row r="198" spans="1:11" x14ac:dyDescent="0.35">
      <c r="A198" s="28"/>
      <c r="B198" s="28"/>
      <c r="C198" s="58" t="s">
        <v>20</v>
      </c>
      <c r="D198" s="54"/>
      <c r="E198" s="6"/>
      <c r="F198" s="19"/>
      <c r="G198" s="24" t="s">
        <v>2</v>
      </c>
      <c r="H198" s="24" t="s">
        <v>2</v>
      </c>
      <c r="I198" s="31"/>
      <c r="J198" s="31"/>
      <c r="K198" s="35"/>
    </row>
    <row r="199" spans="1:11" x14ac:dyDescent="0.35">
      <c r="A199" s="28"/>
      <c r="B199" s="28"/>
      <c r="C199" s="58"/>
      <c r="D199" s="54"/>
      <c r="E199" s="6"/>
      <c r="F199" s="19"/>
      <c r="G199" s="24"/>
      <c r="H199" s="24"/>
      <c r="I199" s="31"/>
      <c r="J199" s="31"/>
      <c r="K199" s="35"/>
    </row>
    <row r="200" spans="1:11" x14ac:dyDescent="0.35">
      <c r="A200" s="28"/>
      <c r="B200" s="28"/>
      <c r="C200" s="58" t="s">
        <v>21</v>
      </c>
      <c r="D200" s="54"/>
      <c r="E200" s="6"/>
      <c r="F200" s="19"/>
      <c r="G200" s="24" t="s">
        <v>2</v>
      </c>
      <c r="H200" s="24" t="s">
        <v>2</v>
      </c>
      <c r="I200" s="31"/>
      <c r="J200" s="31"/>
      <c r="K200" s="35"/>
    </row>
    <row r="201" spans="1:11" x14ac:dyDescent="0.35">
      <c r="A201" s="28"/>
      <c r="B201" s="28"/>
      <c r="C201" s="58"/>
      <c r="D201" s="54"/>
      <c r="E201" s="6"/>
      <c r="F201" s="19"/>
      <c r="G201" s="24"/>
      <c r="H201" s="24"/>
      <c r="I201" s="31"/>
      <c r="J201" s="31"/>
      <c r="K201" s="35"/>
    </row>
    <row r="202" spans="1:11" x14ac:dyDescent="0.35">
      <c r="A202" s="28"/>
      <c r="B202" s="28"/>
      <c r="C202" s="58" t="s">
        <v>22</v>
      </c>
      <c r="D202" s="54"/>
      <c r="E202" s="6"/>
      <c r="F202" s="19"/>
      <c r="G202" s="24" t="s">
        <v>2</v>
      </c>
      <c r="H202" s="24" t="s">
        <v>2</v>
      </c>
      <c r="I202" s="31"/>
      <c r="J202" s="31"/>
      <c r="K202" s="35"/>
    </row>
    <row r="203" spans="1:11" x14ac:dyDescent="0.35">
      <c r="A203" s="28"/>
      <c r="B203" s="28"/>
      <c r="C203" s="58"/>
      <c r="D203" s="54"/>
      <c r="E203" s="6"/>
      <c r="F203" s="19"/>
      <c r="G203" s="24"/>
      <c r="H203" s="24"/>
      <c r="I203" s="31"/>
      <c r="J203" s="31"/>
      <c r="K203" s="35"/>
    </row>
    <row r="204" spans="1:11" x14ac:dyDescent="0.35">
      <c r="A204" s="28"/>
      <c r="B204" s="28"/>
      <c r="C204" s="58" t="s">
        <v>23</v>
      </c>
      <c r="D204" s="54"/>
      <c r="E204" s="6"/>
      <c r="F204" s="19"/>
      <c r="G204" s="24" t="s">
        <v>2</v>
      </c>
      <c r="H204" s="24" t="s">
        <v>2</v>
      </c>
      <c r="I204" s="31"/>
      <c r="J204" s="31"/>
      <c r="K204" s="35"/>
    </row>
    <row r="205" spans="1:11" x14ac:dyDescent="0.35">
      <c r="A205" s="28"/>
      <c r="B205" s="28"/>
      <c r="C205" s="58"/>
      <c r="D205" s="54"/>
      <c r="E205" s="6"/>
      <c r="F205" s="19"/>
      <c r="G205" s="24"/>
      <c r="H205" s="24"/>
      <c r="I205" s="31"/>
      <c r="J205" s="31"/>
      <c r="K205" s="35"/>
    </row>
    <row r="206" spans="1:11" x14ac:dyDescent="0.35">
      <c r="C206" s="59" t="s">
        <v>24</v>
      </c>
      <c r="D206" s="54"/>
      <c r="E206" s="6"/>
      <c r="F206" s="19"/>
      <c r="G206" s="24"/>
      <c r="H206" s="24"/>
      <c r="I206" s="31"/>
      <c r="J206" s="31"/>
      <c r="K206" s="35"/>
    </row>
    <row r="207" spans="1:11" x14ac:dyDescent="0.35">
      <c r="B207" s="8" t="s">
        <v>185</v>
      </c>
      <c r="C207" s="57" t="s">
        <v>186</v>
      </c>
      <c r="D207" s="54"/>
      <c r="E207" s="6"/>
      <c r="F207" s="19"/>
      <c r="G207" s="24">
        <v>14479.94</v>
      </c>
      <c r="H207" s="24">
        <v>2.58</v>
      </c>
      <c r="I207" s="31"/>
      <c r="J207" s="31"/>
      <c r="K207" s="35"/>
    </row>
    <row r="208" spans="1:11" x14ac:dyDescent="0.35">
      <c r="C208" s="58" t="s">
        <v>174</v>
      </c>
      <c r="D208" s="54"/>
      <c r="E208" s="6"/>
      <c r="F208" s="19"/>
      <c r="G208" s="25">
        <v>14479.94</v>
      </c>
      <c r="H208" s="25">
        <v>2.58</v>
      </c>
      <c r="I208" s="31"/>
      <c r="J208" s="31"/>
      <c r="K208" s="35"/>
    </row>
    <row r="209" spans="1:54" x14ac:dyDescent="0.35">
      <c r="C209" s="57"/>
      <c r="D209" s="54"/>
      <c r="E209" s="6"/>
      <c r="F209" s="19"/>
      <c r="G209" s="24"/>
      <c r="H209" s="24"/>
      <c r="I209" s="31"/>
      <c r="J209" s="31"/>
      <c r="K209" s="35"/>
    </row>
    <row r="210" spans="1:54" x14ac:dyDescent="0.35">
      <c r="A210" s="10"/>
      <c r="B210" s="28"/>
      <c r="C210" s="58" t="s">
        <v>25</v>
      </c>
      <c r="D210" s="54"/>
      <c r="E210" s="6"/>
      <c r="F210" s="19"/>
      <c r="G210" s="24"/>
      <c r="H210" s="24"/>
      <c r="I210" s="31"/>
      <c r="J210" s="31"/>
      <c r="K210" s="35"/>
    </row>
    <row r="211" spans="1:54" s="2" customFormat="1" ht="13.5" x14ac:dyDescent="0.35">
      <c r="A211" s="28"/>
      <c r="B211" s="28"/>
      <c r="C211" s="57" t="s">
        <v>4841</v>
      </c>
      <c r="D211" s="54"/>
      <c r="E211" s="6"/>
      <c r="F211" s="19"/>
      <c r="G211" s="24" t="s">
        <v>2</v>
      </c>
      <c r="H211" s="24" t="s">
        <v>2</v>
      </c>
      <c r="I211" s="31"/>
      <c r="J211" s="31"/>
      <c r="K211" s="35"/>
      <c r="L211" s="3"/>
      <c r="AI211" s="3"/>
      <c r="AV211" s="3"/>
      <c r="AX211" s="3"/>
      <c r="BB211" s="3"/>
    </row>
    <row r="212" spans="1:54" x14ac:dyDescent="0.35">
      <c r="B212" s="8"/>
      <c r="C212" s="57" t="s">
        <v>187</v>
      </c>
      <c r="D212" s="54"/>
      <c r="E212" s="6"/>
      <c r="F212" s="19"/>
      <c r="G212" s="24">
        <v>6952.43</v>
      </c>
      <c r="H212" s="24">
        <v>1.25</v>
      </c>
      <c r="I212" s="31"/>
      <c r="J212" s="31"/>
      <c r="K212" s="35"/>
    </row>
    <row r="213" spans="1:54" x14ac:dyDescent="0.35">
      <c r="C213" s="58" t="s">
        <v>174</v>
      </c>
      <c r="D213" s="54"/>
      <c r="E213" s="6"/>
      <c r="F213" s="19"/>
      <c r="G213" s="25">
        <v>6952.43</v>
      </c>
      <c r="H213" s="25">
        <v>1.25</v>
      </c>
      <c r="I213" s="31"/>
      <c r="J213" s="31"/>
      <c r="K213" s="35"/>
    </row>
    <row r="214" spans="1:54" x14ac:dyDescent="0.35">
      <c r="C214" s="57"/>
      <c r="D214" s="54"/>
      <c r="E214" s="6"/>
      <c r="F214" s="19"/>
      <c r="G214" s="24"/>
      <c r="H214" s="24"/>
      <c r="I214" s="31"/>
      <c r="J214" s="31"/>
      <c r="K214" s="35"/>
    </row>
    <row r="215" spans="1:54" x14ac:dyDescent="0.35">
      <c r="C215" s="60" t="s">
        <v>188</v>
      </c>
      <c r="D215" s="55"/>
      <c r="E215" s="5"/>
      <c r="F215" s="20"/>
      <c r="G215" s="26">
        <v>561637.92000000004</v>
      </c>
      <c r="H215" s="26">
        <v>100.00000000000001</v>
      </c>
      <c r="I215" s="32"/>
      <c r="J215" s="32"/>
      <c r="K215" s="36"/>
    </row>
    <row r="217" spans="1:54" s="50" customFormat="1" ht="15" x14ac:dyDescent="0.4">
      <c r="C217" s="50" t="s">
        <v>4621</v>
      </c>
      <c r="F217" s="51"/>
      <c r="G217" s="51"/>
      <c r="H217" s="51"/>
    </row>
    <row r="218" spans="1:54" s="42" customFormat="1" ht="27" x14ac:dyDescent="0.35">
      <c r="B218" s="43"/>
      <c r="C218" s="43" t="s">
        <v>4616</v>
      </c>
      <c r="D218" s="43" t="s">
        <v>4617</v>
      </c>
      <c r="E218" s="43" t="s">
        <v>4618</v>
      </c>
      <c r="F218" s="44" t="s">
        <v>34</v>
      </c>
      <c r="G218" s="45" t="s">
        <v>4619</v>
      </c>
      <c r="H218" s="44" t="s">
        <v>36</v>
      </c>
      <c r="I218" s="43" t="s">
        <v>39</v>
      </c>
    </row>
    <row r="219" spans="1:54" s="42" customFormat="1" ht="13.5" x14ac:dyDescent="0.35">
      <c r="B219" s="43"/>
      <c r="C219" s="43" t="s">
        <v>4614</v>
      </c>
      <c r="D219" s="43"/>
      <c r="E219" s="43"/>
      <c r="F219" s="44"/>
      <c r="G219" s="45"/>
      <c r="H219" s="44"/>
      <c r="I219" s="43"/>
    </row>
    <row r="220" spans="1:54" s="2" customFormat="1" ht="13.5" x14ac:dyDescent="0.35">
      <c r="B220" s="46">
        <v>2218295</v>
      </c>
      <c r="C220" s="46" t="s">
        <v>4627</v>
      </c>
      <c r="D220" s="46" t="s">
        <v>4623</v>
      </c>
      <c r="E220" s="46" t="s">
        <v>43</v>
      </c>
      <c r="F220" s="47">
        <v>-2476650</v>
      </c>
      <c r="G220" s="47">
        <v>-43286.888700000003</v>
      </c>
      <c r="H220" s="47">
        <v>-7.71</v>
      </c>
      <c r="I220" s="46"/>
    </row>
    <row r="221" spans="1:54" s="2" customFormat="1" ht="13.5" x14ac:dyDescent="0.35">
      <c r="B221" s="46">
        <v>2218248</v>
      </c>
      <c r="C221" s="46" t="s">
        <v>4653</v>
      </c>
      <c r="D221" s="46" t="s">
        <v>4623</v>
      </c>
      <c r="E221" s="46" t="s">
        <v>43</v>
      </c>
      <c r="F221" s="47">
        <v>-981600</v>
      </c>
      <c r="G221" s="47">
        <v>-17115.177599999999</v>
      </c>
      <c r="H221" s="47">
        <v>-3.05</v>
      </c>
      <c r="I221" s="46"/>
    </row>
    <row r="222" spans="1:54" s="2" customFormat="1" ht="13.5" x14ac:dyDescent="0.35">
      <c r="B222" s="46">
        <v>2218274</v>
      </c>
      <c r="C222" s="46" t="s">
        <v>4626</v>
      </c>
      <c r="D222" s="46" t="s">
        <v>4623</v>
      </c>
      <c r="E222" s="46" t="s">
        <v>82</v>
      </c>
      <c r="F222" s="47">
        <v>-809000</v>
      </c>
      <c r="G222" s="47">
        <v>-10830.487499999999</v>
      </c>
      <c r="H222" s="47">
        <v>-1.93</v>
      </c>
      <c r="I222" s="46"/>
    </row>
    <row r="223" spans="1:54" s="2" customFormat="1" ht="13.5" x14ac:dyDescent="0.35">
      <c r="B223" s="46">
        <v>2218413</v>
      </c>
      <c r="C223" s="46" t="s">
        <v>4629</v>
      </c>
      <c r="D223" s="46" t="s">
        <v>4623</v>
      </c>
      <c r="E223" s="46" t="s">
        <v>74</v>
      </c>
      <c r="F223" s="47">
        <v>-1117600</v>
      </c>
      <c r="G223" s="47">
        <v>-9385.6047999999992</v>
      </c>
      <c r="H223" s="47">
        <v>-1.67</v>
      </c>
      <c r="I223" s="46"/>
    </row>
    <row r="224" spans="1:54" s="2" customFormat="1" ht="13.5" x14ac:dyDescent="0.35">
      <c r="B224" s="46">
        <v>2218343</v>
      </c>
      <c r="C224" s="46" t="s">
        <v>4736</v>
      </c>
      <c r="D224" s="46" t="s">
        <v>4623</v>
      </c>
      <c r="E224" s="46" t="s">
        <v>100</v>
      </c>
      <c r="F224" s="47">
        <v>-3600000</v>
      </c>
      <c r="G224" s="47">
        <v>-8186.4</v>
      </c>
      <c r="H224" s="47">
        <v>-1.46</v>
      </c>
      <c r="I224" s="46"/>
    </row>
    <row r="225" spans="2:9" s="2" customFormat="1" ht="13.5" x14ac:dyDescent="0.35">
      <c r="B225" s="46">
        <v>2218370</v>
      </c>
      <c r="C225" s="46" t="s">
        <v>4624</v>
      </c>
      <c r="D225" s="46" t="s">
        <v>4623</v>
      </c>
      <c r="E225" s="46" t="s">
        <v>250</v>
      </c>
      <c r="F225" s="47">
        <v>-2155600</v>
      </c>
      <c r="G225" s="47">
        <v>-7395.8635999999997</v>
      </c>
      <c r="H225" s="47">
        <v>-1.32</v>
      </c>
      <c r="I225" s="46"/>
    </row>
    <row r="226" spans="2:9" s="2" customFormat="1" ht="13.5" x14ac:dyDescent="0.35">
      <c r="B226" s="46">
        <v>2218266</v>
      </c>
      <c r="C226" s="46" t="s">
        <v>4631</v>
      </c>
      <c r="D226" s="46" t="s">
        <v>4623</v>
      </c>
      <c r="E226" s="46" t="s">
        <v>74</v>
      </c>
      <c r="F226" s="47">
        <v>-251650</v>
      </c>
      <c r="G226" s="47">
        <v>-6922.3882000000003</v>
      </c>
      <c r="H226" s="47">
        <v>-1.23</v>
      </c>
      <c r="I226" s="46"/>
    </row>
    <row r="227" spans="2:9" s="2" customFormat="1" ht="13.5" x14ac:dyDescent="0.35">
      <c r="B227" s="46">
        <v>2218384</v>
      </c>
      <c r="C227" s="46" t="s">
        <v>4628</v>
      </c>
      <c r="D227" s="46" t="s">
        <v>4623</v>
      </c>
      <c r="E227" s="46" t="s">
        <v>47</v>
      </c>
      <c r="F227" s="47">
        <v>-156450</v>
      </c>
      <c r="G227" s="47">
        <v>-6248.3783249999997</v>
      </c>
      <c r="H227" s="47">
        <v>-1.1100000000000001</v>
      </c>
      <c r="I227" s="46"/>
    </row>
    <row r="228" spans="2:9" s="2" customFormat="1" ht="13.5" x14ac:dyDescent="0.35">
      <c r="B228" s="46">
        <v>2218314</v>
      </c>
      <c r="C228" s="46" t="s">
        <v>4647</v>
      </c>
      <c r="D228" s="46" t="s">
        <v>4623</v>
      </c>
      <c r="E228" s="46" t="s">
        <v>57</v>
      </c>
      <c r="F228" s="47">
        <v>-164400</v>
      </c>
      <c r="G228" s="47">
        <v>-5995.1747999999998</v>
      </c>
      <c r="H228" s="47">
        <v>-1.07</v>
      </c>
      <c r="I228" s="46"/>
    </row>
    <row r="229" spans="2:9" s="2" customFormat="1" ht="13.5" x14ac:dyDescent="0.35">
      <c r="B229" s="46">
        <v>2218252</v>
      </c>
      <c r="C229" s="46" t="s">
        <v>4747</v>
      </c>
      <c r="D229" s="46" t="s">
        <v>4623</v>
      </c>
      <c r="E229" s="46" t="s">
        <v>104</v>
      </c>
      <c r="F229" s="47">
        <v>-3591910</v>
      </c>
      <c r="G229" s="47">
        <v>-5285.1363739999997</v>
      </c>
      <c r="H229" s="47">
        <v>-0.94</v>
      </c>
      <c r="I229" s="46"/>
    </row>
    <row r="230" spans="2:9" s="2" customFormat="1" ht="13.5" x14ac:dyDescent="0.35">
      <c r="B230" s="46">
        <v>2218328</v>
      </c>
      <c r="C230" s="46" t="s">
        <v>4622</v>
      </c>
      <c r="D230" s="46" t="s">
        <v>4623</v>
      </c>
      <c r="E230" s="46" t="s">
        <v>43</v>
      </c>
      <c r="F230" s="47">
        <v>-599250</v>
      </c>
      <c r="G230" s="47">
        <v>-4950.7038750000002</v>
      </c>
      <c r="H230" s="47">
        <v>-0.88</v>
      </c>
      <c r="I230" s="46"/>
    </row>
    <row r="231" spans="2:9" s="2" customFormat="1" ht="13.5" x14ac:dyDescent="0.35">
      <c r="B231" s="46">
        <v>2218405</v>
      </c>
      <c r="C231" s="46" t="s">
        <v>4645</v>
      </c>
      <c r="D231" s="46" t="s">
        <v>4623</v>
      </c>
      <c r="E231" s="46" t="s">
        <v>104</v>
      </c>
      <c r="F231" s="47">
        <v>-694000</v>
      </c>
      <c r="G231" s="47">
        <v>-3625.4560000000001</v>
      </c>
      <c r="H231" s="47">
        <v>-0.65</v>
      </c>
      <c r="I231" s="46"/>
    </row>
    <row r="232" spans="2:9" s="2" customFormat="1" ht="13.5" x14ac:dyDescent="0.35">
      <c r="B232" s="46">
        <v>2218348</v>
      </c>
      <c r="C232" s="46" t="s">
        <v>4640</v>
      </c>
      <c r="D232" s="46" t="s">
        <v>4623</v>
      </c>
      <c r="E232" s="46" t="s">
        <v>198</v>
      </c>
      <c r="F232" s="47">
        <v>-437250</v>
      </c>
      <c r="G232" s="47">
        <v>-3608.6242499999998</v>
      </c>
      <c r="H232" s="47">
        <v>-0.64</v>
      </c>
      <c r="I232" s="46"/>
    </row>
    <row r="233" spans="2:9" s="2" customFormat="1" ht="13.5" x14ac:dyDescent="0.35">
      <c r="B233" s="46">
        <v>2218283</v>
      </c>
      <c r="C233" s="46" t="s">
        <v>4686</v>
      </c>
      <c r="D233" s="46" t="s">
        <v>4623</v>
      </c>
      <c r="E233" s="46" t="s">
        <v>558</v>
      </c>
      <c r="F233" s="47">
        <v>-248000</v>
      </c>
      <c r="G233" s="47">
        <v>-3436.5360000000001</v>
      </c>
      <c r="H233" s="47">
        <v>-0.61</v>
      </c>
      <c r="I233" s="46"/>
    </row>
    <row r="234" spans="2:9" s="2" customFormat="1" ht="13.5" x14ac:dyDescent="0.35">
      <c r="B234" s="46">
        <v>2218357</v>
      </c>
      <c r="C234" s="46" t="s">
        <v>4641</v>
      </c>
      <c r="D234" s="46" t="s">
        <v>4623</v>
      </c>
      <c r="E234" s="46" t="s">
        <v>116</v>
      </c>
      <c r="F234" s="47">
        <v>-693900</v>
      </c>
      <c r="G234" s="47">
        <v>-3076.0587</v>
      </c>
      <c r="H234" s="47">
        <v>-0.55000000000000004</v>
      </c>
      <c r="I234" s="46"/>
    </row>
    <row r="235" spans="2:9" s="2" customFormat="1" ht="13.5" x14ac:dyDescent="0.35">
      <c r="B235" s="46">
        <v>2218391</v>
      </c>
      <c r="C235" s="46" t="s">
        <v>4646</v>
      </c>
      <c r="D235" s="46" t="s">
        <v>4623</v>
      </c>
      <c r="E235" s="46" t="s">
        <v>43</v>
      </c>
      <c r="F235" s="47">
        <v>-1210950</v>
      </c>
      <c r="G235" s="47">
        <v>-3057.043275</v>
      </c>
      <c r="H235" s="47">
        <v>-0.54</v>
      </c>
      <c r="I235" s="46"/>
    </row>
    <row r="236" spans="2:9" s="2" customFormat="1" ht="13.5" x14ac:dyDescent="0.35">
      <c r="B236" s="46">
        <v>2218244</v>
      </c>
      <c r="C236" s="46" t="s">
        <v>4676</v>
      </c>
      <c r="D236" s="46" t="s">
        <v>4623</v>
      </c>
      <c r="E236" s="46" t="s">
        <v>70</v>
      </c>
      <c r="F236" s="47">
        <v>-494100</v>
      </c>
      <c r="G236" s="47">
        <v>-2889.2497499999999</v>
      </c>
      <c r="H236" s="47">
        <v>-0.51</v>
      </c>
      <c r="I236" s="46"/>
    </row>
    <row r="237" spans="2:9" s="2" customFormat="1" ht="13.5" x14ac:dyDescent="0.35">
      <c r="B237" s="46">
        <v>2218278</v>
      </c>
      <c r="C237" s="46" t="s">
        <v>4657</v>
      </c>
      <c r="D237" s="46" t="s">
        <v>4623</v>
      </c>
      <c r="E237" s="46" t="s">
        <v>558</v>
      </c>
      <c r="F237" s="47">
        <v>-3363750</v>
      </c>
      <c r="G237" s="47">
        <v>-2688.3090000000002</v>
      </c>
      <c r="H237" s="47">
        <v>-0.48</v>
      </c>
      <c r="I237" s="46"/>
    </row>
    <row r="238" spans="2:9" s="2" customFormat="1" ht="13.5" x14ac:dyDescent="0.35">
      <c r="B238" s="46">
        <v>2218422</v>
      </c>
      <c r="C238" s="46" t="s">
        <v>4635</v>
      </c>
      <c r="D238" s="46" t="s">
        <v>4623</v>
      </c>
      <c r="E238" s="46" t="s">
        <v>43</v>
      </c>
      <c r="F238" s="47">
        <v>-218750</v>
      </c>
      <c r="G238" s="47">
        <v>-2556.421875</v>
      </c>
      <c r="H238" s="47">
        <v>-0.46</v>
      </c>
      <c r="I238" s="46"/>
    </row>
    <row r="239" spans="2:9" s="2" customFormat="1" ht="13.5" x14ac:dyDescent="0.35">
      <c r="B239" s="46">
        <v>2218262</v>
      </c>
      <c r="C239" s="46" t="s">
        <v>4656</v>
      </c>
      <c r="D239" s="46" t="s">
        <v>4623</v>
      </c>
      <c r="E239" s="46" t="s">
        <v>135</v>
      </c>
      <c r="F239" s="47">
        <v>-1010625</v>
      </c>
      <c r="G239" s="47">
        <v>-2428.0265625000002</v>
      </c>
      <c r="H239" s="47">
        <v>-0.43</v>
      </c>
      <c r="I239" s="46"/>
    </row>
    <row r="240" spans="2:9" s="2" customFormat="1" ht="13.5" x14ac:dyDescent="0.35">
      <c r="B240" s="46">
        <v>2218265</v>
      </c>
      <c r="C240" s="46" t="s">
        <v>4637</v>
      </c>
      <c r="D240" s="46" t="s">
        <v>4623</v>
      </c>
      <c r="E240" s="46" t="s">
        <v>1007</v>
      </c>
      <c r="F240" s="47">
        <v>-56700</v>
      </c>
      <c r="G240" s="47">
        <v>-2423.4997499999999</v>
      </c>
      <c r="H240" s="47">
        <v>-0.43</v>
      </c>
      <c r="I240" s="46"/>
    </row>
    <row r="241" spans="2:9" s="2" customFormat="1" ht="13.5" x14ac:dyDescent="0.35">
      <c r="B241" s="46">
        <v>2218389</v>
      </c>
      <c r="C241" s="46" t="s">
        <v>4672</v>
      </c>
      <c r="D241" s="46" t="s">
        <v>4623</v>
      </c>
      <c r="E241" s="46" t="s">
        <v>43</v>
      </c>
      <c r="F241" s="47">
        <v>-2247750</v>
      </c>
      <c r="G241" s="47">
        <v>-2322.3753000000002</v>
      </c>
      <c r="H241" s="47">
        <v>-0.41</v>
      </c>
      <c r="I241" s="46"/>
    </row>
    <row r="242" spans="2:9" s="2" customFormat="1" ht="13.5" x14ac:dyDescent="0.35">
      <c r="B242" s="46">
        <v>2218336</v>
      </c>
      <c r="C242" s="46" t="s">
        <v>4681</v>
      </c>
      <c r="D242" s="46" t="s">
        <v>4623</v>
      </c>
      <c r="E242" s="46" t="s">
        <v>100</v>
      </c>
      <c r="F242" s="47">
        <v>-333200</v>
      </c>
      <c r="G242" s="47">
        <v>-2300.9126000000001</v>
      </c>
      <c r="H242" s="47">
        <v>-0.41</v>
      </c>
      <c r="I242" s="46"/>
    </row>
    <row r="243" spans="2:9" s="2" customFormat="1" ht="13.5" x14ac:dyDescent="0.35">
      <c r="B243" s="46">
        <v>2218410</v>
      </c>
      <c r="C243" s="46" t="s">
        <v>4753</v>
      </c>
      <c r="D243" s="46" t="s">
        <v>4623</v>
      </c>
      <c r="E243" s="46" t="s">
        <v>70</v>
      </c>
      <c r="F243" s="47">
        <v>-96600</v>
      </c>
      <c r="G243" s="47">
        <v>-2257.2039</v>
      </c>
      <c r="H243" s="47">
        <v>-0.4</v>
      </c>
      <c r="I243" s="46"/>
    </row>
    <row r="244" spans="2:9" s="2" customFormat="1" ht="13.5" x14ac:dyDescent="0.35">
      <c r="B244" s="46">
        <v>2218392</v>
      </c>
      <c r="C244" s="46" t="s">
        <v>4699</v>
      </c>
      <c r="D244" s="46" t="s">
        <v>4623</v>
      </c>
      <c r="E244" s="46" t="s">
        <v>120</v>
      </c>
      <c r="F244" s="47">
        <v>-1178600</v>
      </c>
      <c r="G244" s="47">
        <v>-2143.8733999999999</v>
      </c>
      <c r="H244" s="47">
        <v>-0.38</v>
      </c>
      <c r="I244" s="46"/>
    </row>
    <row r="245" spans="2:9" s="2" customFormat="1" ht="13.5" x14ac:dyDescent="0.35">
      <c r="B245" s="46">
        <v>2218263</v>
      </c>
      <c r="C245" s="46" t="s">
        <v>4688</v>
      </c>
      <c r="D245" s="46" t="s">
        <v>4623</v>
      </c>
      <c r="E245" s="46" t="s">
        <v>116</v>
      </c>
      <c r="F245" s="47">
        <v>-504000</v>
      </c>
      <c r="G245" s="47">
        <v>-2068.6680000000001</v>
      </c>
      <c r="H245" s="47">
        <v>-0.37</v>
      </c>
      <c r="I245" s="46"/>
    </row>
    <row r="246" spans="2:9" s="2" customFormat="1" ht="13.5" x14ac:dyDescent="0.35">
      <c r="B246" s="46">
        <v>2218416</v>
      </c>
      <c r="C246" s="46" t="s">
        <v>4630</v>
      </c>
      <c r="D246" s="46" t="s">
        <v>4623</v>
      </c>
      <c r="E246" s="46" t="s">
        <v>47</v>
      </c>
      <c r="F246" s="47">
        <v>-115200</v>
      </c>
      <c r="G246" s="47">
        <v>-2038.6368</v>
      </c>
      <c r="H246" s="47">
        <v>-0.36</v>
      </c>
      <c r="I246" s="46"/>
    </row>
    <row r="247" spans="2:9" s="2" customFormat="1" ht="13.5" x14ac:dyDescent="0.35">
      <c r="B247" s="46">
        <v>2218375</v>
      </c>
      <c r="C247" s="46" t="s">
        <v>4710</v>
      </c>
      <c r="D247" s="46" t="s">
        <v>4623</v>
      </c>
      <c r="E247" s="46" t="s">
        <v>104</v>
      </c>
      <c r="F247" s="47">
        <v>-1212000</v>
      </c>
      <c r="G247" s="47">
        <v>-1906.8396</v>
      </c>
      <c r="H247" s="47">
        <v>-0.34</v>
      </c>
      <c r="I247" s="46"/>
    </row>
    <row r="248" spans="2:9" s="2" customFormat="1" ht="13.5" x14ac:dyDescent="0.35">
      <c r="B248" s="46">
        <v>2218408</v>
      </c>
      <c r="C248" s="46" t="s">
        <v>4707</v>
      </c>
      <c r="D248" s="46" t="s">
        <v>4623</v>
      </c>
      <c r="E248" s="46" t="s">
        <v>89</v>
      </c>
      <c r="F248" s="47">
        <v>-178200</v>
      </c>
      <c r="G248" s="47">
        <v>-1796.7014999999999</v>
      </c>
      <c r="H248" s="47">
        <v>-0.32</v>
      </c>
      <c r="I248" s="46"/>
    </row>
    <row r="249" spans="2:9" s="2" customFormat="1" ht="13.5" x14ac:dyDescent="0.35">
      <c r="B249" s="46">
        <v>2218362</v>
      </c>
      <c r="C249" s="46" t="s">
        <v>4700</v>
      </c>
      <c r="D249" s="46" t="s">
        <v>4623</v>
      </c>
      <c r="E249" s="46" t="s">
        <v>194</v>
      </c>
      <c r="F249" s="47">
        <v>-1133000</v>
      </c>
      <c r="G249" s="47">
        <v>-1694.7414000000001</v>
      </c>
      <c r="H249" s="47">
        <v>-0.3</v>
      </c>
      <c r="I249" s="46"/>
    </row>
    <row r="250" spans="2:9" s="2" customFormat="1" ht="13.5" x14ac:dyDescent="0.35">
      <c r="B250" s="46">
        <v>2218369</v>
      </c>
      <c r="C250" s="46" t="s">
        <v>4665</v>
      </c>
      <c r="D250" s="46" t="s">
        <v>4623</v>
      </c>
      <c r="E250" s="46" t="s">
        <v>47</v>
      </c>
      <c r="F250" s="47">
        <v>-97800</v>
      </c>
      <c r="G250" s="47">
        <v>-1584.6533999999999</v>
      </c>
      <c r="H250" s="47">
        <v>-0.28000000000000003</v>
      </c>
      <c r="I250" s="46"/>
    </row>
    <row r="251" spans="2:9" s="2" customFormat="1" ht="13.5" x14ac:dyDescent="0.35">
      <c r="B251" s="46">
        <v>2218325</v>
      </c>
      <c r="C251" s="46" t="s">
        <v>4682</v>
      </c>
      <c r="D251" s="46" t="s">
        <v>4623</v>
      </c>
      <c r="E251" s="46" t="s">
        <v>198</v>
      </c>
      <c r="F251" s="47">
        <v>-79800</v>
      </c>
      <c r="G251" s="47">
        <v>-1571.9403</v>
      </c>
      <c r="H251" s="47">
        <v>-0.28000000000000003</v>
      </c>
      <c r="I251" s="46"/>
    </row>
    <row r="252" spans="2:9" s="2" customFormat="1" ht="13.5" x14ac:dyDescent="0.35">
      <c r="B252" s="46">
        <v>2218241</v>
      </c>
      <c r="C252" s="46" t="s">
        <v>4636</v>
      </c>
      <c r="D252" s="46" t="s">
        <v>4623</v>
      </c>
      <c r="E252" s="46" t="s">
        <v>104</v>
      </c>
      <c r="F252" s="47">
        <v>-20750</v>
      </c>
      <c r="G252" s="47">
        <v>-1438.65975</v>
      </c>
      <c r="H252" s="47">
        <v>-0.26</v>
      </c>
      <c r="I252" s="46"/>
    </row>
    <row r="253" spans="2:9" s="2" customFormat="1" ht="13.5" x14ac:dyDescent="0.35">
      <c r="B253" s="46">
        <v>2218242</v>
      </c>
      <c r="C253" s="46" t="s">
        <v>4615</v>
      </c>
      <c r="D253" s="46" t="s">
        <v>4623</v>
      </c>
      <c r="E253" s="46" t="s">
        <v>82</v>
      </c>
      <c r="F253" s="47">
        <v>-448200</v>
      </c>
      <c r="G253" s="47">
        <v>-1402.6419000000001</v>
      </c>
      <c r="H253" s="47">
        <v>-0.25</v>
      </c>
      <c r="I253" s="46"/>
    </row>
    <row r="254" spans="2:9" s="2" customFormat="1" ht="13.5" x14ac:dyDescent="0.35">
      <c r="B254" s="46">
        <v>2218358</v>
      </c>
      <c r="C254" s="46" t="s">
        <v>4655</v>
      </c>
      <c r="D254" s="46" t="s">
        <v>4623</v>
      </c>
      <c r="E254" s="46" t="s">
        <v>250</v>
      </c>
      <c r="F254" s="47">
        <v>-15520000</v>
      </c>
      <c r="G254" s="47">
        <v>-1264.8800000000001</v>
      </c>
      <c r="H254" s="47">
        <v>-0.23</v>
      </c>
      <c r="I254" s="46"/>
    </row>
    <row r="255" spans="2:9" s="2" customFormat="1" ht="13.5" x14ac:dyDescent="0.35">
      <c r="B255" s="46">
        <v>2218373</v>
      </c>
      <c r="C255" s="46" t="s">
        <v>4634</v>
      </c>
      <c r="D255" s="46" t="s">
        <v>4623</v>
      </c>
      <c r="E255" s="46" t="s">
        <v>1007</v>
      </c>
      <c r="F255" s="47">
        <v>-427500</v>
      </c>
      <c r="G255" s="47">
        <v>-1226.2837500000001</v>
      </c>
      <c r="H255" s="47">
        <v>-0.22</v>
      </c>
      <c r="I255" s="46"/>
    </row>
    <row r="256" spans="2:9" s="2" customFormat="1" ht="13.5" x14ac:dyDescent="0.35">
      <c r="B256" s="46">
        <v>2218294</v>
      </c>
      <c r="C256" s="46" t="s">
        <v>4713</v>
      </c>
      <c r="D256" s="46" t="s">
        <v>4623</v>
      </c>
      <c r="E256" s="46" t="s">
        <v>104</v>
      </c>
      <c r="F256" s="47">
        <v>-68000</v>
      </c>
      <c r="G256" s="47">
        <v>-1196.5619999999999</v>
      </c>
      <c r="H256" s="47">
        <v>-0.21</v>
      </c>
      <c r="I256" s="46"/>
    </row>
    <row r="257" spans="2:9" s="2" customFormat="1" ht="13.5" x14ac:dyDescent="0.35">
      <c r="B257" s="46">
        <v>2218394</v>
      </c>
      <c r="C257" s="46" t="s">
        <v>4644</v>
      </c>
      <c r="D257" s="46" t="s">
        <v>4623</v>
      </c>
      <c r="E257" s="46" t="s">
        <v>194</v>
      </c>
      <c r="F257" s="47">
        <v>-104375</v>
      </c>
      <c r="G257" s="47">
        <v>-966.30375000000004</v>
      </c>
      <c r="H257" s="47">
        <v>-0.17</v>
      </c>
      <c r="I257" s="46"/>
    </row>
    <row r="258" spans="2:9" s="2" customFormat="1" ht="13.5" x14ac:dyDescent="0.35">
      <c r="B258" s="46">
        <v>2218399</v>
      </c>
      <c r="C258" s="46" t="s">
        <v>4690</v>
      </c>
      <c r="D258" s="46" t="s">
        <v>4623</v>
      </c>
      <c r="E258" s="46" t="s">
        <v>1003</v>
      </c>
      <c r="F258" s="47">
        <v>-210000</v>
      </c>
      <c r="G258" s="47">
        <v>-954.13499999999999</v>
      </c>
      <c r="H258" s="47">
        <v>-0.17</v>
      </c>
      <c r="I258" s="46"/>
    </row>
    <row r="259" spans="2:9" s="2" customFormat="1" ht="13.5" x14ac:dyDescent="0.35">
      <c r="B259" s="46">
        <v>2218272</v>
      </c>
      <c r="C259" s="46" t="s">
        <v>4684</v>
      </c>
      <c r="D259" s="46" t="s">
        <v>4623</v>
      </c>
      <c r="E259" s="46" t="s">
        <v>194</v>
      </c>
      <c r="F259" s="47">
        <v>-97875</v>
      </c>
      <c r="G259" s="47">
        <v>-948.1640625</v>
      </c>
      <c r="H259" s="47">
        <v>-0.17</v>
      </c>
      <c r="I259" s="46"/>
    </row>
    <row r="260" spans="2:9" s="2" customFormat="1" ht="13.5" x14ac:dyDescent="0.35">
      <c r="B260" s="46">
        <v>2218376</v>
      </c>
      <c r="C260" s="46" t="s">
        <v>4633</v>
      </c>
      <c r="D260" s="46" t="s">
        <v>4623</v>
      </c>
      <c r="E260" s="46" t="s">
        <v>1029</v>
      </c>
      <c r="F260" s="47">
        <v>-30900</v>
      </c>
      <c r="G260" s="47">
        <v>-915.42795000000001</v>
      </c>
      <c r="H260" s="47">
        <v>-0.16</v>
      </c>
      <c r="I260" s="46"/>
    </row>
    <row r="261" spans="2:9" s="2" customFormat="1" ht="13.5" x14ac:dyDescent="0.35">
      <c r="B261" s="46">
        <v>2218298</v>
      </c>
      <c r="C261" s="46" t="s">
        <v>4670</v>
      </c>
      <c r="D261" s="46" t="s">
        <v>4623</v>
      </c>
      <c r="E261" s="46" t="s">
        <v>279</v>
      </c>
      <c r="F261" s="47">
        <v>-56000</v>
      </c>
      <c r="G261" s="47">
        <v>-815.58399999999995</v>
      </c>
      <c r="H261" s="47">
        <v>-0.15</v>
      </c>
      <c r="I261" s="46"/>
    </row>
    <row r="262" spans="2:9" s="2" customFormat="1" ht="13.5" x14ac:dyDescent="0.35">
      <c r="B262" s="46">
        <v>2218340</v>
      </c>
      <c r="C262" s="46" t="s">
        <v>4675</v>
      </c>
      <c r="D262" s="46" t="s">
        <v>4623</v>
      </c>
      <c r="E262" s="46" t="s">
        <v>104</v>
      </c>
      <c r="F262" s="47">
        <v>-372600</v>
      </c>
      <c r="G262" s="47">
        <v>-760.73742000000004</v>
      </c>
      <c r="H262" s="47">
        <v>-0.14000000000000001</v>
      </c>
      <c r="I262" s="46"/>
    </row>
    <row r="263" spans="2:9" s="2" customFormat="1" ht="13.5" x14ac:dyDescent="0.35">
      <c r="B263" s="46">
        <v>2218382</v>
      </c>
      <c r="C263" s="46" t="s">
        <v>4703</v>
      </c>
      <c r="D263" s="46" t="s">
        <v>4623</v>
      </c>
      <c r="E263" s="46" t="s">
        <v>89</v>
      </c>
      <c r="F263" s="47">
        <v>-40250</v>
      </c>
      <c r="G263" s="47">
        <v>-748.75062500000001</v>
      </c>
      <c r="H263" s="47">
        <v>-0.13</v>
      </c>
      <c r="I263" s="46"/>
    </row>
    <row r="264" spans="2:9" s="2" customFormat="1" ht="13.5" x14ac:dyDescent="0.35">
      <c r="B264" s="46">
        <v>2218259</v>
      </c>
      <c r="C264" s="46" t="s">
        <v>4659</v>
      </c>
      <c r="D264" s="46" t="s">
        <v>4623</v>
      </c>
      <c r="E264" s="46" t="s">
        <v>925</v>
      </c>
      <c r="F264" s="47">
        <v>-333000</v>
      </c>
      <c r="G264" s="47">
        <v>-744.08849999999995</v>
      </c>
      <c r="H264" s="47">
        <v>-0.13</v>
      </c>
      <c r="I264" s="46"/>
    </row>
    <row r="265" spans="2:9" s="2" customFormat="1" ht="13.5" x14ac:dyDescent="0.35">
      <c r="B265" s="46">
        <v>2218275</v>
      </c>
      <c r="C265" s="46" t="s">
        <v>4697</v>
      </c>
      <c r="D265" s="46" t="s">
        <v>4623</v>
      </c>
      <c r="E265" s="46" t="s">
        <v>82</v>
      </c>
      <c r="F265" s="47">
        <v>-516750</v>
      </c>
      <c r="G265" s="47">
        <v>-741.17452500000002</v>
      </c>
      <c r="H265" s="47">
        <v>-0.13</v>
      </c>
      <c r="I265" s="46"/>
    </row>
    <row r="266" spans="2:9" s="2" customFormat="1" ht="13.5" x14ac:dyDescent="0.35">
      <c r="B266" s="46">
        <v>2218379</v>
      </c>
      <c r="C266" s="46" t="s">
        <v>4613</v>
      </c>
      <c r="D266" s="46" t="s">
        <v>4623</v>
      </c>
      <c r="E266" s="46" t="s">
        <v>139</v>
      </c>
      <c r="F266" s="47">
        <v>-137280</v>
      </c>
      <c r="G266" s="47">
        <v>-737.94863999999995</v>
      </c>
      <c r="H266" s="47">
        <v>-0.13</v>
      </c>
      <c r="I266" s="46"/>
    </row>
    <row r="267" spans="2:9" s="2" customFormat="1" ht="13.5" x14ac:dyDescent="0.35">
      <c r="B267" s="46">
        <v>2218303</v>
      </c>
      <c r="C267" s="46" t="s">
        <v>4698</v>
      </c>
      <c r="D267" s="46" t="s">
        <v>4623</v>
      </c>
      <c r="E267" s="46" t="s">
        <v>139</v>
      </c>
      <c r="F267" s="47">
        <v>-5200</v>
      </c>
      <c r="G267" s="47">
        <v>-734.34140000000002</v>
      </c>
      <c r="H267" s="47">
        <v>-0.13</v>
      </c>
      <c r="I267" s="46"/>
    </row>
    <row r="268" spans="2:9" s="2" customFormat="1" ht="13.5" x14ac:dyDescent="0.35">
      <c r="B268" s="46">
        <v>2218317</v>
      </c>
      <c r="C268" s="46" t="s">
        <v>4680</v>
      </c>
      <c r="D268" s="46" t="s">
        <v>4623</v>
      </c>
      <c r="E268" s="46" t="s">
        <v>139</v>
      </c>
      <c r="F268" s="47">
        <v>-21875</v>
      </c>
      <c r="G268" s="47">
        <v>-718.59375</v>
      </c>
      <c r="H268" s="47">
        <v>-0.13</v>
      </c>
      <c r="I268" s="46"/>
    </row>
    <row r="269" spans="2:9" s="2" customFormat="1" ht="13.5" x14ac:dyDescent="0.35">
      <c r="B269" s="46">
        <v>2218291</v>
      </c>
      <c r="C269" s="46" t="s">
        <v>4638</v>
      </c>
      <c r="D269" s="46" t="s">
        <v>4623</v>
      </c>
      <c r="E269" s="46" t="s">
        <v>250</v>
      </c>
      <c r="F269" s="47">
        <v>-42750</v>
      </c>
      <c r="G269" s="47">
        <v>-694.02487499999995</v>
      </c>
      <c r="H269" s="47">
        <v>-0.12</v>
      </c>
      <c r="I269" s="46"/>
    </row>
    <row r="270" spans="2:9" s="2" customFormat="1" ht="13.5" x14ac:dyDescent="0.35">
      <c r="B270" s="46">
        <v>2218261</v>
      </c>
      <c r="C270" s="46" t="s">
        <v>4667</v>
      </c>
      <c r="D270" s="46" t="s">
        <v>4623</v>
      </c>
      <c r="E270" s="46" t="s">
        <v>196</v>
      </c>
      <c r="F270" s="47">
        <v>-16500</v>
      </c>
      <c r="G270" s="47">
        <v>-672.57299999999998</v>
      </c>
      <c r="H270" s="47">
        <v>-0.12</v>
      </c>
      <c r="I270" s="46"/>
    </row>
    <row r="271" spans="2:9" s="2" customFormat="1" ht="13.5" x14ac:dyDescent="0.35">
      <c r="B271" s="46">
        <v>2218367</v>
      </c>
      <c r="C271" s="46" t="s">
        <v>4658</v>
      </c>
      <c r="D271" s="46" t="s">
        <v>4623</v>
      </c>
      <c r="E271" s="46" t="s">
        <v>406</v>
      </c>
      <c r="F271" s="47">
        <v>-225225</v>
      </c>
      <c r="G271" s="47">
        <v>-601.01291249999997</v>
      </c>
      <c r="H271" s="47">
        <v>-0.11</v>
      </c>
      <c r="I271" s="46"/>
    </row>
    <row r="272" spans="2:9" s="2" customFormat="1" ht="13.5" x14ac:dyDescent="0.35">
      <c r="B272" s="46">
        <v>2218302</v>
      </c>
      <c r="C272" s="46" t="s">
        <v>4677</v>
      </c>
      <c r="D272" s="46" t="s">
        <v>4623</v>
      </c>
      <c r="E272" s="46" t="s">
        <v>196</v>
      </c>
      <c r="F272" s="47">
        <v>-63000</v>
      </c>
      <c r="G272" s="47">
        <v>-534.90150000000006</v>
      </c>
      <c r="H272" s="47">
        <v>-0.1</v>
      </c>
      <c r="I272" s="46"/>
    </row>
    <row r="273" spans="2:9" s="2" customFormat="1" ht="13.5" x14ac:dyDescent="0.35">
      <c r="B273" s="46">
        <v>2218299</v>
      </c>
      <c r="C273" s="46" t="s">
        <v>4691</v>
      </c>
      <c r="D273" s="46" t="s">
        <v>4623</v>
      </c>
      <c r="E273" s="46" t="s">
        <v>326</v>
      </c>
      <c r="F273" s="47">
        <v>-22600</v>
      </c>
      <c r="G273" s="47">
        <v>-515.06529999999998</v>
      </c>
      <c r="H273" s="47">
        <v>-0.09</v>
      </c>
      <c r="I273" s="46"/>
    </row>
    <row r="274" spans="2:9" s="2" customFormat="1" ht="13.5" x14ac:dyDescent="0.35">
      <c r="B274" s="46">
        <v>2218316</v>
      </c>
      <c r="C274" s="46" t="s">
        <v>4758</v>
      </c>
      <c r="D274" s="46" t="s">
        <v>4623</v>
      </c>
      <c r="E274" s="46" t="s">
        <v>234</v>
      </c>
      <c r="F274" s="47">
        <v>-92500</v>
      </c>
      <c r="G274" s="47">
        <v>-499.685</v>
      </c>
      <c r="H274" s="47">
        <v>-0.09</v>
      </c>
      <c r="I274" s="46"/>
    </row>
    <row r="275" spans="2:9" s="2" customFormat="1" ht="13.5" x14ac:dyDescent="0.35">
      <c r="B275" s="46">
        <v>2218246</v>
      </c>
      <c r="C275" s="46" t="s">
        <v>4678</v>
      </c>
      <c r="D275" s="46" t="s">
        <v>4623</v>
      </c>
      <c r="E275" s="46" t="s">
        <v>131</v>
      </c>
      <c r="F275" s="47">
        <v>-6800</v>
      </c>
      <c r="G275" s="47">
        <v>-488.2706</v>
      </c>
      <c r="H275" s="47">
        <v>-0.09</v>
      </c>
      <c r="I275" s="46"/>
    </row>
    <row r="276" spans="2:9" s="2" customFormat="1" ht="13.5" x14ac:dyDescent="0.35">
      <c r="B276" s="46">
        <v>2218319</v>
      </c>
      <c r="C276" s="46" t="s">
        <v>4735</v>
      </c>
      <c r="D276" s="46" t="s">
        <v>4623</v>
      </c>
      <c r="E276" s="46" t="s">
        <v>78</v>
      </c>
      <c r="F276" s="47">
        <v>-28875</v>
      </c>
      <c r="G276" s="47">
        <v>-471.15337499999998</v>
      </c>
      <c r="H276" s="47">
        <v>-0.08</v>
      </c>
      <c r="I276" s="46"/>
    </row>
    <row r="277" spans="2:9" s="2" customFormat="1" ht="13.5" x14ac:dyDescent="0.35">
      <c r="B277" s="46">
        <v>2218337</v>
      </c>
      <c r="C277" s="46" t="s">
        <v>4788</v>
      </c>
      <c r="D277" s="46" t="s">
        <v>4623</v>
      </c>
      <c r="E277" s="46" t="s">
        <v>104</v>
      </c>
      <c r="F277" s="47">
        <v>-42750</v>
      </c>
      <c r="G277" s="47">
        <v>-456.63412499999998</v>
      </c>
      <c r="H277" s="47">
        <v>-0.08</v>
      </c>
      <c r="I277" s="46"/>
    </row>
    <row r="278" spans="2:9" s="2" customFormat="1" ht="13.5" x14ac:dyDescent="0.35">
      <c r="B278" s="46">
        <v>2218368</v>
      </c>
      <c r="C278" s="46" t="s">
        <v>4750</v>
      </c>
      <c r="D278" s="46" t="s">
        <v>4623</v>
      </c>
      <c r="E278" s="46" t="s">
        <v>156</v>
      </c>
      <c r="F278" s="47">
        <v>-62000</v>
      </c>
      <c r="G278" s="47">
        <v>-422.685</v>
      </c>
      <c r="H278" s="47">
        <v>-0.08</v>
      </c>
      <c r="I278" s="46"/>
    </row>
    <row r="279" spans="2:9" s="2" customFormat="1" ht="13.5" x14ac:dyDescent="0.35">
      <c r="B279" s="46">
        <v>2218329</v>
      </c>
      <c r="C279" s="46" t="s">
        <v>4666</v>
      </c>
      <c r="D279" s="46" t="s">
        <v>4623</v>
      </c>
      <c r="E279" s="46" t="s">
        <v>74</v>
      </c>
      <c r="F279" s="47">
        <v>-3975</v>
      </c>
      <c r="G279" s="47">
        <v>-393.02415000000002</v>
      </c>
      <c r="H279" s="47">
        <v>-7.0000000000000007E-2</v>
      </c>
      <c r="I279" s="46"/>
    </row>
    <row r="280" spans="2:9" s="2" customFormat="1" ht="13.5" x14ac:dyDescent="0.35">
      <c r="B280" s="46">
        <v>2218282</v>
      </c>
      <c r="C280" s="46" t="s">
        <v>4693</v>
      </c>
      <c r="D280" s="46" t="s">
        <v>4623</v>
      </c>
      <c r="E280" s="46" t="s">
        <v>43</v>
      </c>
      <c r="F280" s="47">
        <v>-190000</v>
      </c>
      <c r="G280" s="47">
        <v>-389.101</v>
      </c>
      <c r="H280" s="47">
        <v>-7.0000000000000007E-2</v>
      </c>
      <c r="I280" s="46"/>
    </row>
    <row r="281" spans="2:9" s="2" customFormat="1" ht="13.5" x14ac:dyDescent="0.35">
      <c r="B281" s="46">
        <v>2218339</v>
      </c>
      <c r="C281" s="46" t="s">
        <v>4768</v>
      </c>
      <c r="D281" s="46" t="s">
        <v>4623</v>
      </c>
      <c r="E281" s="46" t="s">
        <v>74</v>
      </c>
      <c r="F281" s="47">
        <v>-3300</v>
      </c>
      <c r="G281" s="47">
        <v>-367.91534999999999</v>
      </c>
      <c r="H281" s="47">
        <v>-7.0000000000000007E-2</v>
      </c>
      <c r="I281" s="46"/>
    </row>
    <row r="282" spans="2:9" s="2" customFormat="1" ht="13.5" x14ac:dyDescent="0.35">
      <c r="B282" s="46">
        <v>2218301</v>
      </c>
      <c r="C282" s="46" t="s">
        <v>4671</v>
      </c>
      <c r="D282" s="46" t="s">
        <v>4623</v>
      </c>
      <c r="E282" s="46" t="s">
        <v>47</v>
      </c>
      <c r="F282" s="47">
        <v>-18900</v>
      </c>
      <c r="G282" s="47">
        <v>-335.62619999999998</v>
      </c>
      <c r="H282" s="47">
        <v>-0.06</v>
      </c>
      <c r="I282" s="46"/>
    </row>
    <row r="283" spans="2:9" s="2" customFormat="1" ht="13.5" x14ac:dyDescent="0.35">
      <c r="B283" s="46">
        <v>2218286</v>
      </c>
      <c r="C283" s="46" t="s">
        <v>4722</v>
      </c>
      <c r="D283" s="46" t="s">
        <v>4623</v>
      </c>
      <c r="E283" s="46" t="s">
        <v>82</v>
      </c>
      <c r="F283" s="47">
        <v>-74925</v>
      </c>
      <c r="G283" s="47">
        <v>-287.26245</v>
      </c>
      <c r="H283" s="47">
        <v>-0.05</v>
      </c>
      <c r="I283" s="46"/>
    </row>
    <row r="284" spans="2:9" s="2" customFormat="1" ht="13.5" x14ac:dyDescent="0.35">
      <c r="B284" s="46">
        <v>2218245</v>
      </c>
      <c r="C284" s="46" t="s">
        <v>4632</v>
      </c>
      <c r="D284" s="46" t="s">
        <v>4623</v>
      </c>
      <c r="E284" s="46" t="s">
        <v>1919</v>
      </c>
      <c r="F284" s="47">
        <v>-57500</v>
      </c>
      <c r="G284" s="47">
        <v>-268.26625000000001</v>
      </c>
      <c r="H284" s="47">
        <v>-0.05</v>
      </c>
      <c r="I284" s="46"/>
    </row>
    <row r="285" spans="2:9" s="2" customFormat="1" ht="13.5" x14ac:dyDescent="0.35">
      <c r="B285" s="46">
        <v>2218400</v>
      </c>
      <c r="C285" s="46" t="s">
        <v>4702</v>
      </c>
      <c r="D285" s="46" t="s">
        <v>4623</v>
      </c>
      <c r="E285" s="46" t="s">
        <v>156</v>
      </c>
      <c r="F285" s="47">
        <v>-31500</v>
      </c>
      <c r="G285" s="47">
        <v>-259.43400000000003</v>
      </c>
      <c r="H285" s="47">
        <v>-0.05</v>
      </c>
      <c r="I285" s="46"/>
    </row>
    <row r="286" spans="2:9" s="2" customFormat="1" ht="13.5" x14ac:dyDescent="0.35">
      <c r="B286" s="46">
        <v>2218414</v>
      </c>
      <c r="C286" s="46" t="s">
        <v>4748</v>
      </c>
      <c r="D286" s="46" t="s">
        <v>4623</v>
      </c>
      <c r="E286" s="46" t="s">
        <v>342</v>
      </c>
      <c r="F286" s="47">
        <v>-128100</v>
      </c>
      <c r="G286" s="47">
        <v>-257.92935</v>
      </c>
      <c r="H286" s="47">
        <v>-0.05</v>
      </c>
      <c r="I286" s="46"/>
    </row>
    <row r="287" spans="2:9" s="2" customFormat="1" ht="13.5" x14ac:dyDescent="0.35">
      <c r="B287" s="46">
        <v>2218243</v>
      </c>
      <c r="C287" s="46" t="s">
        <v>4674</v>
      </c>
      <c r="D287" s="46" t="s">
        <v>4623</v>
      </c>
      <c r="E287" s="46" t="s">
        <v>104</v>
      </c>
      <c r="F287" s="47">
        <v>-40000</v>
      </c>
      <c r="G287" s="47">
        <v>-253.96</v>
      </c>
      <c r="H287" s="47">
        <v>-0.05</v>
      </c>
      <c r="I287" s="46"/>
    </row>
    <row r="288" spans="2:9" s="2" customFormat="1" ht="13.5" x14ac:dyDescent="0.35">
      <c r="B288" s="46">
        <v>2218320</v>
      </c>
      <c r="C288" s="46" t="s">
        <v>4741</v>
      </c>
      <c r="D288" s="46" t="s">
        <v>4623</v>
      </c>
      <c r="E288" s="46" t="s">
        <v>124</v>
      </c>
      <c r="F288" s="47">
        <v>-3875</v>
      </c>
      <c r="G288" s="47">
        <v>-252.0823125</v>
      </c>
      <c r="H288" s="47">
        <v>-0.04</v>
      </c>
      <c r="I288" s="46"/>
    </row>
    <row r="289" spans="2:9" s="2" customFormat="1" ht="13.5" x14ac:dyDescent="0.35">
      <c r="B289" s="46">
        <v>2218315</v>
      </c>
      <c r="C289" s="46" t="s">
        <v>4642</v>
      </c>
      <c r="D289" s="46" t="s">
        <v>4623</v>
      </c>
      <c r="E289" s="46" t="s">
        <v>93</v>
      </c>
      <c r="F289" s="47">
        <v>-48000</v>
      </c>
      <c r="G289" s="47">
        <v>-235.65600000000001</v>
      </c>
      <c r="H289" s="47">
        <v>-0.04</v>
      </c>
      <c r="I289" s="46"/>
    </row>
    <row r="290" spans="2:9" s="2" customFormat="1" ht="13.5" x14ac:dyDescent="0.35">
      <c r="B290" s="46">
        <v>2218281</v>
      </c>
      <c r="C290" s="46" t="s">
        <v>4705</v>
      </c>
      <c r="D290" s="46" t="s">
        <v>4623</v>
      </c>
      <c r="E290" s="46" t="s">
        <v>89</v>
      </c>
      <c r="F290" s="47">
        <v>-13650</v>
      </c>
      <c r="G290" s="47">
        <v>-212.97412499999999</v>
      </c>
      <c r="H290" s="47">
        <v>-0.04</v>
      </c>
      <c r="I290" s="46"/>
    </row>
    <row r="291" spans="2:9" s="2" customFormat="1" ht="13.5" x14ac:dyDescent="0.35">
      <c r="B291" s="46">
        <v>2218359</v>
      </c>
      <c r="C291" s="46" t="s">
        <v>4687</v>
      </c>
      <c r="D291" s="46" t="s">
        <v>4623</v>
      </c>
      <c r="E291" s="46" t="s">
        <v>135</v>
      </c>
      <c r="F291" s="47">
        <v>-1950</v>
      </c>
      <c r="G291" s="47">
        <v>-136.72132500000001</v>
      </c>
      <c r="H291" s="47">
        <v>-0.02</v>
      </c>
      <c r="I291" s="46"/>
    </row>
    <row r="292" spans="2:9" s="2" customFormat="1" ht="13.5" x14ac:dyDescent="0.35">
      <c r="B292" s="46">
        <v>2218377</v>
      </c>
      <c r="C292" s="46" t="s">
        <v>4760</v>
      </c>
      <c r="D292" s="46" t="s">
        <v>4623</v>
      </c>
      <c r="E292" s="46" t="s">
        <v>78</v>
      </c>
      <c r="F292" s="47">
        <v>-18700</v>
      </c>
      <c r="G292" s="47">
        <v>-135.4254</v>
      </c>
      <c r="H292" s="47">
        <v>-0.02</v>
      </c>
      <c r="I292" s="46"/>
    </row>
    <row r="293" spans="2:9" s="2" customFormat="1" ht="13.5" x14ac:dyDescent="0.35">
      <c r="B293" s="46">
        <v>2218361</v>
      </c>
      <c r="C293" s="46" t="s">
        <v>4775</v>
      </c>
      <c r="D293" s="46" t="s">
        <v>4623</v>
      </c>
      <c r="E293" s="46" t="s">
        <v>47</v>
      </c>
      <c r="F293" s="47">
        <v>-1000</v>
      </c>
      <c r="G293" s="47">
        <v>-109.592</v>
      </c>
      <c r="H293" s="47">
        <v>-0.02</v>
      </c>
      <c r="I293" s="46"/>
    </row>
    <row r="294" spans="2:9" s="2" customFormat="1" ht="13.5" x14ac:dyDescent="0.35">
      <c r="B294" s="46">
        <v>2218297</v>
      </c>
      <c r="C294" s="46" t="s">
        <v>4718</v>
      </c>
      <c r="D294" s="46" t="s">
        <v>4623</v>
      </c>
      <c r="E294" s="46" t="s">
        <v>143</v>
      </c>
      <c r="F294" s="47">
        <v>-1375</v>
      </c>
      <c r="G294" s="47">
        <v>-97.026187500000006</v>
      </c>
      <c r="H294" s="47">
        <v>-0.02</v>
      </c>
      <c r="I294" s="46"/>
    </row>
    <row r="295" spans="2:9" s="2" customFormat="1" ht="13.5" x14ac:dyDescent="0.35">
      <c r="B295" s="46">
        <v>2218323</v>
      </c>
      <c r="C295" s="46" t="s">
        <v>4683</v>
      </c>
      <c r="D295" s="46" t="s">
        <v>4623</v>
      </c>
      <c r="E295" s="46" t="s">
        <v>89</v>
      </c>
      <c r="F295" s="47">
        <v>-5500</v>
      </c>
      <c r="G295" s="47">
        <v>-77.299750000000003</v>
      </c>
      <c r="H295" s="47">
        <v>-0.01</v>
      </c>
      <c r="I295" s="46"/>
    </row>
    <row r="296" spans="2:9" s="2" customFormat="1" ht="13.5" x14ac:dyDescent="0.35">
      <c r="B296" s="46">
        <v>2218354</v>
      </c>
      <c r="C296" s="46" t="s">
        <v>4654</v>
      </c>
      <c r="D296" s="46" t="s">
        <v>4623</v>
      </c>
      <c r="E296" s="46" t="s">
        <v>104</v>
      </c>
      <c r="F296" s="47">
        <v>-2100</v>
      </c>
      <c r="G296" s="47">
        <v>-65.906400000000005</v>
      </c>
      <c r="H296" s="47">
        <v>-0.01</v>
      </c>
      <c r="I296" s="46"/>
    </row>
    <row r="297" spans="2:9" s="2" customFormat="1" ht="13.5" x14ac:dyDescent="0.35">
      <c r="B297" s="46">
        <v>2218310</v>
      </c>
      <c r="C297" s="46" t="s">
        <v>4734</v>
      </c>
      <c r="D297" s="46" t="s">
        <v>4623</v>
      </c>
      <c r="E297" s="46" t="s">
        <v>89</v>
      </c>
      <c r="F297" s="47">
        <v>-1000</v>
      </c>
      <c r="G297" s="47">
        <v>-58.168999999999997</v>
      </c>
      <c r="H297" s="47">
        <v>-0.01</v>
      </c>
      <c r="I297" s="46"/>
    </row>
    <row r="298" spans="2:9" s="2" customFormat="1" ht="13.5" x14ac:dyDescent="0.35">
      <c r="B298" s="46">
        <v>2218393</v>
      </c>
      <c r="C298" s="46" t="s">
        <v>4639</v>
      </c>
      <c r="D298" s="46" t="s">
        <v>4623</v>
      </c>
      <c r="E298" s="46" t="s">
        <v>43</v>
      </c>
      <c r="F298" s="47">
        <v>-3000</v>
      </c>
      <c r="G298" s="47">
        <v>-31.896000000000001</v>
      </c>
      <c r="H298" s="47">
        <v>-0.01</v>
      </c>
      <c r="I298" s="46"/>
    </row>
    <row r="299" spans="2:9" s="2" customFormat="1" ht="13.5" x14ac:dyDescent="0.35">
      <c r="B299" s="46">
        <v>2218351</v>
      </c>
      <c r="C299" s="46" t="s">
        <v>4663</v>
      </c>
      <c r="D299" s="46" t="s">
        <v>4623</v>
      </c>
      <c r="E299" s="46" t="s">
        <v>89</v>
      </c>
      <c r="F299" s="47">
        <v>-1275</v>
      </c>
      <c r="G299" s="47">
        <v>-28.0812375</v>
      </c>
      <c r="H299" s="47" t="s">
        <v>4842</v>
      </c>
      <c r="I299" s="46"/>
    </row>
    <row r="300" spans="2:9" s="2" customFormat="1" ht="13.5" x14ac:dyDescent="0.35">
      <c r="B300" s="46">
        <v>2218307</v>
      </c>
      <c r="C300" s="46" t="s">
        <v>4708</v>
      </c>
      <c r="D300" s="46" t="s">
        <v>4623</v>
      </c>
      <c r="E300" s="46" t="s">
        <v>89</v>
      </c>
      <c r="F300" s="47">
        <v>-7500</v>
      </c>
      <c r="G300" s="47">
        <v>-23.82</v>
      </c>
      <c r="H300" s="47" t="s">
        <v>4842</v>
      </c>
      <c r="I300" s="46"/>
    </row>
    <row r="301" spans="2:9" s="2" customFormat="1" ht="13.5" x14ac:dyDescent="0.35">
      <c r="B301" s="46">
        <v>2218267</v>
      </c>
      <c r="C301" s="46" t="s">
        <v>4664</v>
      </c>
      <c r="D301" s="46" t="s">
        <v>4623</v>
      </c>
      <c r="E301" s="46" t="s">
        <v>116</v>
      </c>
      <c r="F301" s="47">
        <v>-7200</v>
      </c>
      <c r="G301" s="47">
        <v>-22.935600000000001</v>
      </c>
      <c r="H301" s="47" t="s">
        <v>4842</v>
      </c>
      <c r="I301" s="46"/>
    </row>
    <row r="302" spans="2:9" s="2" customFormat="1" ht="13.5" x14ac:dyDescent="0.35">
      <c r="B302" s="46">
        <v>2218257</v>
      </c>
      <c r="C302" s="46" t="s">
        <v>4648</v>
      </c>
      <c r="D302" s="46" t="s">
        <v>4623</v>
      </c>
      <c r="E302" s="46" t="s">
        <v>47</v>
      </c>
      <c r="F302" s="47">
        <v>-300</v>
      </c>
      <c r="G302" s="47">
        <v>-17.196750000000002</v>
      </c>
      <c r="H302" s="47" t="s">
        <v>4842</v>
      </c>
      <c r="I302" s="46"/>
    </row>
    <row r="303" spans="2:9" s="2" customFormat="1" ht="13.5" x14ac:dyDescent="0.35">
      <c r="B303" s="46">
        <v>2218388</v>
      </c>
      <c r="C303" s="46" t="s">
        <v>4711</v>
      </c>
      <c r="D303" s="46" t="s">
        <v>4623</v>
      </c>
      <c r="E303" s="46" t="s">
        <v>47</v>
      </c>
      <c r="F303" s="47">
        <v>-1500</v>
      </c>
      <c r="G303" s="47">
        <v>-8.3294999999999995</v>
      </c>
      <c r="H303" s="47" t="s">
        <v>4842</v>
      </c>
      <c r="I303" s="46"/>
    </row>
    <row r="304" spans="2:9" s="2" customFormat="1" ht="13.5" x14ac:dyDescent="0.35">
      <c r="B304" s="46">
        <v>2218395</v>
      </c>
      <c r="C304" s="46" t="s">
        <v>4651</v>
      </c>
      <c r="D304" s="46" t="s">
        <v>4623</v>
      </c>
      <c r="E304" s="46" t="s">
        <v>173</v>
      </c>
      <c r="F304" s="47">
        <v>-150</v>
      </c>
      <c r="G304" s="47">
        <v>-6.50115</v>
      </c>
      <c r="H304" s="47" t="s">
        <v>4842</v>
      </c>
      <c r="I304" s="46"/>
    </row>
    <row r="305" spans="2:11" s="1" customFormat="1" ht="13.5" x14ac:dyDescent="0.35">
      <c r="B305" s="48"/>
      <c r="C305" s="48" t="s">
        <v>4620</v>
      </c>
      <c r="D305" s="48"/>
      <c r="E305" s="48"/>
      <c r="F305" s="49"/>
      <c r="G305" s="49">
        <v>-203080.38933400001</v>
      </c>
      <c r="H305" s="49">
        <v>-36.150000000000006</v>
      </c>
      <c r="I305" s="48"/>
    </row>
    <row r="307" spans="2:11" x14ac:dyDescent="0.35">
      <c r="C307" s="1" t="s">
        <v>189</v>
      </c>
    </row>
    <row r="308" spans="2:11" x14ac:dyDescent="0.35">
      <c r="C308" s="37" t="s">
        <v>190</v>
      </c>
      <c r="D308" s="37"/>
      <c r="E308" s="37"/>
      <c r="F308" s="37"/>
      <c r="G308" s="37"/>
      <c r="H308" s="37"/>
      <c r="I308" s="37"/>
      <c r="J308" s="37"/>
      <c r="K308" s="37"/>
    </row>
    <row r="309" spans="2:11" x14ac:dyDescent="0.35">
      <c r="C309" s="2" t="s">
        <v>191</v>
      </c>
    </row>
    <row r="310" spans="2:11" x14ac:dyDescent="0.35">
      <c r="C310" s="2" t="s">
        <v>192</v>
      </c>
    </row>
    <row r="311" spans="2:11" ht="30" customHeight="1" x14ac:dyDescent="0.35">
      <c r="C311" s="78" t="s">
        <v>4878</v>
      </c>
      <c r="D311" s="78"/>
      <c r="E311" s="78"/>
      <c r="F311" s="78"/>
      <c r="G311" s="78"/>
      <c r="H311" s="78"/>
      <c r="I311" s="78"/>
      <c r="J311" s="78"/>
      <c r="K311" s="78"/>
    </row>
    <row r="312" spans="2:11" x14ac:dyDescent="0.35">
      <c r="C312" s="2" t="s">
        <v>193</v>
      </c>
    </row>
    <row r="313" spans="2:11" ht="40" customHeight="1" x14ac:dyDescent="0.35">
      <c r="C313" s="79" t="s">
        <v>4874</v>
      </c>
      <c r="D313" s="79"/>
      <c r="E313" s="79"/>
      <c r="F313" s="79"/>
      <c r="G313" s="79"/>
      <c r="H313" s="79"/>
      <c r="I313" s="79"/>
      <c r="J313" s="79"/>
      <c r="K313" s="79"/>
    </row>
    <row r="315" spans="2:11" x14ac:dyDescent="0.35">
      <c r="C315" s="75" t="s">
        <v>4922</v>
      </c>
      <c r="E315" s="75" t="s">
        <v>4923</v>
      </c>
      <c r="F315" s="76"/>
    </row>
    <row r="316" spans="2:11" x14ac:dyDescent="0.35">
      <c r="E316" s="2" t="s">
        <v>4960</v>
      </c>
    </row>
  </sheetData>
  <mergeCells count="2">
    <mergeCell ref="C313:K313"/>
    <mergeCell ref="C311:K311"/>
  </mergeCells>
  <hyperlinks>
    <hyperlink ref="J2" location="'Index'!A1" display="'Index'!A1" xr:uid="{45016B9F-1FA0-40E9-A93F-3453171163BD}"/>
  </hyperlinks>
  <pageMargins left="0.7" right="0.7" top="0.75" bottom="0.75" header="0.3" footer="0.3"/>
  <pageSetup orientation="portrait" horizontalDpi="4294967293"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AA973-833A-45CA-9D31-642ECCEF5DD8}">
  <sheetPr codeName="Sheet154"/>
  <dimension ref="A1:IV121"/>
  <sheetViews>
    <sheetView showGridLines="0" zoomScale="90" zoomScaleNormal="90" workbookViewId="0">
      <pane ySplit="6" topLeftCell="A116"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2695</v>
      </c>
      <c r="J2" s="38" t="s">
        <v>4607</v>
      </c>
    </row>
    <row r="3" spans="1:54" ht="16" x14ac:dyDescent="0.4">
      <c r="C3" s="1" t="s">
        <v>28</v>
      </c>
      <c r="D3" s="21" t="s">
        <v>2696</v>
      </c>
      <c r="F3" s="71" t="s">
        <v>4866</v>
      </c>
      <c r="G3" s="13" t="s">
        <v>4535</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140599231</v>
      </c>
      <c r="G10" s="24">
        <v>2440380.85</v>
      </c>
      <c r="H10" s="24">
        <v>12.1</v>
      </c>
      <c r="I10" s="31"/>
      <c r="J10" s="31"/>
      <c r="K10" s="35"/>
    </row>
    <row r="11" spans="1:54" x14ac:dyDescent="0.35">
      <c r="B11" s="8" t="s">
        <v>48</v>
      </c>
      <c r="C11" s="57" t="s">
        <v>49</v>
      </c>
      <c r="D11" s="54" t="s">
        <v>50</v>
      </c>
      <c r="E11" s="6" t="s">
        <v>43</v>
      </c>
      <c r="F11" s="19">
        <v>130584648</v>
      </c>
      <c r="G11" s="24">
        <v>1687480.11</v>
      </c>
      <c r="H11" s="24">
        <v>8.3699999999999992</v>
      </c>
      <c r="I11" s="31"/>
      <c r="J11" s="31"/>
      <c r="K11" s="35"/>
    </row>
    <row r="12" spans="1:54" x14ac:dyDescent="0.35">
      <c r="B12" s="8" t="s">
        <v>79</v>
      </c>
      <c r="C12" s="57" t="s">
        <v>80</v>
      </c>
      <c r="D12" s="54" t="s">
        <v>81</v>
      </c>
      <c r="E12" s="6" t="s">
        <v>82</v>
      </c>
      <c r="F12" s="19">
        <v>125705270</v>
      </c>
      <c r="G12" s="24">
        <v>1674457.05</v>
      </c>
      <c r="H12" s="24">
        <v>8.3000000000000007</v>
      </c>
      <c r="I12" s="31"/>
      <c r="J12" s="31"/>
      <c r="K12" s="35"/>
    </row>
    <row r="13" spans="1:54" x14ac:dyDescent="0.35">
      <c r="B13" s="8" t="s">
        <v>44</v>
      </c>
      <c r="C13" s="57" t="s">
        <v>45</v>
      </c>
      <c r="D13" s="54" t="s">
        <v>46</v>
      </c>
      <c r="E13" s="6" t="s">
        <v>47</v>
      </c>
      <c r="F13" s="19">
        <v>66709009</v>
      </c>
      <c r="G13" s="24">
        <v>1172244.06</v>
      </c>
      <c r="H13" s="24">
        <v>5.81</v>
      </c>
      <c r="I13" s="31"/>
      <c r="J13" s="31"/>
      <c r="K13" s="35"/>
    </row>
    <row r="14" spans="1:54" x14ac:dyDescent="0.35">
      <c r="B14" s="8" t="s">
        <v>251</v>
      </c>
      <c r="C14" s="57" t="s">
        <v>252</v>
      </c>
      <c r="D14" s="54" t="s">
        <v>253</v>
      </c>
      <c r="E14" s="6" t="s">
        <v>93</v>
      </c>
      <c r="F14" s="19">
        <v>172416949</v>
      </c>
      <c r="G14" s="24">
        <v>842774.05</v>
      </c>
      <c r="H14" s="24">
        <v>4.18</v>
      </c>
      <c r="I14" s="31"/>
      <c r="J14" s="31"/>
      <c r="K14" s="35"/>
    </row>
    <row r="15" spans="1:54" x14ac:dyDescent="0.35">
      <c r="B15" s="8" t="s">
        <v>263</v>
      </c>
      <c r="C15" s="57" t="s">
        <v>264</v>
      </c>
      <c r="D15" s="54" t="s">
        <v>265</v>
      </c>
      <c r="E15" s="6" t="s">
        <v>250</v>
      </c>
      <c r="F15" s="19">
        <v>49681075</v>
      </c>
      <c r="G15" s="24">
        <v>801157.02</v>
      </c>
      <c r="H15" s="24">
        <v>3.97</v>
      </c>
      <c r="I15" s="31"/>
      <c r="J15" s="31"/>
      <c r="K15" s="35"/>
    </row>
    <row r="16" spans="1:54" x14ac:dyDescent="0.35">
      <c r="B16" s="8" t="s">
        <v>54</v>
      </c>
      <c r="C16" s="57" t="s">
        <v>55</v>
      </c>
      <c r="D16" s="54" t="s">
        <v>56</v>
      </c>
      <c r="E16" s="6" t="s">
        <v>57</v>
      </c>
      <c r="F16" s="19">
        <v>21819783</v>
      </c>
      <c r="G16" s="24">
        <v>790378</v>
      </c>
      <c r="H16" s="24">
        <v>3.92</v>
      </c>
      <c r="I16" s="31"/>
      <c r="J16" s="31"/>
      <c r="K16" s="35"/>
    </row>
    <row r="17" spans="2:11" x14ac:dyDescent="0.35">
      <c r="B17" s="8" t="s">
        <v>58</v>
      </c>
      <c r="C17" s="57" t="s">
        <v>59</v>
      </c>
      <c r="D17" s="54" t="s">
        <v>60</v>
      </c>
      <c r="E17" s="6" t="s">
        <v>47</v>
      </c>
      <c r="F17" s="19">
        <v>18944643</v>
      </c>
      <c r="G17" s="24">
        <v>751808.69</v>
      </c>
      <c r="H17" s="24">
        <v>3.73</v>
      </c>
      <c r="I17" s="31"/>
      <c r="J17" s="31"/>
      <c r="K17" s="35"/>
    </row>
    <row r="18" spans="2:11" x14ac:dyDescent="0.35">
      <c r="B18" s="8" t="s">
        <v>51</v>
      </c>
      <c r="C18" s="57" t="s">
        <v>52</v>
      </c>
      <c r="D18" s="54" t="s">
        <v>53</v>
      </c>
      <c r="E18" s="6" t="s">
        <v>43</v>
      </c>
      <c r="F18" s="19">
        <v>52828126</v>
      </c>
      <c r="G18" s="24">
        <v>612568.54</v>
      </c>
      <c r="H18" s="24">
        <v>3.04</v>
      </c>
      <c r="I18" s="31"/>
      <c r="J18" s="31"/>
      <c r="K18" s="35"/>
    </row>
    <row r="19" spans="2:11" x14ac:dyDescent="0.35">
      <c r="B19" s="8" t="s">
        <v>64</v>
      </c>
      <c r="C19" s="57" t="s">
        <v>65</v>
      </c>
      <c r="D19" s="54" t="s">
        <v>66</v>
      </c>
      <c r="E19" s="6" t="s">
        <v>43</v>
      </c>
      <c r="F19" s="19">
        <v>71311689</v>
      </c>
      <c r="G19" s="24">
        <v>584898.47</v>
      </c>
      <c r="H19" s="24">
        <v>2.9</v>
      </c>
      <c r="I19" s="31"/>
      <c r="J19" s="31"/>
      <c r="K19" s="35"/>
    </row>
    <row r="20" spans="2:11" x14ac:dyDescent="0.35">
      <c r="B20" s="8" t="s">
        <v>61</v>
      </c>
      <c r="C20" s="57" t="s">
        <v>62</v>
      </c>
      <c r="D20" s="54" t="s">
        <v>63</v>
      </c>
      <c r="E20" s="6" t="s">
        <v>43</v>
      </c>
      <c r="F20" s="19">
        <v>27216455</v>
      </c>
      <c r="G20" s="24">
        <v>471144.05</v>
      </c>
      <c r="H20" s="24">
        <v>2.34</v>
      </c>
      <c r="I20" s="31"/>
      <c r="J20" s="31"/>
      <c r="K20" s="35"/>
    </row>
    <row r="21" spans="2:11" x14ac:dyDescent="0.35">
      <c r="B21" s="8" t="s">
        <v>376</v>
      </c>
      <c r="C21" s="57" t="s">
        <v>377</v>
      </c>
      <c r="D21" s="54" t="s">
        <v>378</v>
      </c>
      <c r="E21" s="6" t="s">
        <v>74</v>
      </c>
      <c r="F21" s="19">
        <v>16515261</v>
      </c>
      <c r="G21" s="24">
        <v>450627.15</v>
      </c>
      <c r="H21" s="24">
        <v>2.23</v>
      </c>
      <c r="I21" s="31"/>
      <c r="J21" s="31"/>
      <c r="K21" s="35"/>
    </row>
    <row r="22" spans="2:11" x14ac:dyDescent="0.35">
      <c r="B22" s="8" t="s">
        <v>90</v>
      </c>
      <c r="C22" s="57" t="s">
        <v>91</v>
      </c>
      <c r="D22" s="54" t="s">
        <v>92</v>
      </c>
      <c r="E22" s="6" t="s">
        <v>93</v>
      </c>
      <c r="F22" s="19">
        <v>16503929</v>
      </c>
      <c r="G22" s="24">
        <v>417260.58</v>
      </c>
      <c r="H22" s="24">
        <v>2.0699999999999998</v>
      </c>
      <c r="I22" s="31"/>
      <c r="J22" s="31"/>
      <c r="K22" s="35"/>
    </row>
    <row r="23" spans="2:11" x14ac:dyDescent="0.35">
      <c r="B23" s="8" t="s">
        <v>450</v>
      </c>
      <c r="C23" s="57" t="s">
        <v>451</v>
      </c>
      <c r="D23" s="54" t="s">
        <v>452</v>
      </c>
      <c r="E23" s="6" t="s">
        <v>89</v>
      </c>
      <c r="F23" s="19">
        <v>20009076</v>
      </c>
      <c r="G23" s="24">
        <v>369947.81</v>
      </c>
      <c r="H23" s="24">
        <v>1.83</v>
      </c>
      <c r="I23" s="31"/>
      <c r="J23" s="31"/>
      <c r="K23" s="35"/>
    </row>
    <row r="24" spans="2:11" x14ac:dyDescent="0.35">
      <c r="B24" s="8" t="s">
        <v>994</v>
      </c>
      <c r="C24" s="57" t="s">
        <v>995</v>
      </c>
      <c r="D24" s="54" t="s">
        <v>996</v>
      </c>
      <c r="E24" s="6" t="s">
        <v>116</v>
      </c>
      <c r="F24" s="19">
        <v>87773589</v>
      </c>
      <c r="G24" s="24">
        <v>358247.9</v>
      </c>
      <c r="H24" s="24">
        <v>1.78</v>
      </c>
      <c r="I24" s="31"/>
      <c r="J24" s="31"/>
      <c r="K24" s="35"/>
    </row>
    <row r="25" spans="2:11" x14ac:dyDescent="0.35">
      <c r="B25" s="8" t="s">
        <v>525</v>
      </c>
      <c r="C25" s="57" t="s">
        <v>526</v>
      </c>
      <c r="D25" s="54" t="s">
        <v>527</v>
      </c>
      <c r="E25" s="6" t="s">
        <v>104</v>
      </c>
      <c r="F25" s="19">
        <v>5185285</v>
      </c>
      <c r="G25" s="24">
        <v>357253.17</v>
      </c>
      <c r="H25" s="24">
        <v>1.77</v>
      </c>
      <c r="I25" s="31"/>
      <c r="J25" s="31"/>
      <c r="K25" s="35"/>
    </row>
    <row r="26" spans="2:11" x14ac:dyDescent="0.35">
      <c r="B26" s="8" t="s">
        <v>895</v>
      </c>
      <c r="C26" s="57" t="s">
        <v>896</v>
      </c>
      <c r="D26" s="54" t="s">
        <v>897</v>
      </c>
      <c r="E26" s="6" t="s">
        <v>47</v>
      </c>
      <c r="F26" s="19">
        <v>19576383</v>
      </c>
      <c r="G26" s="24">
        <v>345728.71</v>
      </c>
      <c r="H26" s="24">
        <v>1.71</v>
      </c>
      <c r="I26" s="31"/>
      <c r="J26" s="31"/>
      <c r="K26" s="35"/>
    </row>
    <row r="27" spans="2:11" x14ac:dyDescent="0.35">
      <c r="B27" s="8" t="s">
        <v>379</v>
      </c>
      <c r="C27" s="57" t="s">
        <v>380</v>
      </c>
      <c r="D27" s="54" t="s">
        <v>381</v>
      </c>
      <c r="E27" s="6" t="s">
        <v>74</v>
      </c>
      <c r="F27" s="19">
        <v>39341123</v>
      </c>
      <c r="G27" s="24">
        <v>328124.64</v>
      </c>
      <c r="H27" s="24">
        <v>1.63</v>
      </c>
      <c r="I27" s="31"/>
      <c r="J27" s="31"/>
      <c r="K27" s="35"/>
    </row>
    <row r="28" spans="2:11" x14ac:dyDescent="0.35">
      <c r="B28" s="8" t="s">
        <v>762</v>
      </c>
      <c r="C28" s="57" t="s">
        <v>763</v>
      </c>
      <c r="D28" s="54" t="s">
        <v>764</v>
      </c>
      <c r="E28" s="6" t="s">
        <v>131</v>
      </c>
      <c r="F28" s="19">
        <v>4117811</v>
      </c>
      <c r="G28" s="24">
        <v>293531.98</v>
      </c>
      <c r="H28" s="24">
        <v>1.46</v>
      </c>
      <c r="I28" s="31"/>
      <c r="J28" s="31"/>
      <c r="K28" s="35"/>
    </row>
    <row r="29" spans="2:11" x14ac:dyDescent="0.35">
      <c r="B29" s="8" t="s">
        <v>71</v>
      </c>
      <c r="C29" s="57" t="s">
        <v>72</v>
      </c>
      <c r="D29" s="54" t="s">
        <v>73</v>
      </c>
      <c r="E29" s="6" t="s">
        <v>74</v>
      </c>
      <c r="F29" s="19">
        <v>2439317</v>
      </c>
      <c r="G29" s="24">
        <v>270189.73</v>
      </c>
      <c r="H29" s="24">
        <v>1.34</v>
      </c>
      <c r="I29" s="31"/>
      <c r="J29" s="31"/>
      <c r="K29" s="35"/>
    </row>
    <row r="30" spans="2:11" x14ac:dyDescent="0.35">
      <c r="B30" s="8" t="s">
        <v>113</v>
      </c>
      <c r="C30" s="57" t="s">
        <v>114</v>
      </c>
      <c r="D30" s="54" t="s">
        <v>115</v>
      </c>
      <c r="E30" s="6" t="s">
        <v>116</v>
      </c>
      <c r="F30" s="19">
        <v>83968969</v>
      </c>
      <c r="G30" s="24">
        <v>269372.45</v>
      </c>
      <c r="H30" s="24">
        <v>1.34</v>
      </c>
      <c r="I30" s="31"/>
      <c r="J30" s="31"/>
      <c r="K30" s="35"/>
    </row>
    <row r="31" spans="2:11" x14ac:dyDescent="0.35">
      <c r="B31" s="8" t="s">
        <v>783</v>
      </c>
      <c r="C31" s="57" t="s">
        <v>784</v>
      </c>
      <c r="D31" s="54" t="s">
        <v>785</v>
      </c>
      <c r="E31" s="6" t="s">
        <v>139</v>
      </c>
      <c r="F31" s="19">
        <v>7669223</v>
      </c>
      <c r="G31" s="24">
        <v>250557.35</v>
      </c>
      <c r="H31" s="24">
        <v>1.24</v>
      </c>
      <c r="I31" s="31"/>
      <c r="J31" s="31"/>
      <c r="K31" s="35"/>
    </row>
    <row r="32" spans="2:11" x14ac:dyDescent="0.35">
      <c r="B32" s="8" t="s">
        <v>997</v>
      </c>
      <c r="C32" s="57" t="s">
        <v>998</v>
      </c>
      <c r="D32" s="54" t="s">
        <v>999</v>
      </c>
      <c r="E32" s="6" t="s">
        <v>139</v>
      </c>
      <c r="F32" s="19">
        <v>8384832</v>
      </c>
      <c r="G32" s="24">
        <v>246149.32</v>
      </c>
      <c r="H32" s="24">
        <v>1.22</v>
      </c>
      <c r="I32" s="31"/>
      <c r="J32" s="31"/>
      <c r="K32" s="35"/>
    </row>
    <row r="33" spans="2:11" x14ac:dyDescent="0.35">
      <c r="B33" s="8" t="s">
        <v>67</v>
      </c>
      <c r="C33" s="57" t="s">
        <v>68</v>
      </c>
      <c r="D33" s="54" t="s">
        <v>69</v>
      </c>
      <c r="E33" s="6" t="s">
        <v>70</v>
      </c>
      <c r="F33" s="19">
        <v>2115542</v>
      </c>
      <c r="G33" s="24">
        <v>234098.47</v>
      </c>
      <c r="H33" s="24">
        <v>1.1599999999999999</v>
      </c>
      <c r="I33" s="31"/>
      <c r="J33" s="31"/>
      <c r="K33" s="35"/>
    </row>
    <row r="34" spans="2:11" x14ac:dyDescent="0.35">
      <c r="B34" s="8" t="s">
        <v>327</v>
      </c>
      <c r="C34" s="57" t="s">
        <v>328</v>
      </c>
      <c r="D34" s="54" t="s">
        <v>329</v>
      </c>
      <c r="E34" s="6" t="s">
        <v>194</v>
      </c>
      <c r="F34" s="19">
        <v>153603379</v>
      </c>
      <c r="G34" s="24">
        <v>228193.18</v>
      </c>
      <c r="H34" s="24">
        <v>1.1299999999999999</v>
      </c>
      <c r="I34" s="31"/>
      <c r="J34" s="31"/>
      <c r="K34" s="35"/>
    </row>
    <row r="35" spans="2:11" x14ac:dyDescent="0.35">
      <c r="B35" s="8" t="s">
        <v>792</v>
      </c>
      <c r="C35" s="57" t="s">
        <v>793</v>
      </c>
      <c r="D35" s="54" t="s">
        <v>794</v>
      </c>
      <c r="E35" s="6" t="s">
        <v>74</v>
      </c>
      <c r="F35" s="19">
        <v>2056160</v>
      </c>
      <c r="G35" s="24">
        <v>202250.07</v>
      </c>
      <c r="H35" s="24">
        <v>1</v>
      </c>
      <c r="I35" s="31"/>
      <c r="J35" s="31"/>
      <c r="K35" s="35"/>
    </row>
    <row r="36" spans="2:11" x14ac:dyDescent="0.35">
      <c r="B36" s="8" t="s">
        <v>403</v>
      </c>
      <c r="C36" s="57" t="s">
        <v>404</v>
      </c>
      <c r="D36" s="54" t="s">
        <v>405</v>
      </c>
      <c r="E36" s="6" t="s">
        <v>406</v>
      </c>
      <c r="F36" s="19">
        <v>71906471</v>
      </c>
      <c r="G36" s="24">
        <v>191379.07</v>
      </c>
      <c r="H36" s="24">
        <v>0.95</v>
      </c>
      <c r="I36" s="31"/>
      <c r="J36" s="31"/>
      <c r="K36" s="35"/>
    </row>
    <row r="37" spans="2:11" x14ac:dyDescent="0.35">
      <c r="B37" s="8" t="s">
        <v>1000</v>
      </c>
      <c r="C37" s="57" t="s">
        <v>1001</v>
      </c>
      <c r="D37" s="54" t="s">
        <v>1002</v>
      </c>
      <c r="E37" s="6" t="s">
        <v>1003</v>
      </c>
      <c r="F37" s="19">
        <v>42042992</v>
      </c>
      <c r="G37" s="24">
        <v>190055.35</v>
      </c>
      <c r="H37" s="24">
        <v>0.94</v>
      </c>
      <c r="I37" s="31"/>
      <c r="J37" s="31"/>
      <c r="K37" s="35"/>
    </row>
    <row r="38" spans="2:11" x14ac:dyDescent="0.35">
      <c r="B38" s="8" t="s">
        <v>391</v>
      </c>
      <c r="C38" s="57" t="s">
        <v>392</v>
      </c>
      <c r="D38" s="54" t="s">
        <v>393</v>
      </c>
      <c r="E38" s="6" t="s">
        <v>47</v>
      </c>
      <c r="F38" s="19">
        <v>11761751</v>
      </c>
      <c r="G38" s="24">
        <v>189205.41</v>
      </c>
      <c r="H38" s="24">
        <v>0.94</v>
      </c>
      <c r="I38" s="31"/>
      <c r="J38" s="31"/>
      <c r="K38" s="35"/>
    </row>
    <row r="39" spans="2:11" x14ac:dyDescent="0.35">
      <c r="B39" s="8" t="s">
        <v>1004</v>
      </c>
      <c r="C39" s="57" t="s">
        <v>1005</v>
      </c>
      <c r="D39" s="54" t="s">
        <v>1006</v>
      </c>
      <c r="E39" s="6" t="s">
        <v>1007</v>
      </c>
      <c r="F39" s="19">
        <v>66296065</v>
      </c>
      <c r="G39" s="24">
        <v>188877.49</v>
      </c>
      <c r="H39" s="24">
        <v>0.94</v>
      </c>
      <c r="I39" s="31"/>
      <c r="J39" s="31"/>
      <c r="K39" s="35"/>
    </row>
    <row r="40" spans="2:11" x14ac:dyDescent="0.35">
      <c r="B40" s="8" t="s">
        <v>1008</v>
      </c>
      <c r="C40" s="57" t="s">
        <v>1009</v>
      </c>
      <c r="D40" s="54" t="s">
        <v>1010</v>
      </c>
      <c r="E40" s="6" t="s">
        <v>558</v>
      </c>
      <c r="F40" s="19">
        <v>13662984</v>
      </c>
      <c r="G40" s="24">
        <v>187995.83</v>
      </c>
      <c r="H40" s="24">
        <v>0.93</v>
      </c>
      <c r="I40" s="31"/>
      <c r="J40" s="31"/>
      <c r="K40" s="35"/>
    </row>
    <row r="41" spans="2:11" x14ac:dyDescent="0.35">
      <c r="B41" s="8" t="s">
        <v>213</v>
      </c>
      <c r="C41" s="57" t="s">
        <v>214</v>
      </c>
      <c r="D41" s="54" t="s">
        <v>215</v>
      </c>
      <c r="E41" s="6" t="s">
        <v>70</v>
      </c>
      <c r="F41" s="19">
        <v>6896326</v>
      </c>
      <c r="G41" s="24">
        <v>185914.6</v>
      </c>
      <c r="H41" s="24">
        <v>0.92</v>
      </c>
      <c r="I41" s="31"/>
      <c r="J41" s="31"/>
      <c r="K41" s="35"/>
    </row>
    <row r="42" spans="2:11" x14ac:dyDescent="0.35">
      <c r="B42" s="8" t="s">
        <v>97</v>
      </c>
      <c r="C42" s="57" t="s">
        <v>98</v>
      </c>
      <c r="D42" s="54" t="s">
        <v>99</v>
      </c>
      <c r="E42" s="6" t="s">
        <v>100</v>
      </c>
      <c r="F42" s="19">
        <v>26970459</v>
      </c>
      <c r="G42" s="24">
        <v>185030.83</v>
      </c>
      <c r="H42" s="24">
        <v>0.92</v>
      </c>
      <c r="I42" s="31"/>
      <c r="J42" s="31"/>
      <c r="K42" s="35"/>
    </row>
    <row r="43" spans="2:11" x14ac:dyDescent="0.35">
      <c r="B43" s="8" t="s">
        <v>1011</v>
      </c>
      <c r="C43" s="57" t="s">
        <v>1012</v>
      </c>
      <c r="D43" s="54" t="s">
        <v>1013</v>
      </c>
      <c r="E43" s="6" t="s">
        <v>104</v>
      </c>
      <c r="F43" s="19">
        <v>10122381</v>
      </c>
      <c r="G43" s="24">
        <v>177217.59</v>
      </c>
      <c r="H43" s="24">
        <v>0.88</v>
      </c>
      <c r="I43" s="31"/>
      <c r="J43" s="31"/>
      <c r="K43" s="35"/>
    </row>
    <row r="44" spans="2:11" x14ac:dyDescent="0.35">
      <c r="B44" s="8" t="s">
        <v>1014</v>
      </c>
      <c r="C44" s="57" t="s">
        <v>1015</v>
      </c>
      <c r="D44" s="54" t="s">
        <v>1016</v>
      </c>
      <c r="E44" s="6" t="s">
        <v>194</v>
      </c>
      <c r="F44" s="19">
        <v>17777055</v>
      </c>
      <c r="G44" s="24">
        <v>171308.59</v>
      </c>
      <c r="H44" s="24">
        <v>0.85</v>
      </c>
      <c r="I44" s="31"/>
      <c r="J44" s="31"/>
      <c r="K44" s="35"/>
    </row>
    <row r="45" spans="2:11" x14ac:dyDescent="0.35">
      <c r="B45" s="8" t="s">
        <v>1017</v>
      </c>
      <c r="C45" s="57" t="s">
        <v>1018</v>
      </c>
      <c r="D45" s="54" t="s">
        <v>1019</v>
      </c>
      <c r="E45" s="6" t="s">
        <v>104</v>
      </c>
      <c r="F45" s="19">
        <v>5180270</v>
      </c>
      <c r="G45" s="24">
        <v>162603.5</v>
      </c>
      <c r="H45" s="24">
        <v>0.81</v>
      </c>
      <c r="I45" s="31"/>
      <c r="J45" s="31"/>
      <c r="K45" s="35"/>
    </row>
    <row r="46" spans="2:11" x14ac:dyDescent="0.35">
      <c r="B46" s="8" t="s">
        <v>388</v>
      </c>
      <c r="C46" s="57" t="s">
        <v>389</v>
      </c>
      <c r="D46" s="54" t="s">
        <v>390</v>
      </c>
      <c r="E46" s="6" t="s">
        <v>89</v>
      </c>
      <c r="F46" s="19">
        <v>10185419</v>
      </c>
      <c r="G46" s="24">
        <v>158052.24</v>
      </c>
      <c r="H46" s="24">
        <v>0.78</v>
      </c>
      <c r="I46" s="31"/>
      <c r="J46" s="31"/>
      <c r="K46" s="35"/>
    </row>
    <row r="47" spans="2:11" x14ac:dyDescent="0.35">
      <c r="B47" s="8" t="s">
        <v>508</v>
      </c>
      <c r="C47" s="57" t="s">
        <v>509</v>
      </c>
      <c r="D47" s="54" t="s">
        <v>510</v>
      </c>
      <c r="E47" s="6" t="s">
        <v>326</v>
      </c>
      <c r="F47" s="19">
        <v>6639982</v>
      </c>
      <c r="G47" s="24">
        <v>150259.47</v>
      </c>
      <c r="H47" s="24">
        <v>0.75</v>
      </c>
      <c r="I47" s="31"/>
      <c r="J47" s="31"/>
      <c r="K47" s="35"/>
    </row>
    <row r="48" spans="2:11" x14ac:dyDescent="0.35">
      <c r="B48" s="8" t="s">
        <v>346</v>
      </c>
      <c r="C48" s="57" t="s">
        <v>347</v>
      </c>
      <c r="D48" s="54" t="s">
        <v>348</v>
      </c>
      <c r="E48" s="6" t="s">
        <v>47</v>
      </c>
      <c r="F48" s="19">
        <v>26206235</v>
      </c>
      <c r="G48" s="24">
        <v>144606</v>
      </c>
      <c r="H48" s="24">
        <v>0.72</v>
      </c>
      <c r="I48" s="31"/>
      <c r="J48" s="31"/>
      <c r="K48" s="35"/>
    </row>
    <row r="49" spans="2:11" x14ac:dyDescent="0.35">
      <c r="B49" s="8" t="s">
        <v>1020</v>
      </c>
      <c r="C49" s="57" t="s">
        <v>1021</v>
      </c>
      <c r="D49" s="54" t="s">
        <v>1022</v>
      </c>
      <c r="E49" s="6" t="s">
        <v>89</v>
      </c>
      <c r="F49" s="19">
        <v>11302254</v>
      </c>
      <c r="G49" s="24">
        <v>144013.32</v>
      </c>
      <c r="H49" s="24">
        <v>0.71</v>
      </c>
      <c r="I49" s="31"/>
      <c r="J49" s="31"/>
      <c r="K49" s="35"/>
    </row>
    <row r="50" spans="2:11" x14ac:dyDescent="0.35">
      <c r="B50" s="8" t="s">
        <v>75</v>
      </c>
      <c r="C50" s="57" t="s">
        <v>76</v>
      </c>
      <c r="D50" s="54" t="s">
        <v>77</v>
      </c>
      <c r="E50" s="6" t="s">
        <v>78</v>
      </c>
      <c r="F50" s="19">
        <v>19780737</v>
      </c>
      <c r="G50" s="24">
        <v>142450.98000000001</v>
      </c>
      <c r="H50" s="24">
        <v>0.71</v>
      </c>
      <c r="I50" s="31"/>
      <c r="J50" s="31"/>
      <c r="K50" s="35"/>
    </row>
    <row r="51" spans="2:11" x14ac:dyDescent="0.35">
      <c r="B51" s="8" t="s">
        <v>260</v>
      </c>
      <c r="C51" s="57" t="s">
        <v>261</v>
      </c>
      <c r="D51" s="54" t="s">
        <v>262</v>
      </c>
      <c r="E51" s="6" t="s">
        <v>78</v>
      </c>
      <c r="F51" s="19">
        <v>8290549</v>
      </c>
      <c r="G51" s="24">
        <v>134485.14000000001</v>
      </c>
      <c r="H51" s="24">
        <v>0.67</v>
      </c>
      <c r="I51" s="31"/>
      <c r="J51" s="31"/>
      <c r="K51" s="35"/>
    </row>
    <row r="52" spans="2:11" x14ac:dyDescent="0.35">
      <c r="B52" s="8" t="s">
        <v>1023</v>
      </c>
      <c r="C52" s="57" t="s">
        <v>1024</v>
      </c>
      <c r="D52" s="54" t="s">
        <v>1025</v>
      </c>
      <c r="E52" s="6" t="s">
        <v>143</v>
      </c>
      <c r="F52" s="19">
        <v>1876651</v>
      </c>
      <c r="G52" s="24">
        <v>131791.57</v>
      </c>
      <c r="H52" s="24">
        <v>0.65</v>
      </c>
      <c r="I52" s="31"/>
      <c r="J52" s="31"/>
      <c r="K52" s="35"/>
    </row>
    <row r="53" spans="2:11" x14ac:dyDescent="0.35">
      <c r="B53" s="8" t="s">
        <v>901</v>
      </c>
      <c r="C53" s="57" t="s">
        <v>902</v>
      </c>
      <c r="D53" s="54" t="s">
        <v>903</v>
      </c>
      <c r="E53" s="6" t="s">
        <v>43</v>
      </c>
      <c r="F53" s="19">
        <v>12242928</v>
      </c>
      <c r="G53" s="24">
        <v>129236.35</v>
      </c>
      <c r="H53" s="24">
        <v>0.64</v>
      </c>
      <c r="I53" s="31"/>
      <c r="J53" s="31"/>
      <c r="K53" s="35"/>
    </row>
    <row r="54" spans="2:11" x14ac:dyDescent="0.35">
      <c r="B54" s="8" t="s">
        <v>1026</v>
      </c>
      <c r="C54" s="57" t="s">
        <v>1027</v>
      </c>
      <c r="D54" s="54" t="s">
        <v>1028</v>
      </c>
      <c r="E54" s="6" t="s">
        <v>1029</v>
      </c>
      <c r="F54" s="19">
        <v>4362025</v>
      </c>
      <c r="G54" s="24">
        <v>128559.78</v>
      </c>
      <c r="H54" s="24">
        <v>0.64</v>
      </c>
      <c r="I54" s="31"/>
      <c r="J54" s="31"/>
      <c r="K54" s="35"/>
    </row>
    <row r="55" spans="2:11" x14ac:dyDescent="0.35">
      <c r="B55" s="8" t="s">
        <v>740</v>
      </c>
      <c r="C55" s="57" t="s">
        <v>741</v>
      </c>
      <c r="D55" s="54" t="s">
        <v>742</v>
      </c>
      <c r="E55" s="6" t="s">
        <v>326</v>
      </c>
      <c r="F55" s="19">
        <v>2184608</v>
      </c>
      <c r="G55" s="24">
        <v>125110.32</v>
      </c>
      <c r="H55" s="24">
        <v>0.62</v>
      </c>
      <c r="I55" s="31"/>
      <c r="J55" s="31"/>
      <c r="K55" s="35"/>
    </row>
    <row r="56" spans="2:11" x14ac:dyDescent="0.35">
      <c r="B56" s="8" t="s">
        <v>94</v>
      </c>
      <c r="C56" s="57" t="s">
        <v>95</v>
      </c>
      <c r="D56" s="54" t="s">
        <v>96</v>
      </c>
      <c r="E56" s="6" t="s">
        <v>74</v>
      </c>
      <c r="F56" s="19">
        <v>2549368</v>
      </c>
      <c r="G56" s="24">
        <v>124782.64</v>
      </c>
      <c r="H56" s="24">
        <v>0.62</v>
      </c>
      <c r="I56" s="31"/>
      <c r="J56" s="31"/>
      <c r="K56" s="35"/>
    </row>
    <row r="57" spans="2:11" x14ac:dyDescent="0.35">
      <c r="B57" s="8" t="s">
        <v>1030</v>
      </c>
      <c r="C57" s="57" t="s">
        <v>1031</v>
      </c>
      <c r="D57" s="54" t="s">
        <v>1032</v>
      </c>
      <c r="E57" s="6" t="s">
        <v>473</v>
      </c>
      <c r="F57" s="19">
        <v>12056917</v>
      </c>
      <c r="G57" s="24">
        <v>120876.62</v>
      </c>
      <c r="H57" s="24">
        <v>0.6</v>
      </c>
      <c r="I57" s="31"/>
      <c r="J57" s="31"/>
      <c r="K57" s="35"/>
    </row>
    <row r="58" spans="2:11" x14ac:dyDescent="0.35">
      <c r="B58" s="8" t="s">
        <v>916</v>
      </c>
      <c r="C58" s="57" t="s">
        <v>917</v>
      </c>
      <c r="D58" s="54" t="s">
        <v>918</v>
      </c>
      <c r="E58" s="6" t="s">
        <v>74</v>
      </c>
      <c r="F58" s="19">
        <v>2402522</v>
      </c>
      <c r="G58" s="24">
        <v>119875.04</v>
      </c>
      <c r="H58" s="24">
        <v>0.59</v>
      </c>
      <c r="I58" s="31"/>
      <c r="J58" s="31"/>
      <c r="K58" s="35"/>
    </row>
    <row r="59" spans="2:11" x14ac:dyDescent="0.35">
      <c r="B59" s="8" t="s">
        <v>410</v>
      </c>
      <c r="C59" s="57" t="s">
        <v>411</v>
      </c>
      <c r="D59" s="54" t="s">
        <v>412</v>
      </c>
      <c r="E59" s="6" t="s">
        <v>82</v>
      </c>
      <c r="F59" s="19">
        <v>35877812</v>
      </c>
      <c r="G59" s="24">
        <v>111490.3</v>
      </c>
      <c r="H59" s="24">
        <v>0.55000000000000004</v>
      </c>
      <c r="I59" s="31"/>
      <c r="J59" s="31"/>
      <c r="K59" s="35"/>
    </row>
    <row r="60" spans="2:11" x14ac:dyDescent="0.35">
      <c r="C60" s="58" t="s">
        <v>174</v>
      </c>
      <c r="D60" s="54"/>
      <c r="E60" s="6"/>
      <c r="F60" s="19"/>
      <c r="G60" s="25">
        <v>20146001.43</v>
      </c>
      <c r="H60" s="25">
        <v>99.9</v>
      </c>
      <c r="I60" s="31"/>
      <c r="J60" s="31"/>
      <c r="K60" s="35"/>
    </row>
    <row r="61" spans="2:11" x14ac:dyDescent="0.35">
      <c r="C61" s="57"/>
      <c r="D61" s="54"/>
      <c r="E61" s="6"/>
      <c r="F61" s="19"/>
      <c r="G61" s="24"/>
      <c r="H61" s="24"/>
      <c r="I61" s="31"/>
      <c r="J61" s="31"/>
      <c r="K61" s="35"/>
    </row>
    <row r="62" spans="2:11" x14ac:dyDescent="0.35">
      <c r="C62" s="58" t="s">
        <v>3</v>
      </c>
      <c r="D62" s="54"/>
      <c r="E62" s="6"/>
      <c r="F62" s="19"/>
      <c r="G62" s="24" t="s">
        <v>2</v>
      </c>
      <c r="H62" s="24" t="s">
        <v>2</v>
      </c>
      <c r="I62" s="31"/>
      <c r="J62" s="31"/>
      <c r="K62" s="35"/>
    </row>
    <row r="63" spans="2:11" x14ac:dyDescent="0.35">
      <c r="C63" s="57"/>
      <c r="D63" s="54"/>
      <c r="E63" s="6"/>
      <c r="F63" s="19"/>
      <c r="G63" s="24"/>
      <c r="H63" s="24"/>
      <c r="I63" s="31"/>
      <c r="J63" s="31"/>
      <c r="K63" s="35"/>
    </row>
    <row r="64" spans="2:11" x14ac:dyDescent="0.35">
      <c r="C64" s="58" t="s">
        <v>4</v>
      </c>
      <c r="D64" s="54"/>
      <c r="E64" s="6"/>
      <c r="F64" s="19"/>
      <c r="G64" s="24" t="s">
        <v>2</v>
      </c>
      <c r="H64" s="24" t="s">
        <v>2</v>
      </c>
      <c r="I64" s="31"/>
      <c r="J64" s="31"/>
      <c r="K64" s="35"/>
    </row>
    <row r="65" spans="3:11" x14ac:dyDescent="0.35">
      <c r="C65" s="57"/>
      <c r="D65" s="54"/>
      <c r="E65" s="6"/>
      <c r="F65" s="19"/>
      <c r="G65" s="24"/>
      <c r="H65" s="24"/>
      <c r="I65" s="31"/>
      <c r="J65" s="31"/>
      <c r="K65" s="35"/>
    </row>
    <row r="66" spans="3:11" x14ac:dyDescent="0.35">
      <c r="C66" s="58" t="s">
        <v>5</v>
      </c>
      <c r="D66" s="54"/>
      <c r="E66" s="6"/>
      <c r="F66" s="19"/>
      <c r="G66" s="24"/>
      <c r="H66" s="24"/>
      <c r="I66" s="31"/>
      <c r="J66" s="31"/>
      <c r="K66" s="35"/>
    </row>
    <row r="67" spans="3:11" x14ac:dyDescent="0.35">
      <c r="C67" s="57"/>
      <c r="D67" s="54"/>
      <c r="E67" s="6"/>
      <c r="F67" s="19"/>
      <c r="G67" s="24"/>
      <c r="H67" s="24"/>
      <c r="I67" s="31"/>
      <c r="J67" s="31"/>
      <c r="K67" s="35"/>
    </row>
    <row r="68" spans="3:11" x14ac:dyDescent="0.35">
      <c r="C68" s="58" t="s">
        <v>6</v>
      </c>
      <c r="D68" s="54"/>
      <c r="E68" s="6"/>
      <c r="F68" s="19"/>
      <c r="G68" s="24" t="s">
        <v>2</v>
      </c>
      <c r="H68" s="24" t="s">
        <v>2</v>
      </c>
      <c r="I68" s="31"/>
      <c r="J68" s="31"/>
      <c r="K68" s="35"/>
    </row>
    <row r="69" spans="3:11" x14ac:dyDescent="0.35">
      <c r="C69" s="57"/>
      <c r="D69" s="54"/>
      <c r="E69" s="6"/>
      <c r="F69" s="19"/>
      <c r="G69" s="24"/>
      <c r="H69" s="24"/>
      <c r="I69" s="31"/>
      <c r="J69" s="31"/>
      <c r="K69" s="35"/>
    </row>
    <row r="70" spans="3:11" x14ac:dyDescent="0.35">
      <c r="C70" s="58" t="s">
        <v>7</v>
      </c>
      <c r="D70" s="54"/>
      <c r="E70" s="6"/>
      <c r="F70" s="19"/>
      <c r="G70" s="24" t="s">
        <v>2</v>
      </c>
      <c r="H70" s="24" t="s">
        <v>2</v>
      </c>
      <c r="I70" s="31"/>
      <c r="J70" s="31"/>
      <c r="K70" s="35"/>
    </row>
    <row r="71" spans="3:11" x14ac:dyDescent="0.35">
      <c r="C71" s="57"/>
      <c r="D71" s="54"/>
      <c r="E71" s="6"/>
      <c r="F71" s="19"/>
      <c r="G71" s="24"/>
      <c r="H71" s="24"/>
      <c r="I71" s="31"/>
      <c r="J71" s="31"/>
      <c r="K71" s="35"/>
    </row>
    <row r="72" spans="3:11" x14ac:dyDescent="0.35">
      <c r="C72" s="58" t="s">
        <v>8</v>
      </c>
      <c r="D72" s="54"/>
      <c r="E72" s="6"/>
      <c r="F72" s="19"/>
      <c r="G72" s="24" t="s">
        <v>2</v>
      </c>
      <c r="H72" s="24" t="s">
        <v>2</v>
      </c>
      <c r="I72" s="31"/>
      <c r="J72" s="31"/>
      <c r="K72" s="35"/>
    </row>
    <row r="73" spans="3:11" x14ac:dyDescent="0.35">
      <c r="C73" s="57"/>
      <c r="D73" s="54"/>
      <c r="E73" s="6"/>
      <c r="F73" s="19"/>
      <c r="G73" s="24"/>
      <c r="H73" s="24"/>
      <c r="I73" s="31"/>
      <c r="J73" s="31"/>
      <c r="K73" s="35"/>
    </row>
    <row r="74" spans="3:11" x14ac:dyDescent="0.35">
      <c r="C74" s="58" t="s">
        <v>9</v>
      </c>
      <c r="D74" s="54"/>
      <c r="E74" s="6"/>
      <c r="F74" s="19"/>
      <c r="G74" s="24" t="s">
        <v>2</v>
      </c>
      <c r="H74" s="24" t="s">
        <v>2</v>
      </c>
      <c r="I74" s="31"/>
      <c r="J74" s="31"/>
      <c r="K74" s="35"/>
    </row>
    <row r="75" spans="3:11" x14ac:dyDescent="0.35">
      <c r="C75" s="57"/>
      <c r="D75" s="54"/>
      <c r="E75" s="6"/>
      <c r="F75" s="19"/>
      <c r="G75" s="24"/>
      <c r="H75" s="24"/>
      <c r="I75" s="31"/>
      <c r="J75" s="31"/>
      <c r="K75" s="35"/>
    </row>
    <row r="76" spans="3:11" x14ac:dyDescent="0.35">
      <c r="C76" s="58" t="s">
        <v>10</v>
      </c>
      <c r="D76" s="54"/>
      <c r="E76" s="6"/>
      <c r="F76" s="19"/>
      <c r="G76" s="24" t="s">
        <v>2</v>
      </c>
      <c r="H76" s="24" t="s">
        <v>2</v>
      </c>
      <c r="I76" s="31"/>
      <c r="J76" s="31"/>
      <c r="K76" s="35"/>
    </row>
    <row r="77" spans="3:11" x14ac:dyDescent="0.35">
      <c r="C77" s="57"/>
      <c r="D77" s="54"/>
      <c r="E77" s="6"/>
      <c r="F77" s="19"/>
      <c r="G77" s="24"/>
      <c r="H77" s="24"/>
      <c r="I77" s="31"/>
      <c r="J77" s="31"/>
      <c r="K77" s="35"/>
    </row>
    <row r="78" spans="3:11" x14ac:dyDescent="0.35">
      <c r="C78" s="58" t="s">
        <v>11</v>
      </c>
      <c r="D78" s="54"/>
      <c r="E78" s="6"/>
      <c r="F78" s="19"/>
      <c r="G78" s="24"/>
      <c r="H78" s="24"/>
      <c r="I78" s="31"/>
      <c r="J78" s="31"/>
      <c r="K78" s="35"/>
    </row>
    <row r="79" spans="3:11" x14ac:dyDescent="0.35">
      <c r="C79" s="57"/>
      <c r="D79" s="54"/>
      <c r="E79" s="6"/>
      <c r="F79" s="19"/>
      <c r="G79" s="24"/>
      <c r="H79" s="24"/>
      <c r="I79" s="31"/>
      <c r="J79" s="31"/>
      <c r="K79" s="35"/>
    </row>
    <row r="80" spans="3:11" x14ac:dyDescent="0.35">
      <c r="C80" s="58" t="s">
        <v>13</v>
      </c>
      <c r="D80" s="54"/>
      <c r="E80" s="6"/>
      <c r="F80" s="19"/>
      <c r="G80" s="24" t="s">
        <v>2</v>
      </c>
      <c r="H80" s="24" t="s">
        <v>2</v>
      </c>
      <c r="I80" s="31"/>
      <c r="J80" s="31"/>
      <c r="K80" s="35"/>
    </row>
    <row r="81" spans="1:11" x14ac:dyDescent="0.35">
      <c r="C81" s="57"/>
      <c r="D81" s="54"/>
      <c r="E81" s="6"/>
      <c r="F81" s="19"/>
      <c r="G81" s="24"/>
      <c r="H81" s="24"/>
      <c r="I81" s="31"/>
      <c r="J81" s="31"/>
      <c r="K81" s="35"/>
    </row>
    <row r="82" spans="1:11" x14ac:dyDescent="0.35">
      <c r="C82" s="58" t="s">
        <v>14</v>
      </c>
      <c r="D82" s="54"/>
      <c r="E82" s="6"/>
      <c r="F82" s="19"/>
      <c r="G82" s="24" t="s">
        <v>2</v>
      </c>
      <c r="H82" s="24" t="s">
        <v>2</v>
      </c>
      <c r="I82" s="31"/>
      <c r="J82" s="31"/>
      <c r="K82" s="35"/>
    </row>
    <row r="83" spans="1:11" x14ac:dyDescent="0.35">
      <c r="C83" s="57"/>
      <c r="D83" s="54"/>
      <c r="E83" s="6"/>
      <c r="F83" s="19"/>
      <c r="G83" s="24"/>
      <c r="H83" s="24"/>
      <c r="I83" s="31"/>
      <c r="J83" s="31"/>
      <c r="K83" s="35"/>
    </row>
    <row r="84" spans="1:11" x14ac:dyDescent="0.35">
      <c r="C84" s="58" t="s">
        <v>15</v>
      </c>
      <c r="D84" s="54"/>
      <c r="E84" s="6"/>
      <c r="F84" s="19"/>
      <c r="G84" s="24" t="s">
        <v>2</v>
      </c>
      <c r="H84" s="24" t="s">
        <v>2</v>
      </c>
      <c r="I84" s="31"/>
      <c r="J84" s="31"/>
      <c r="K84" s="35"/>
    </row>
    <row r="85" spans="1:11" x14ac:dyDescent="0.35">
      <c r="C85" s="57"/>
      <c r="D85" s="54"/>
      <c r="E85" s="6"/>
      <c r="F85" s="19"/>
      <c r="G85" s="24"/>
      <c r="H85" s="24"/>
      <c r="I85" s="31"/>
      <c r="J85" s="31"/>
      <c r="K85" s="35"/>
    </row>
    <row r="86" spans="1:11" x14ac:dyDescent="0.35">
      <c r="C86" s="58" t="s">
        <v>16</v>
      </c>
      <c r="D86" s="54"/>
      <c r="E86" s="6"/>
      <c r="F86" s="19"/>
      <c r="G86" s="24" t="s">
        <v>2</v>
      </c>
      <c r="H86" s="24" t="s">
        <v>2</v>
      </c>
      <c r="I86" s="31"/>
      <c r="J86" s="31"/>
      <c r="K86" s="35"/>
    </row>
    <row r="87" spans="1:11" x14ac:dyDescent="0.35">
      <c r="C87" s="57"/>
      <c r="D87" s="54"/>
      <c r="E87" s="6"/>
      <c r="F87" s="19"/>
      <c r="G87" s="24"/>
      <c r="H87" s="24"/>
      <c r="I87" s="31"/>
      <c r="J87" s="31"/>
      <c r="K87" s="35"/>
    </row>
    <row r="88" spans="1:11" x14ac:dyDescent="0.35">
      <c r="C88" s="58" t="s">
        <v>17</v>
      </c>
      <c r="D88" s="54"/>
      <c r="E88" s="6"/>
      <c r="F88" s="19"/>
      <c r="G88" s="24" t="s">
        <v>2</v>
      </c>
      <c r="H88" s="24" t="s">
        <v>2</v>
      </c>
      <c r="I88" s="31"/>
      <c r="J88" s="31"/>
      <c r="K88" s="35"/>
    </row>
    <row r="89" spans="1:11" x14ac:dyDescent="0.35">
      <c r="C89" s="57"/>
      <c r="D89" s="54"/>
      <c r="E89" s="6"/>
      <c r="F89" s="19"/>
      <c r="G89" s="24"/>
      <c r="H89" s="24"/>
      <c r="I89" s="31"/>
      <c r="J89" s="31"/>
      <c r="K89" s="35"/>
    </row>
    <row r="90" spans="1:11" x14ac:dyDescent="0.35">
      <c r="A90" s="10"/>
      <c r="B90" s="28"/>
      <c r="C90" s="58" t="s">
        <v>18</v>
      </c>
      <c r="D90" s="54"/>
      <c r="E90" s="6"/>
      <c r="F90" s="19"/>
      <c r="G90" s="24"/>
      <c r="H90" s="24"/>
      <c r="I90" s="31"/>
      <c r="J90" s="31"/>
      <c r="K90" s="35"/>
    </row>
    <row r="91" spans="1:11" x14ac:dyDescent="0.35">
      <c r="A91" s="28"/>
      <c r="B91" s="28"/>
      <c r="C91" s="58" t="s">
        <v>19</v>
      </c>
      <c r="D91" s="54"/>
      <c r="E91" s="6"/>
      <c r="F91" s="19"/>
      <c r="G91" s="24" t="s">
        <v>2</v>
      </c>
      <c r="H91" s="24" t="s">
        <v>2</v>
      </c>
      <c r="I91" s="31"/>
      <c r="J91" s="31"/>
      <c r="K91" s="35"/>
    </row>
    <row r="92" spans="1:11" x14ac:dyDescent="0.35">
      <c r="A92" s="28"/>
      <c r="B92" s="28"/>
      <c r="C92" s="58"/>
      <c r="D92" s="54"/>
      <c r="E92" s="6"/>
      <c r="F92" s="19"/>
      <c r="G92" s="24"/>
      <c r="H92" s="24"/>
      <c r="I92" s="31"/>
      <c r="J92" s="31"/>
      <c r="K92" s="35"/>
    </row>
    <row r="93" spans="1:11" x14ac:dyDescent="0.35">
      <c r="A93" s="28"/>
      <c r="B93" s="28"/>
      <c r="C93" s="58" t="s">
        <v>20</v>
      </c>
      <c r="D93" s="54"/>
      <c r="E93" s="6"/>
      <c r="F93" s="19"/>
      <c r="G93" s="24" t="s">
        <v>2</v>
      </c>
      <c r="H93" s="24" t="s">
        <v>2</v>
      </c>
      <c r="I93" s="31"/>
      <c r="J93" s="31"/>
      <c r="K93" s="35"/>
    </row>
    <row r="94" spans="1:11" x14ac:dyDescent="0.35">
      <c r="A94" s="28"/>
      <c r="B94" s="28"/>
      <c r="C94" s="58"/>
      <c r="D94" s="54"/>
      <c r="E94" s="6"/>
      <c r="F94" s="19"/>
      <c r="G94" s="24"/>
      <c r="H94" s="24"/>
      <c r="I94" s="31"/>
      <c r="J94" s="31"/>
      <c r="K94" s="35"/>
    </row>
    <row r="95" spans="1:11" x14ac:dyDescent="0.35">
      <c r="A95" s="28"/>
      <c r="B95" s="28"/>
      <c r="C95" s="58" t="s">
        <v>21</v>
      </c>
      <c r="D95" s="54"/>
      <c r="E95" s="6"/>
      <c r="F95" s="19"/>
      <c r="G95" s="24" t="s">
        <v>2</v>
      </c>
      <c r="H95" s="24" t="s">
        <v>2</v>
      </c>
      <c r="I95" s="31"/>
      <c r="J95" s="31"/>
      <c r="K95" s="35"/>
    </row>
    <row r="96" spans="1:11" x14ac:dyDescent="0.35">
      <c r="A96" s="28"/>
      <c r="B96" s="28"/>
      <c r="C96" s="58"/>
      <c r="D96" s="54"/>
      <c r="E96" s="6"/>
      <c r="F96" s="19"/>
      <c r="G96" s="24"/>
      <c r="H96" s="24"/>
      <c r="I96" s="31"/>
      <c r="J96" s="31"/>
      <c r="K96" s="35"/>
    </row>
    <row r="97" spans="1:54" x14ac:dyDescent="0.35">
      <c r="A97" s="28"/>
      <c r="B97" s="28"/>
      <c r="C97" s="58" t="s">
        <v>22</v>
      </c>
      <c r="D97" s="54"/>
      <c r="E97" s="6"/>
      <c r="F97" s="19"/>
      <c r="G97" s="24" t="s">
        <v>2</v>
      </c>
      <c r="H97" s="24" t="s">
        <v>2</v>
      </c>
      <c r="I97" s="31"/>
      <c r="J97" s="31"/>
      <c r="K97" s="35"/>
    </row>
    <row r="98" spans="1:54" x14ac:dyDescent="0.35">
      <c r="A98" s="28"/>
      <c r="B98" s="28"/>
      <c r="C98" s="58"/>
      <c r="D98" s="54"/>
      <c r="E98" s="6"/>
      <c r="F98" s="19"/>
      <c r="G98" s="24"/>
      <c r="H98" s="24"/>
      <c r="I98" s="31"/>
      <c r="J98" s="31"/>
      <c r="K98" s="35"/>
    </row>
    <row r="99" spans="1:54" x14ac:dyDescent="0.35">
      <c r="A99" s="28"/>
      <c r="B99" s="28"/>
      <c r="C99" s="58" t="s">
        <v>23</v>
      </c>
      <c r="D99" s="54"/>
      <c r="E99" s="6"/>
      <c r="F99" s="19"/>
      <c r="G99" s="24" t="s">
        <v>2</v>
      </c>
      <c r="H99" s="24" t="s">
        <v>2</v>
      </c>
      <c r="I99" s="31"/>
      <c r="J99" s="31"/>
      <c r="K99" s="35"/>
    </row>
    <row r="100" spans="1:54" x14ac:dyDescent="0.35">
      <c r="A100" s="28"/>
      <c r="B100" s="28"/>
      <c r="C100" s="58"/>
      <c r="D100" s="54"/>
      <c r="E100" s="6"/>
      <c r="F100" s="19"/>
      <c r="G100" s="24"/>
      <c r="H100" s="24"/>
      <c r="I100" s="31"/>
      <c r="J100" s="31"/>
      <c r="K100" s="35"/>
    </row>
    <row r="101" spans="1:54" x14ac:dyDescent="0.35">
      <c r="C101" s="59" t="s">
        <v>24</v>
      </c>
      <c r="D101" s="54"/>
      <c r="E101" s="6"/>
      <c r="F101" s="19"/>
      <c r="G101" s="24"/>
      <c r="H101" s="24"/>
      <c r="I101" s="31"/>
      <c r="J101" s="31"/>
      <c r="K101" s="35"/>
    </row>
    <row r="102" spans="1:54" x14ac:dyDescent="0.35">
      <c r="B102" s="8" t="s">
        <v>185</v>
      </c>
      <c r="C102" s="57" t="s">
        <v>186</v>
      </c>
      <c r="D102" s="54"/>
      <c r="E102" s="6"/>
      <c r="F102" s="19"/>
      <c r="G102" s="24">
        <v>2755.64</v>
      </c>
      <c r="H102" s="24">
        <v>0.01</v>
      </c>
      <c r="I102" s="31"/>
      <c r="J102" s="31"/>
      <c r="K102" s="35"/>
    </row>
    <row r="103" spans="1:54" x14ac:dyDescent="0.35">
      <c r="C103" s="58" t="s">
        <v>174</v>
      </c>
      <c r="D103" s="54"/>
      <c r="E103" s="6"/>
      <c r="F103" s="19"/>
      <c r="G103" s="25">
        <v>2755.64</v>
      </c>
      <c r="H103" s="25">
        <v>0.01</v>
      </c>
      <c r="I103" s="31"/>
      <c r="J103" s="31"/>
      <c r="K103" s="35"/>
    </row>
    <row r="104" spans="1:54" x14ac:dyDescent="0.35">
      <c r="C104" s="57"/>
      <c r="D104" s="54"/>
      <c r="E104" s="6"/>
      <c r="F104" s="19"/>
      <c r="G104" s="24"/>
      <c r="H104" s="24"/>
      <c r="I104" s="31"/>
      <c r="J104" s="31"/>
      <c r="K104" s="35"/>
    </row>
    <row r="105" spans="1:54" x14ac:dyDescent="0.35">
      <c r="A105" s="10"/>
      <c r="B105" s="28"/>
      <c r="C105" s="58" t="s">
        <v>25</v>
      </c>
      <c r="D105" s="54"/>
      <c r="E105" s="6"/>
      <c r="F105" s="19"/>
      <c r="G105" s="24"/>
      <c r="H105" s="24"/>
      <c r="I105" s="31"/>
      <c r="J105" s="31"/>
      <c r="K105" s="35"/>
    </row>
    <row r="106" spans="1:54" s="2" customFormat="1" ht="13.5" x14ac:dyDescent="0.35">
      <c r="A106" s="28"/>
      <c r="B106" s="28"/>
      <c r="C106" s="57" t="s">
        <v>4841</v>
      </c>
      <c r="D106" s="54"/>
      <c r="E106" s="6"/>
      <c r="F106" s="19"/>
      <c r="G106" s="24" t="s">
        <v>2</v>
      </c>
      <c r="H106" s="24" t="s">
        <v>2</v>
      </c>
      <c r="I106" s="31"/>
      <c r="J106" s="31"/>
      <c r="K106" s="35"/>
      <c r="L106" s="3"/>
      <c r="AI106" s="3"/>
      <c r="AV106" s="3"/>
      <c r="AX106" s="3"/>
      <c r="BB106" s="3"/>
    </row>
    <row r="107" spans="1:54" x14ac:dyDescent="0.35">
      <c r="B107" s="8"/>
      <c r="C107" s="57" t="s">
        <v>187</v>
      </c>
      <c r="D107" s="54"/>
      <c r="E107" s="6"/>
      <c r="F107" s="19"/>
      <c r="G107" s="24">
        <v>16490.93</v>
      </c>
      <c r="H107" s="24">
        <v>0.09</v>
      </c>
      <c r="I107" s="31"/>
      <c r="J107" s="31"/>
      <c r="K107" s="35"/>
    </row>
    <row r="108" spans="1:54" x14ac:dyDescent="0.35">
      <c r="C108" s="58" t="s">
        <v>174</v>
      </c>
      <c r="D108" s="54"/>
      <c r="E108" s="6"/>
      <c r="F108" s="19"/>
      <c r="G108" s="25">
        <v>16490.93</v>
      </c>
      <c r="H108" s="25">
        <v>0.09</v>
      </c>
      <c r="I108" s="31"/>
      <c r="J108" s="31"/>
      <c r="K108" s="35"/>
    </row>
    <row r="109" spans="1:54" x14ac:dyDescent="0.35">
      <c r="C109" s="57"/>
      <c r="D109" s="54"/>
      <c r="E109" s="6"/>
      <c r="F109" s="19"/>
      <c r="G109" s="24"/>
      <c r="H109" s="24"/>
      <c r="I109" s="31"/>
      <c r="J109" s="31"/>
      <c r="K109" s="35"/>
    </row>
    <row r="110" spans="1:54" x14ac:dyDescent="0.35">
      <c r="C110" s="60" t="s">
        <v>188</v>
      </c>
      <c r="D110" s="55"/>
      <c r="E110" s="5"/>
      <c r="F110" s="20"/>
      <c r="G110" s="26">
        <v>20165248</v>
      </c>
      <c r="H110" s="26">
        <v>100.00000000000001</v>
      </c>
      <c r="I110" s="32"/>
      <c r="J110" s="32"/>
      <c r="K110" s="36"/>
    </row>
    <row r="113" spans="3:11" x14ac:dyDescent="0.35">
      <c r="C113" s="1" t="s">
        <v>189</v>
      </c>
    </row>
    <row r="114" spans="3:11" x14ac:dyDescent="0.35">
      <c r="C114" s="37" t="s">
        <v>190</v>
      </c>
      <c r="D114" s="37"/>
      <c r="E114" s="37"/>
      <c r="F114" s="37"/>
      <c r="G114" s="37"/>
      <c r="H114" s="37"/>
      <c r="I114" s="37"/>
      <c r="J114" s="37"/>
      <c r="K114" s="37"/>
    </row>
    <row r="115" spans="3:11" x14ac:dyDescent="0.35">
      <c r="C115" s="2" t="s">
        <v>191</v>
      </c>
    </row>
    <row r="116" spans="3:11" x14ac:dyDescent="0.35">
      <c r="C116" s="2" t="s">
        <v>192</v>
      </c>
    </row>
    <row r="117" spans="3:11" ht="30" customHeight="1" x14ac:dyDescent="0.35">
      <c r="C117" s="78" t="s">
        <v>4878</v>
      </c>
      <c r="D117" s="78"/>
      <c r="E117" s="78"/>
      <c r="F117" s="78"/>
      <c r="G117" s="78"/>
      <c r="H117" s="78"/>
      <c r="I117" s="78"/>
      <c r="J117" s="78"/>
      <c r="K117" s="78"/>
    </row>
    <row r="118" spans="3:11" x14ac:dyDescent="0.35">
      <c r="C118" s="2" t="s">
        <v>193</v>
      </c>
    </row>
    <row r="120" spans="3:11" x14ac:dyDescent="0.35">
      <c r="C120" s="75" t="s">
        <v>4922</v>
      </c>
      <c r="E120" s="75" t="s">
        <v>4923</v>
      </c>
      <c r="F120" s="76"/>
    </row>
    <row r="121" spans="3:11" x14ac:dyDescent="0.35">
      <c r="E121" s="2" t="s">
        <v>4933</v>
      </c>
    </row>
  </sheetData>
  <mergeCells count="1">
    <mergeCell ref="C117:K117"/>
  </mergeCells>
  <hyperlinks>
    <hyperlink ref="J2" location="'Index'!A1" display="'Index'!A1" xr:uid="{EEDA2285-E738-49CD-8374-1BB1947400B1}"/>
  </hyperlinks>
  <pageMargins left="0.7" right="0.7" top="0.75" bottom="0.75" header="0.3" footer="0.3"/>
  <pageSetup orientation="portrait" horizontalDpi="4294967293"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55B94-D2CF-43E4-A6C6-076669C89F95}">
  <sheetPr codeName="Sheet155"/>
  <dimension ref="A1:IV98"/>
  <sheetViews>
    <sheetView showGridLines="0" zoomScale="90" zoomScaleNormal="90" workbookViewId="0">
      <pane ySplit="6" topLeftCell="A94"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2697</v>
      </c>
      <c r="J2" s="38" t="s">
        <v>4607</v>
      </c>
    </row>
    <row r="3" spans="1:54" ht="16" x14ac:dyDescent="0.4">
      <c r="C3" s="1" t="s">
        <v>28</v>
      </c>
      <c r="D3" s="21" t="s">
        <v>2698</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79</v>
      </c>
      <c r="C10" s="57" t="s">
        <v>80</v>
      </c>
      <c r="D10" s="54" t="s">
        <v>81</v>
      </c>
      <c r="E10" s="6" t="s">
        <v>82</v>
      </c>
      <c r="F10" s="19">
        <v>38366</v>
      </c>
      <c r="G10" s="24">
        <v>511.05</v>
      </c>
      <c r="H10" s="24">
        <v>6.54</v>
      </c>
      <c r="I10" s="31"/>
      <c r="J10" s="31"/>
      <c r="K10" s="35"/>
    </row>
    <row r="11" spans="1:54" x14ac:dyDescent="0.35">
      <c r="B11" s="8" t="s">
        <v>40</v>
      </c>
      <c r="C11" s="57" t="s">
        <v>41</v>
      </c>
      <c r="D11" s="54" t="s">
        <v>42</v>
      </c>
      <c r="E11" s="6" t="s">
        <v>43</v>
      </c>
      <c r="F11" s="19">
        <v>28000</v>
      </c>
      <c r="G11" s="24">
        <v>486</v>
      </c>
      <c r="H11" s="24">
        <v>6.22</v>
      </c>
      <c r="I11" s="31"/>
      <c r="J11" s="31"/>
      <c r="K11" s="35"/>
    </row>
    <row r="12" spans="1:54" x14ac:dyDescent="0.35">
      <c r="B12" s="8" t="s">
        <v>48</v>
      </c>
      <c r="C12" s="57" t="s">
        <v>49</v>
      </c>
      <c r="D12" s="54" t="s">
        <v>50</v>
      </c>
      <c r="E12" s="6" t="s">
        <v>43</v>
      </c>
      <c r="F12" s="19">
        <v>35700</v>
      </c>
      <c r="G12" s="24">
        <v>461.33</v>
      </c>
      <c r="H12" s="24">
        <v>5.9</v>
      </c>
      <c r="I12" s="31"/>
      <c r="J12" s="31"/>
      <c r="K12" s="35"/>
    </row>
    <row r="13" spans="1:54" x14ac:dyDescent="0.35">
      <c r="B13" s="8" t="s">
        <v>304</v>
      </c>
      <c r="C13" s="57" t="s">
        <v>305</v>
      </c>
      <c r="D13" s="54" t="s">
        <v>306</v>
      </c>
      <c r="E13" s="6" t="s">
        <v>120</v>
      </c>
      <c r="F13" s="19">
        <v>10200</v>
      </c>
      <c r="G13" s="24">
        <v>457.16</v>
      </c>
      <c r="H13" s="24">
        <v>5.85</v>
      </c>
      <c r="I13" s="31"/>
      <c r="J13" s="31"/>
      <c r="K13" s="35"/>
    </row>
    <row r="14" spans="1:54" x14ac:dyDescent="0.35">
      <c r="B14" s="8" t="s">
        <v>810</v>
      </c>
      <c r="C14" s="57" t="s">
        <v>811</v>
      </c>
      <c r="D14" s="54" t="s">
        <v>812</v>
      </c>
      <c r="E14" s="6" t="s">
        <v>131</v>
      </c>
      <c r="F14" s="19">
        <v>162000</v>
      </c>
      <c r="G14" s="24">
        <v>391.64</v>
      </c>
      <c r="H14" s="24">
        <v>5.01</v>
      </c>
      <c r="I14" s="31"/>
      <c r="J14" s="31"/>
      <c r="K14" s="35"/>
    </row>
    <row r="15" spans="1:54" x14ac:dyDescent="0.35">
      <c r="B15" s="8" t="s">
        <v>1891</v>
      </c>
      <c r="C15" s="57" t="s">
        <v>1892</v>
      </c>
      <c r="D15" s="54" t="s">
        <v>1893</v>
      </c>
      <c r="E15" s="6" t="s">
        <v>173</v>
      </c>
      <c r="F15" s="19">
        <v>54000</v>
      </c>
      <c r="G15" s="24">
        <v>382.43</v>
      </c>
      <c r="H15" s="24">
        <v>4.8899999999999997</v>
      </c>
      <c r="I15" s="31"/>
      <c r="J15" s="31"/>
      <c r="K15" s="35"/>
    </row>
    <row r="16" spans="1:54" x14ac:dyDescent="0.35">
      <c r="B16" s="8" t="s">
        <v>743</v>
      </c>
      <c r="C16" s="57" t="s">
        <v>744</v>
      </c>
      <c r="D16" s="54" t="s">
        <v>745</v>
      </c>
      <c r="E16" s="6" t="s">
        <v>746</v>
      </c>
      <c r="F16" s="19">
        <v>12654</v>
      </c>
      <c r="G16" s="24">
        <v>352.43</v>
      </c>
      <c r="H16" s="24">
        <v>4.51</v>
      </c>
      <c r="I16" s="31"/>
      <c r="J16" s="31"/>
      <c r="K16" s="35"/>
    </row>
    <row r="17" spans="2:11" x14ac:dyDescent="0.35">
      <c r="B17" s="8" t="s">
        <v>1653</v>
      </c>
      <c r="C17" s="57" t="s">
        <v>1654</v>
      </c>
      <c r="D17" s="54" t="s">
        <v>1655</v>
      </c>
      <c r="E17" s="6" t="s">
        <v>473</v>
      </c>
      <c r="F17" s="19">
        <v>55000</v>
      </c>
      <c r="G17" s="24">
        <v>345.29</v>
      </c>
      <c r="H17" s="24">
        <v>4.42</v>
      </c>
      <c r="I17" s="31"/>
      <c r="J17" s="31"/>
      <c r="K17" s="35"/>
    </row>
    <row r="18" spans="2:11" x14ac:dyDescent="0.35">
      <c r="B18" s="8" t="s">
        <v>2625</v>
      </c>
      <c r="C18" s="57" t="s">
        <v>2626</v>
      </c>
      <c r="D18" s="54" t="s">
        <v>2627</v>
      </c>
      <c r="E18" s="6" t="s">
        <v>104</v>
      </c>
      <c r="F18" s="19">
        <v>93683</v>
      </c>
      <c r="G18" s="24">
        <v>301.94</v>
      </c>
      <c r="H18" s="24">
        <v>3.86</v>
      </c>
      <c r="I18" s="31"/>
      <c r="J18" s="31"/>
      <c r="K18" s="35"/>
    </row>
    <row r="19" spans="2:11" x14ac:dyDescent="0.35">
      <c r="B19" s="8" t="s">
        <v>170</v>
      </c>
      <c r="C19" s="57" t="s">
        <v>171</v>
      </c>
      <c r="D19" s="54" t="s">
        <v>172</v>
      </c>
      <c r="E19" s="6" t="s">
        <v>173</v>
      </c>
      <c r="F19" s="19">
        <v>7000</v>
      </c>
      <c r="G19" s="24">
        <v>300.95999999999998</v>
      </c>
      <c r="H19" s="24">
        <v>3.85</v>
      </c>
      <c r="I19" s="31"/>
      <c r="J19" s="31"/>
      <c r="K19" s="35"/>
    </row>
    <row r="20" spans="2:11" x14ac:dyDescent="0.35">
      <c r="B20" s="8" t="s">
        <v>160</v>
      </c>
      <c r="C20" s="57" t="s">
        <v>161</v>
      </c>
      <c r="D20" s="54" t="s">
        <v>162</v>
      </c>
      <c r="E20" s="6" t="s">
        <v>124</v>
      </c>
      <c r="F20" s="19">
        <v>8300</v>
      </c>
      <c r="G20" s="24">
        <v>290.55</v>
      </c>
      <c r="H20" s="24">
        <v>3.72</v>
      </c>
      <c r="I20" s="31"/>
      <c r="J20" s="31"/>
      <c r="K20" s="35"/>
    </row>
    <row r="21" spans="2:11" x14ac:dyDescent="0.35">
      <c r="B21" s="8" t="s">
        <v>502</v>
      </c>
      <c r="C21" s="57" t="s">
        <v>503</v>
      </c>
      <c r="D21" s="54" t="s">
        <v>504</v>
      </c>
      <c r="E21" s="6" t="s">
        <v>272</v>
      </c>
      <c r="F21" s="19">
        <v>9673</v>
      </c>
      <c r="G21" s="24">
        <v>289.74</v>
      </c>
      <c r="H21" s="24">
        <v>3.71</v>
      </c>
      <c r="I21" s="31"/>
      <c r="J21" s="31"/>
      <c r="K21" s="35"/>
    </row>
    <row r="22" spans="2:11" x14ac:dyDescent="0.35">
      <c r="B22" s="8" t="s">
        <v>2630</v>
      </c>
      <c r="C22" s="57" t="s">
        <v>2631</v>
      </c>
      <c r="D22" s="54" t="s">
        <v>2632</v>
      </c>
      <c r="E22" s="6" t="s">
        <v>143</v>
      </c>
      <c r="F22" s="19">
        <v>22500</v>
      </c>
      <c r="G22" s="24">
        <v>286.38</v>
      </c>
      <c r="H22" s="24">
        <v>3.66</v>
      </c>
      <c r="I22" s="31"/>
      <c r="J22" s="31"/>
      <c r="K22" s="35"/>
    </row>
    <row r="23" spans="2:11" x14ac:dyDescent="0.35">
      <c r="B23" s="8" t="s">
        <v>1929</v>
      </c>
      <c r="C23" s="57" t="s">
        <v>1930</v>
      </c>
      <c r="D23" s="54" t="s">
        <v>1931</v>
      </c>
      <c r="E23" s="6" t="s">
        <v>406</v>
      </c>
      <c r="F23" s="19">
        <v>55500</v>
      </c>
      <c r="G23" s="24">
        <v>261.82</v>
      </c>
      <c r="H23" s="24">
        <v>3.35</v>
      </c>
      <c r="I23" s="31"/>
      <c r="J23" s="31"/>
      <c r="K23" s="35"/>
    </row>
    <row r="24" spans="2:11" x14ac:dyDescent="0.35">
      <c r="B24" s="8" t="s">
        <v>2040</v>
      </c>
      <c r="C24" s="57" t="s">
        <v>2041</v>
      </c>
      <c r="D24" s="54" t="s">
        <v>2042</v>
      </c>
      <c r="E24" s="6" t="s">
        <v>198</v>
      </c>
      <c r="F24" s="19">
        <v>31000</v>
      </c>
      <c r="G24" s="24">
        <v>254.15</v>
      </c>
      <c r="H24" s="24">
        <v>3.25</v>
      </c>
      <c r="I24" s="31"/>
      <c r="J24" s="31"/>
      <c r="K24" s="35"/>
    </row>
    <row r="25" spans="2:11" x14ac:dyDescent="0.35">
      <c r="B25" s="8" t="s">
        <v>1920</v>
      </c>
      <c r="C25" s="57" t="s">
        <v>1921</v>
      </c>
      <c r="D25" s="54" t="s">
        <v>1922</v>
      </c>
      <c r="E25" s="6" t="s">
        <v>112</v>
      </c>
      <c r="F25" s="19">
        <v>67000</v>
      </c>
      <c r="G25" s="24">
        <v>249.04</v>
      </c>
      <c r="H25" s="24">
        <v>3.19</v>
      </c>
      <c r="I25" s="31"/>
      <c r="J25" s="31"/>
      <c r="K25" s="35"/>
    </row>
    <row r="26" spans="2:11" x14ac:dyDescent="0.35">
      <c r="B26" s="8" t="s">
        <v>1038</v>
      </c>
      <c r="C26" s="57" t="s">
        <v>1039</v>
      </c>
      <c r="D26" s="54" t="s">
        <v>1040</v>
      </c>
      <c r="E26" s="6" t="s">
        <v>272</v>
      </c>
      <c r="F26" s="19">
        <v>18971</v>
      </c>
      <c r="G26" s="24">
        <v>248.47</v>
      </c>
      <c r="H26" s="24">
        <v>3.18</v>
      </c>
      <c r="I26" s="31"/>
      <c r="J26" s="31"/>
      <c r="K26" s="35"/>
    </row>
    <row r="27" spans="2:11" x14ac:dyDescent="0.35">
      <c r="B27" s="8" t="s">
        <v>866</v>
      </c>
      <c r="C27" s="57" t="s">
        <v>867</v>
      </c>
      <c r="D27" s="54" t="s">
        <v>868</v>
      </c>
      <c r="E27" s="6" t="s">
        <v>143</v>
      </c>
      <c r="F27" s="19">
        <v>15000</v>
      </c>
      <c r="G27" s="24">
        <v>242.13</v>
      </c>
      <c r="H27" s="24">
        <v>3.1</v>
      </c>
      <c r="I27" s="31"/>
      <c r="J27" s="31"/>
      <c r="K27" s="35"/>
    </row>
    <row r="28" spans="2:11" x14ac:dyDescent="0.35">
      <c r="B28" s="8" t="s">
        <v>470</v>
      </c>
      <c r="C28" s="57" t="s">
        <v>471</v>
      </c>
      <c r="D28" s="54" t="s">
        <v>472</v>
      </c>
      <c r="E28" s="6" t="s">
        <v>473</v>
      </c>
      <c r="F28" s="19">
        <v>35500</v>
      </c>
      <c r="G28" s="24">
        <v>240.74</v>
      </c>
      <c r="H28" s="24">
        <v>3.08</v>
      </c>
      <c r="I28" s="31"/>
      <c r="J28" s="31"/>
      <c r="K28" s="35"/>
    </row>
    <row r="29" spans="2:11" x14ac:dyDescent="0.35">
      <c r="B29" s="8" t="s">
        <v>483</v>
      </c>
      <c r="C29" s="57" t="s">
        <v>484</v>
      </c>
      <c r="D29" s="54" t="s">
        <v>485</v>
      </c>
      <c r="E29" s="6" t="s">
        <v>124</v>
      </c>
      <c r="F29" s="19">
        <v>3500</v>
      </c>
      <c r="G29" s="24">
        <v>224.63</v>
      </c>
      <c r="H29" s="24">
        <v>2.87</v>
      </c>
      <c r="I29" s="31"/>
      <c r="J29" s="31"/>
      <c r="K29" s="35"/>
    </row>
    <row r="30" spans="2:11" x14ac:dyDescent="0.35">
      <c r="B30" s="8" t="s">
        <v>61</v>
      </c>
      <c r="C30" s="57" t="s">
        <v>62</v>
      </c>
      <c r="D30" s="54" t="s">
        <v>63</v>
      </c>
      <c r="E30" s="6" t="s">
        <v>43</v>
      </c>
      <c r="F30" s="19">
        <v>11500</v>
      </c>
      <c r="G30" s="24">
        <v>199.08</v>
      </c>
      <c r="H30" s="24">
        <v>2.5499999999999998</v>
      </c>
      <c r="I30" s="31"/>
      <c r="J30" s="31"/>
      <c r="K30" s="35"/>
    </row>
    <row r="31" spans="2:11" x14ac:dyDescent="0.35">
      <c r="B31" s="8" t="s">
        <v>1945</v>
      </c>
      <c r="C31" s="57" t="s">
        <v>1946</v>
      </c>
      <c r="D31" s="54" t="s">
        <v>1947</v>
      </c>
      <c r="E31" s="6" t="s">
        <v>139</v>
      </c>
      <c r="F31" s="19">
        <v>37500</v>
      </c>
      <c r="G31" s="24">
        <v>179.19</v>
      </c>
      <c r="H31" s="24">
        <v>2.29</v>
      </c>
      <c r="I31" s="31"/>
      <c r="J31" s="31"/>
      <c r="K31" s="35"/>
    </row>
    <row r="32" spans="2:11" x14ac:dyDescent="0.35">
      <c r="B32" s="8" t="s">
        <v>323</v>
      </c>
      <c r="C32" s="57" t="s">
        <v>324</v>
      </c>
      <c r="D32" s="54" t="s">
        <v>325</v>
      </c>
      <c r="E32" s="6" t="s">
        <v>326</v>
      </c>
      <c r="F32" s="19">
        <v>15000</v>
      </c>
      <c r="G32" s="24">
        <v>163.19</v>
      </c>
      <c r="H32" s="24">
        <v>2.09</v>
      </c>
      <c r="I32" s="31"/>
      <c r="J32" s="31"/>
      <c r="K32" s="35"/>
    </row>
    <row r="33" spans="2:11" x14ac:dyDescent="0.35">
      <c r="B33" s="8" t="s">
        <v>247</v>
      </c>
      <c r="C33" s="57" t="s">
        <v>248</v>
      </c>
      <c r="D33" s="54" t="s">
        <v>249</v>
      </c>
      <c r="E33" s="6" t="s">
        <v>250</v>
      </c>
      <c r="F33" s="19">
        <v>42572</v>
      </c>
      <c r="G33" s="24">
        <v>144.97999999999999</v>
      </c>
      <c r="H33" s="24">
        <v>1.85</v>
      </c>
      <c r="I33" s="31"/>
      <c r="J33" s="31"/>
      <c r="K33" s="35"/>
    </row>
    <row r="34" spans="2:11" x14ac:dyDescent="0.35">
      <c r="B34" s="8" t="s">
        <v>462</v>
      </c>
      <c r="C34" s="57" t="s">
        <v>463</v>
      </c>
      <c r="D34" s="54" t="s">
        <v>464</v>
      </c>
      <c r="E34" s="6" t="s">
        <v>89</v>
      </c>
      <c r="F34" s="19">
        <v>1166</v>
      </c>
      <c r="G34" s="24">
        <v>57.42</v>
      </c>
      <c r="H34" s="24">
        <v>0.73</v>
      </c>
      <c r="I34" s="31"/>
      <c r="J34" s="31"/>
      <c r="K34" s="35"/>
    </row>
    <row r="35" spans="2:11" x14ac:dyDescent="0.35">
      <c r="B35" s="8" t="s">
        <v>765</v>
      </c>
      <c r="C35" s="57" t="s">
        <v>766</v>
      </c>
      <c r="D35" s="54" t="s">
        <v>767</v>
      </c>
      <c r="E35" s="6" t="s">
        <v>139</v>
      </c>
      <c r="F35" s="19">
        <v>5760</v>
      </c>
      <c r="G35" s="24">
        <v>49.76</v>
      </c>
      <c r="H35" s="24">
        <v>0.64</v>
      </c>
      <c r="I35" s="31"/>
      <c r="J35" s="31"/>
      <c r="K35" s="35"/>
    </row>
    <row r="36" spans="2:11" x14ac:dyDescent="0.35">
      <c r="B36" s="8" t="s">
        <v>1646</v>
      </c>
      <c r="C36" s="57" t="s">
        <v>264</v>
      </c>
      <c r="D36" s="54" t="s">
        <v>1647</v>
      </c>
      <c r="E36" s="6" t="s">
        <v>250</v>
      </c>
      <c r="F36" s="19">
        <v>1750</v>
      </c>
      <c r="G36" s="24">
        <v>21.12</v>
      </c>
      <c r="H36" s="24">
        <v>0.27</v>
      </c>
      <c r="I36" s="31"/>
      <c r="J36" s="31"/>
      <c r="K36" s="35" t="s">
        <v>970</v>
      </c>
    </row>
    <row r="37" spans="2:11" x14ac:dyDescent="0.35">
      <c r="C37" s="58" t="s">
        <v>174</v>
      </c>
      <c r="D37" s="54"/>
      <c r="E37" s="6"/>
      <c r="F37" s="19"/>
      <c r="G37" s="25">
        <v>7392.62</v>
      </c>
      <c r="H37" s="25">
        <v>94.58</v>
      </c>
      <c r="I37" s="31"/>
      <c r="J37" s="31"/>
      <c r="K37" s="35"/>
    </row>
    <row r="38" spans="2:11" x14ac:dyDescent="0.35">
      <c r="C38" s="57"/>
      <c r="D38" s="54"/>
      <c r="E38" s="6"/>
      <c r="F38" s="19"/>
      <c r="G38" s="24"/>
      <c r="H38" s="24"/>
      <c r="I38" s="31"/>
      <c r="J38" s="31"/>
      <c r="K38" s="35"/>
    </row>
    <row r="39" spans="2:11" x14ac:dyDescent="0.35">
      <c r="C39" s="58" t="s">
        <v>3</v>
      </c>
      <c r="D39" s="54"/>
      <c r="E39" s="6"/>
      <c r="F39" s="19"/>
      <c r="G39" s="24" t="s">
        <v>2</v>
      </c>
      <c r="H39" s="24" t="s">
        <v>2</v>
      </c>
      <c r="I39" s="31"/>
      <c r="J39" s="31"/>
      <c r="K39" s="35"/>
    </row>
    <row r="40" spans="2:11" x14ac:dyDescent="0.35">
      <c r="C40" s="57"/>
      <c r="D40" s="54"/>
      <c r="E40" s="6"/>
      <c r="F40" s="19"/>
      <c r="G40" s="24"/>
      <c r="H40" s="24"/>
      <c r="I40" s="31"/>
      <c r="J40" s="31"/>
      <c r="K40" s="35"/>
    </row>
    <row r="41" spans="2:11" x14ac:dyDescent="0.35">
      <c r="C41" s="58" t="s">
        <v>4</v>
      </c>
      <c r="D41" s="54"/>
      <c r="E41" s="6"/>
      <c r="F41" s="19"/>
      <c r="G41" s="24" t="s">
        <v>2</v>
      </c>
      <c r="H41" s="24" t="s">
        <v>2</v>
      </c>
      <c r="I41" s="31"/>
      <c r="J41" s="31"/>
      <c r="K41" s="35"/>
    </row>
    <row r="42" spans="2:11" x14ac:dyDescent="0.35">
      <c r="C42" s="57"/>
      <c r="D42" s="54"/>
      <c r="E42" s="6"/>
      <c r="F42" s="19"/>
      <c r="G42" s="24"/>
      <c r="H42" s="24"/>
      <c r="I42" s="31"/>
      <c r="J42" s="31"/>
      <c r="K42" s="35"/>
    </row>
    <row r="43" spans="2:11" x14ac:dyDescent="0.35">
      <c r="C43" s="58" t="s">
        <v>5</v>
      </c>
      <c r="D43" s="54"/>
      <c r="E43" s="6"/>
      <c r="F43" s="19"/>
      <c r="G43" s="24"/>
      <c r="H43" s="24"/>
      <c r="I43" s="31"/>
      <c r="J43" s="31"/>
      <c r="K43" s="35"/>
    </row>
    <row r="44" spans="2:11" x14ac:dyDescent="0.35">
      <c r="C44" s="57"/>
      <c r="D44" s="54"/>
      <c r="E44" s="6"/>
      <c r="F44" s="19"/>
      <c r="G44" s="24"/>
      <c r="H44" s="24"/>
      <c r="I44" s="31"/>
      <c r="J44" s="31"/>
      <c r="K44" s="35"/>
    </row>
    <row r="45" spans="2:11" x14ac:dyDescent="0.35">
      <c r="C45" s="58" t="s">
        <v>6</v>
      </c>
      <c r="D45" s="54"/>
      <c r="E45" s="6"/>
      <c r="F45" s="19"/>
      <c r="G45" s="24" t="s">
        <v>2</v>
      </c>
      <c r="H45" s="24" t="s">
        <v>2</v>
      </c>
      <c r="I45" s="31"/>
      <c r="J45" s="31"/>
      <c r="K45" s="35"/>
    </row>
    <row r="46" spans="2:11" x14ac:dyDescent="0.35">
      <c r="C46" s="57"/>
      <c r="D46" s="54"/>
      <c r="E46" s="6"/>
      <c r="F46" s="19"/>
      <c r="G46" s="24"/>
      <c r="H46" s="24"/>
      <c r="I46" s="31"/>
      <c r="J46" s="31"/>
      <c r="K46" s="35"/>
    </row>
    <row r="47" spans="2:11" x14ac:dyDescent="0.35">
      <c r="C47" s="58" t="s">
        <v>7</v>
      </c>
      <c r="D47" s="54"/>
      <c r="E47" s="6"/>
      <c r="F47" s="19"/>
      <c r="G47" s="24" t="s">
        <v>2</v>
      </c>
      <c r="H47" s="24" t="s">
        <v>2</v>
      </c>
      <c r="I47" s="31"/>
      <c r="J47" s="31"/>
      <c r="K47" s="35"/>
    </row>
    <row r="48" spans="2:11" x14ac:dyDescent="0.35">
      <c r="C48" s="57"/>
      <c r="D48" s="54"/>
      <c r="E48" s="6"/>
      <c r="F48" s="19"/>
      <c r="G48" s="24"/>
      <c r="H48" s="24"/>
      <c r="I48" s="31"/>
      <c r="J48" s="31"/>
      <c r="K48" s="35"/>
    </row>
    <row r="49" spans="3:11" x14ac:dyDescent="0.35">
      <c r="C49" s="58" t="s">
        <v>8</v>
      </c>
      <c r="D49" s="54"/>
      <c r="E49" s="6"/>
      <c r="F49" s="19"/>
      <c r="G49" s="24" t="s">
        <v>2</v>
      </c>
      <c r="H49" s="24" t="s">
        <v>2</v>
      </c>
      <c r="I49" s="31"/>
      <c r="J49" s="31"/>
      <c r="K49" s="35"/>
    </row>
    <row r="50" spans="3:11" x14ac:dyDescent="0.35">
      <c r="C50" s="57"/>
      <c r="D50" s="54"/>
      <c r="E50" s="6"/>
      <c r="F50" s="19"/>
      <c r="G50" s="24"/>
      <c r="H50" s="24"/>
      <c r="I50" s="31"/>
      <c r="J50" s="31"/>
      <c r="K50" s="35"/>
    </row>
    <row r="51" spans="3:11" x14ac:dyDescent="0.35">
      <c r="C51" s="58" t="s">
        <v>9</v>
      </c>
      <c r="D51" s="54"/>
      <c r="E51" s="6"/>
      <c r="F51" s="19"/>
      <c r="G51" s="24" t="s">
        <v>2</v>
      </c>
      <c r="H51" s="24" t="s">
        <v>2</v>
      </c>
      <c r="I51" s="31"/>
      <c r="J51" s="31"/>
      <c r="K51" s="35"/>
    </row>
    <row r="52" spans="3:11" x14ac:dyDescent="0.35">
      <c r="C52" s="57"/>
      <c r="D52" s="54"/>
      <c r="E52" s="6"/>
      <c r="F52" s="19"/>
      <c r="G52" s="24"/>
      <c r="H52" s="24"/>
      <c r="I52" s="31"/>
      <c r="J52" s="31"/>
      <c r="K52" s="35"/>
    </row>
    <row r="53" spans="3:11" x14ac:dyDescent="0.35">
      <c r="C53" s="58" t="s">
        <v>10</v>
      </c>
      <c r="D53" s="54"/>
      <c r="E53" s="6"/>
      <c r="F53" s="19"/>
      <c r="G53" s="24" t="s">
        <v>2</v>
      </c>
      <c r="H53" s="24" t="s">
        <v>2</v>
      </c>
      <c r="I53" s="31"/>
      <c r="J53" s="31"/>
      <c r="K53" s="35"/>
    </row>
    <row r="54" spans="3:11" x14ac:dyDescent="0.35">
      <c r="C54" s="57"/>
      <c r="D54" s="54"/>
      <c r="E54" s="6"/>
      <c r="F54" s="19"/>
      <c r="G54" s="24"/>
      <c r="H54" s="24"/>
      <c r="I54" s="31"/>
      <c r="J54" s="31"/>
      <c r="K54" s="35"/>
    </row>
    <row r="55" spans="3:11" x14ac:dyDescent="0.35">
      <c r="C55" s="58" t="s">
        <v>11</v>
      </c>
      <c r="D55" s="54"/>
      <c r="E55" s="6"/>
      <c r="F55" s="19"/>
      <c r="G55" s="24"/>
      <c r="H55" s="24"/>
      <c r="I55" s="31"/>
      <c r="J55" s="31"/>
      <c r="K55" s="35"/>
    </row>
    <row r="56" spans="3:11" x14ac:dyDescent="0.35">
      <c r="C56" s="57"/>
      <c r="D56" s="54"/>
      <c r="E56" s="6"/>
      <c r="F56" s="19"/>
      <c r="G56" s="24"/>
      <c r="H56" s="24"/>
      <c r="I56" s="31"/>
      <c r="J56" s="31"/>
      <c r="K56" s="35"/>
    </row>
    <row r="57" spans="3:11" x14ac:dyDescent="0.35">
      <c r="C57" s="58" t="s">
        <v>13</v>
      </c>
      <c r="D57" s="54"/>
      <c r="E57" s="6"/>
      <c r="F57" s="19"/>
      <c r="G57" s="24" t="s">
        <v>2</v>
      </c>
      <c r="H57" s="24" t="s">
        <v>2</v>
      </c>
      <c r="I57" s="31"/>
      <c r="J57" s="31"/>
      <c r="K57" s="35"/>
    </row>
    <row r="58" spans="3:11" x14ac:dyDescent="0.35">
      <c r="C58" s="57"/>
      <c r="D58" s="54"/>
      <c r="E58" s="6"/>
      <c r="F58" s="19"/>
      <c r="G58" s="24"/>
      <c r="H58" s="24"/>
      <c r="I58" s="31"/>
      <c r="J58" s="31"/>
      <c r="K58" s="35"/>
    </row>
    <row r="59" spans="3:11" x14ac:dyDescent="0.35">
      <c r="C59" s="58" t="s">
        <v>14</v>
      </c>
      <c r="D59" s="54"/>
      <c r="E59" s="6"/>
      <c r="F59" s="19"/>
      <c r="G59" s="24" t="s">
        <v>2</v>
      </c>
      <c r="H59" s="24" t="s">
        <v>2</v>
      </c>
      <c r="I59" s="31"/>
      <c r="J59" s="31"/>
      <c r="K59" s="35"/>
    </row>
    <row r="60" spans="3:11" x14ac:dyDescent="0.35">
      <c r="C60" s="57"/>
      <c r="D60" s="54"/>
      <c r="E60" s="6"/>
      <c r="F60" s="19"/>
      <c r="G60" s="24"/>
      <c r="H60" s="24"/>
      <c r="I60" s="31"/>
      <c r="J60" s="31"/>
      <c r="K60" s="35"/>
    </row>
    <row r="61" spans="3:11" x14ac:dyDescent="0.35">
      <c r="C61" s="58" t="s">
        <v>15</v>
      </c>
      <c r="D61" s="54"/>
      <c r="E61" s="6"/>
      <c r="F61" s="19"/>
      <c r="G61" s="24" t="s">
        <v>2</v>
      </c>
      <c r="H61" s="24" t="s">
        <v>2</v>
      </c>
      <c r="I61" s="31"/>
      <c r="J61" s="31"/>
      <c r="K61" s="35"/>
    </row>
    <row r="62" spans="3:11" x14ac:dyDescent="0.35">
      <c r="C62" s="57"/>
      <c r="D62" s="54"/>
      <c r="E62" s="6"/>
      <c r="F62" s="19"/>
      <c r="G62" s="24"/>
      <c r="H62" s="24"/>
      <c r="I62" s="31"/>
      <c r="J62" s="31"/>
      <c r="K62" s="35"/>
    </row>
    <row r="63" spans="3:11" x14ac:dyDescent="0.35">
      <c r="C63" s="58" t="s">
        <v>16</v>
      </c>
      <c r="D63" s="54"/>
      <c r="E63" s="6"/>
      <c r="F63" s="19"/>
      <c r="G63" s="24" t="s">
        <v>2</v>
      </c>
      <c r="H63" s="24" t="s">
        <v>2</v>
      </c>
      <c r="I63" s="31"/>
      <c r="J63" s="31"/>
      <c r="K63" s="35"/>
    </row>
    <row r="64" spans="3:11" x14ac:dyDescent="0.35">
      <c r="C64" s="57"/>
      <c r="D64" s="54"/>
      <c r="E64" s="6"/>
      <c r="F64" s="19"/>
      <c r="G64" s="24"/>
      <c r="H64" s="24"/>
      <c r="I64" s="31"/>
      <c r="J64" s="31"/>
      <c r="K64" s="35"/>
    </row>
    <row r="65" spans="1:11" x14ac:dyDescent="0.35">
      <c r="C65" s="58" t="s">
        <v>17</v>
      </c>
      <c r="D65" s="54"/>
      <c r="E65" s="6"/>
      <c r="F65" s="19"/>
      <c r="G65" s="24" t="s">
        <v>2</v>
      </c>
      <c r="H65" s="24" t="s">
        <v>2</v>
      </c>
      <c r="I65" s="31"/>
      <c r="J65" s="31"/>
      <c r="K65" s="35"/>
    </row>
    <row r="66" spans="1:11" x14ac:dyDescent="0.35">
      <c r="C66" s="57"/>
      <c r="D66" s="54"/>
      <c r="E66" s="6"/>
      <c r="F66" s="19"/>
      <c r="G66" s="24"/>
      <c r="H66" s="24"/>
      <c r="I66" s="31"/>
      <c r="J66" s="31"/>
      <c r="K66" s="35"/>
    </row>
    <row r="67" spans="1:11" x14ac:dyDescent="0.35">
      <c r="A67" s="10"/>
      <c r="B67" s="28"/>
      <c r="C67" s="58" t="s">
        <v>18</v>
      </c>
      <c r="D67" s="54"/>
      <c r="E67" s="6"/>
      <c r="F67" s="19"/>
      <c r="G67" s="24"/>
      <c r="H67" s="24"/>
      <c r="I67" s="31"/>
      <c r="J67" s="31"/>
      <c r="K67" s="35"/>
    </row>
    <row r="68" spans="1:11" x14ac:dyDescent="0.35">
      <c r="A68" s="28"/>
      <c r="B68" s="28"/>
      <c r="C68" s="58" t="s">
        <v>19</v>
      </c>
      <c r="D68" s="54"/>
      <c r="E68" s="6"/>
      <c r="F68" s="19"/>
      <c r="G68" s="24" t="s">
        <v>2</v>
      </c>
      <c r="H68" s="24" t="s">
        <v>2</v>
      </c>
      <c r="I68" s="31"/>
      <c r="J68" s="31"/>
      <c r="K68" s="35"/>
    </row>
    <row r="69" spans="1:11" x14ac:dyDescent="0.35">
      <c r="A69" s="28"/>
      <c r="B69" s="28"/>
      <c r="C69" s="58"/>
      <c r="D69" s="54"/>
      <c r="E69" s="6"/>
      <c r="F69" s="19"/>
      <c r="G69" s="24"/>
      <c r="H69" s="24"/>
      <c r="I69" s="31"/>
      <c r="J69" s="31"/>
      <c r="K69" s="35"/>
    </row>
    <row r="70" spans="1:11" x14ac:dyDescent="0.35">
      <c r="A70" s="28"/>
      <c r="B70" s="28"/>
      <c r="C70" s="58" t="s">
        <v>20</v>
      </c>
      <c r="D70" s="54"/>
      <c r="E70" s="6"/>
      <c r="F70" s="19"/>
      <c r="G70" s="24" t="s">
        <v>2</v>
      </c>
      <c r="H70" s="24" t="s">
        <v>2</v>
      </c>
      <c r="I70" s="31"/>
      <c r="J70" s="31"/>
      <c r="K70" s="35"/>
    </row>
    <row r="71" spans="1:11" x14ac:dyDescent="0.35">
      <c r="A71" s="28"/>
      <c r="B71" s="28"/>
      <c r="C71" s="58"/>
      <c r="D71" s="54"/>
      <c r="E71" s="6"/>
      <c r="F71" s="19"/>
      <c r="G71" s="24"/>
      <c r="H71" s="24"/>
      <c r="I71" s="31"/>
      <c r="J71" s="31"/>
      <c r="K71" s="35"/>
    </row>
    <row r="72" spans="1:11" x14ac:dyDescent="0.35">
      <c r="A72" s="28"/>
      <c r="B72" s="28"/>
      <c r="C72" s="58" t="s">
        <v>21</v>
      </c>
      <c r="D72" s="54"/>
      <c r="E72" s="6"/>
      <c r="F72" s="19"/>
      <c r="G72" s="24" t="s">
        <v>2</v>
      </c>
      <c r="H72" s="24" t="s">
        <v>2</v>
      </c>
      <c r="I72" s="31"/>
      <c r="J72" s="31"/>
      <c r="K72" s="35"/>
    </row>
    <row r="73" spans="1:11" x14ac:dyDescent="0.35">
      <c r="A73" s="28"/>
      <c r="B73" s="28"/>
      <c r="C73" s="58"/>
      <c r="D73" s="54"/>
      <c r="E73" s="6"/>
      <c r="F73" s="19"/>
      <c r="G73" s="24"/>
      <c r="H73" s="24"/>
      <c r="I73" s="31"/>
      <c r="J73" s="31"/>
      <c r="K73" s="35"/>
    </row>
    <row r="74" spans="1:11" x14ac:dyDescent="0.35">
      <c r="A74" s="28"/>
      <c r="B74" s="28"/>
      <c r="C74" s="58" t="s">
        <v>22</v>
      </c>
      <c r="D74" s="54"/>
      <c r="E74" s="6"/>
      <c r="F74" s="19"/>
      <c r="G74" s="24" t="s">
        <v>2</v>
      </c>
      <c r="H74" s="24" t="s">
        <v>2</v>
      </c>
      <c r="I74" s="31"/>
      <c r="J74" s="31"/>
      <c r="K74" s="35"/>
    </row>
    <row r="75" spans="1:11" x14ac:dyDescent="0.35">
      <c r="A75" s="28"/>
      <c r="B75" s="28"/>
      <c r="C75" s="58"/>
      <c r="D75" s="54"/>
      <c r="E75" s="6"/>
      <c r="F75" s="19"/>
      <c r="G75" s="24"/>
      <c r="H75" s="24"/>
      <c r="I75" s="31"/>
      <c r="J75" s="31"/>
      <c r="K75" s="35"/>
    </row>
    <row r="76" spans="1:11" x14ac:dyDescent="0.35">
      <c r="A76" s="28"/>
      <c r="B76" s="28"/>
      <c r="C76" s="58" t="s">
        <v>23</v>
      </c>
      <c r="D76" s="54"/>
      <c r="E76" s="6"/>
      <c r="F76" s="19"/>
      <c r="G76" s="24" t="s">
        <v>2</v>
      </c>
      <c r="H76" s="24" t="s">
        <v>2</v>
      </c>
      <c r="I76" s="31"/>
      <c r="J76" s="31"/>
      <c r="K76" s="35"/>
    </row>
    <row r="77" spans="1:11" x14ac:dyDescent="0.35">
      <c r="A77" s="28"/>
      <c r="B77" s="28"/>
      <c r="C77" s="58"/>
      <c r="D77" s="54"/>
      <c r="E77" s="6"/>
      <c r="F77" s="19"/>
      <c r="G77" s="24"/>
      <c r="H77" s="24"/>
      <c r="I77" s="31"/>
      <c r="J77" s="31"/>
      <c r="K77" s="35"/>
    </row>
    <row r="78" spans="1:11" x14ac:dyDescent="0.35">
      <c r="C78" s="59" t="s">
        <v>24</v>
      </c>
      <c r="D78" s="54"/>
      <c r="E78" s="6"/>
      <c r="F78" s="19"/>
      <c r="G78" s="24"/>
      <c r="H78" s="24"/>
      <c r="I78" s="31"/>
      <c r="J78" s="31"/>
      <c r="K78" s="35"/>
    </row>
    <row r="79" spans="1:11" x14ac:dyDescent="0.35">
      <c r="B79" s="8" t="s">
        <v>185</v>
      </c>
      <c r="C79" s="57" t="s">
        <v>186</v>
      </c>
      <c r="D79" s="54"/>
      <c r="E79" s="6"/>
      <c r="F79" s="19"/>
      <c r="G79" s="24">
        <v>429.46</v>
      </c>
      <c r="H79" s="24">
        <v>5.49</v>
      </c>
      <c r="I79" s="31"/>
      <c r="J79" s="31"/>
      <c r="K79" s="35"/>
    </row>
    <row r="80" spans="1:11" x14ac:dyDescent="0.35">
      <c r="C80" s="58" t="s">
        <v>174</v>
      </c>
      <c r="D80" s="54"/>
      <c r="E80" s="6"/>
      <c r="F80" s="19"/>
      <c r="G80" s="25">
        <v>429.46</v>
      </c>
      <c r="H80" s="25">
        <v>5.49</v>
      </c>
      <c r="I80" s="31"/>
      <c r="J80" s="31"/>
      <c r="K80" s="35"/>
    </row>
    <row r="81" spans="1:54" x14ac:dyDescent="0.35">
      <c r="C81" s="57"/>
      <c r="D81" s="54"/>
      <c r="E81" s="6"/>
      <c r="F81" s="19"/>
      <c r="G81" s="24"/>
      <c r="H81" s="24"/>
      <c r="I81" s="31"/>
      <c r="J81" s="31"/>
      <c r="K81" s="35"/>
    </row>
    <row r="82" spans="1:54" x14ac:dyDescent="0.35">
      <c r="A82" s="10"/>
      <c r="B82" s="28"/>
      <c r="C82" s="58" t="s">
        <v>25</v>
      </c>
      <c r="D82" s="54"/>
      <c r="E82" s="6"/>
      <c r="F82" s="19"/>
      <c r="G82" s="24"/>
      <c r="H82" s="24"/>
      <c r="I82" s="31"/>
      <c r="J82" s="31"/>
      <c r="K82" s="35"/>
    </row>
    <row r="83" spans="1:54" s="2" customFormat="1" ht="13.5" x14ac:dyDescent="0.35">
      <c r="A83" s="28"/>
      <c r="B83" s="28"/>
      <c r="C83" s="57" t="s">
        <v>4841</v>
      </c>
      <c r="D83" s="54"/>
      <c r="E83" s="6"/>
      <c r="F83" s="19"/>
      <c r="G83" s="24" t="s">
        <v>2</v>
      </c>
      <c r="H83" s="24" t="s">
        <v>2</v>
      </c>
      <c r="I83" s="31"/>
      <c r="J83" s="31"/>
      <c r="K83" s="35"/>
      <c r="L83" s="3"/>
      <c r="AI83" s="3"/>
      <c r="AV83" s="3"/>
      <c r="AX83" s="3"/>
      <c r="BB83" s="3"/>
    </row>
    <row r="84" spans="1:54" x14ac:dyDescent="0.35">
      <c r="B84" s="8"/>
      <c r="C84" s="57" t="s">
        <v>187</v>
      </c>
      <c r="D84" s="54"/>
      <c r="E84" s="6"/>
      <c r="F84" s="19"/>
      <c r="G84" s="24">
        <v>-5.3</v>
      </c>
      <c r="H84" s="24">
        <v>-7.0000000000000007E-2</v>
      </c>
      <c r="I84" s="31"/>
      <c r="J84" s="31"/>
      <c r="K84" s="35"/>
    </row>
    <row r="85" spans="1:54" x14ac:dyDescent="0.35">
      <c r="C85" s="58" t="s">
        <v>174</v>
      </c>
      <c r="D85" s="54"/>
      <c r="E85" s="6"/>
      <c r="F85" s="19"/>
      <c r="G85" s="25">
        <v>-5.3</v>
      </c>
      <c r="H85" s="25">
        <v>-7.0000000000000007E-2</v>
      </c>
      <c r="I85" s="31"/>
      <c r="J85" s="31"/>
      <c r="K85" s="35"/>
    </row>
    <row r="86" spans="1:54" x14ac:dyDescent="0.35">
      <c r="C86" s="57"/>
      <c r="D86" s="54"/>
      <c r="E86" s="6"/>
      <c r="F86" s="19"/>
      <c r="G86" s="24"/>
      <c r="H86" s="24"/>
      <c r="I86" s="31"/>
      <c r="J86" s="31"/>
      <c r="K86" s="35"/>
    </row>
    <row r="87" spans="1:54" x14ac:dyDescent="0.35">
      <c r="C87" s="60" t="s">
        <v>188</v>
      </c>
      <c r="D87" s="55"/>
      <c r="E87" s="5"/>
      <c r="F87" s="20"/>
      <c r="G87" s="26">
        <v>7816.78</v>
      </c>
      <c r="H87" s="26">
        <v>100</v>
      </c>
      <c r="I87" s="32"/>
      <c r="J87" s="32"/>
      <c r="K87" s="36"/>
    </row>
    <row r="90" spans="1:54" x14ac:dyDescent="0.35">
      <c r="C90" s="1" t="s">
        <v>189</v>
      </c>
    </row>
    <row r="91" spans="1:54" x14ac:dyDescent="0.35">
      <c r="C91" s="37" t="s">
        <v>190</v>
      </c>
      <c r="D91" s="37"/>
      <c r="E91" s="37"/>
      <c r="F91" s="37"/>
      <c r="G91" s="37"/>
      <c r="H91" s="37"/>
      <c r="I91" s="37"/>
      <c r="J91" s="37"/>
      <c r="K91" s="37"/>
    </row>
    <row r="92" spans="1:54" x14ac:dyDescent="0.35">
      <c r="C92" s="2" t="s">
        <v>191</v>
      </c>
    </row>
    <row r="93" spans="1:54" x14ac:dyDescent="0.35">
      <c r="C93" s="2" t="s">
        <v>192</v>
      </c>
    </row>
    <row r="94" spans="1:54" ht="30" customHeight="1" x14ac:dyDescent="0.35">
      <c r="C94" s="78" t="s">
        <v>4878</v>
      </c>
      <c r="D94" s="78"/>
      <c r="E94" s="78"/>
      <c r="F94" s="78"/>
      <c r="G94" s="78"/>
      <c r="H94" s="78"/>
      <c r="I94" s="78"/>
      <c r="J94" s="78"/>
      <c r="K94" s="78"/>
    </row>
    <row r="95" spans="1:54" x14ac:dyDescent="0.35">
      <c r="C95" s="2" t="s">
        <v>193</v>
      </c>
    </row>
    <row r="97" spans="3:6" x14ac:dyDescent="0.35">
      <c r="C97" s="75" t="s">
        <v>4922</v>
      </c>
      <c r="E97" s="75" t="s">
        <v>4923</v>
      </c>
      <c r="F97" s="76"/>
    </row>
    <row r="98" spans="3:6" x14ac:dyDescent="0.35">
      <c r="E98" s="2" t="s">
        <v>4926</v>
      </c>
    </row>
  </sheetData>
  <mergeCells count="1">
    <mergeCell ref="C94:K94"/>
  </mergeCells>
  <hyperlinks>
    <hyperlink ref="J2" location="'Index'!A1" display="'Index'!A1" xr:uid="{D17BF4DD-C8EA-436F-949B-DD3206B78E8C}"/>
  </hyperlinks>
  <pageMargins left="0.7" right="0.7" top="0.75" bottom="0.75" header="0.3" footer="0.3"/>
  <pageSetup orientation="portrait" horizontalDpi="4294967293"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4191D-A2E4-43D3-AB7B-AC54C8AE1879}">
  <sheetPr codeName="Sheet156"/>
  <dimension ref="A1:IV72"/>
  <sheetViews>
    <sheetView showGridLines="0" zoomScale="90" zoomScaleNormal="90" workbookViewId="0">
      <pane ySplit="6" topLeftCell="A68"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2699</v>
      </c>
      <c r="J2" s="38" t="s">
        <v>4607</v>
      </c>
    </row>
    <row r="3" spans="1:54" ht="16" x14ac:dyDescent="0.4">
      <c r="C3" s="1" t="s">
        <v>28</v>
      </c>
      <c r="D3" s="21" t="s">
        <v>2700</v>
      </c>
      <c r="F3" s="71" t="s">
        <v>4866</v>
      </c>
      <c r="G3" s="13" t="s">
        <v>4537</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C23" s="59" t="s">
        <v>9</v>
      </c>
      <c r="D23" s="54"/>
      <c r="E23" s="6"/>
      <c r="F23" s="19"/>
      <c r="G23" s="24"/>
      <c r="H23" s="24"/>
      <c r="I23" s="31"/>
      <c r="J23" s="31"/>
      <c r="K23" s="35"/>
    </row>
    <row r="24" spans="1:11" x14ac:dyDescent="0.35">
      <c r="B24" s="8" t="s">
        <v>1346</v>
      </c>
      <c r="C24" s="57" t="s">
        <v>1347</v>
      </c>
      <c r="D24" s="54" t="s">
        <v>1348</v>
      </c>
      <c r="E24" s="6" t="s">
        <v>677</v>
      </c>
      <c r="F24" s="19">
        <v>308140500</v>
      </c>
      <c r="G24" s="24">
        <v>307739.92</v>
      </c>
      <c r="H24" s="24">
        <v>99.56</v>
      </c>
      <c r="I24" s="31">
        <v>6.9231242000000002</v>
      </c>
      <c r="J24" s="31"/>
      <c r="K24" s="35"/>
    </row>
    <row r="25" spans="1:11" x14ac:dyDescent="0.35">
      <c r="C25" s="58" t="s">
        <v>174</v>
      </c>
      <c r="D25" s="54"/>
      <c r="E25" s="6"/>
      <c r="F25" s="19"/>
      <c r="G25" s="25">
        <v>307739.92</v>
      </c>
      <c r="H25" s="25">
        <v>99.56</v>
      </c>
      <c r="I25" s="31"/>
      <c r="J25" s="31"/>
      <c r="K25" s="35"/>
    </row>
    <row r="26" spans="1:11" x14ac:dyDescent="0.35">
      <c r="C26" s="57"/>
      <c r="D26" s="54"/>
      <c r="E26" s="6"/>
      <c r="F26" s="19"/>
      <c r="G26" s="24"/>
      <c r="H26" s="24"/>
      <c r="I26" s="31"/>
      <c r="J26" s="31"/>
      <c r="K26" s="35"/>
    </row>
    <row r="27" spans="1:11" x14ac:dyDescent="0.35">
      <c r="C27" s="58" t="s">
        <v>10</v>
      </c>
      <c r="D27" s="54"/>
      <c r="E27" s="6"/>
      <c r="F27" s="19"/>
      <c r="G27" s="24" t="s">
        <v>2</v>
      </c>
      <c r="H27" s="24" t="s">
        <v>2</v>
      </c>
      <c r="I27" s="31"/>
      <c r="J27" s="31"/>
      <c r="K27" s="35"/>
    </row>
    <row r="28" spans="1:11" x14ac:dyDescent="0.35">
      <c r="C28" s="57"/>
      <c r="D28" s="54"/>
      <c r="E28" s="6"/>
      <c r="F28" s="19"/>
      <c r="G28" s="24"/>
      <c r="H28" s="24"/>
      <c r="I28" s="31"/>
      <c r="J28" s="31"/>
      <c r="K28" s="35"/>
    </row>
    <row r="29" spans="1:11" x14ac:dyDescent="0.35">
      <c r="C29" s="58" t="s">
        <v>11</v>
      </c>
      <c r="D29" s="54"/>
      <c r="E29" s="6"/>
      <c r="F29" s="19"/>
      <c r="G29" s="24"/>
      <c r="H29" s="24"/>
      <c r="I29" s="31"/>
      <c r="J29" s="31"/>
      <c r="K29" s="35"/>
    </row>
    <row r="30" spans="1:11" x14ac:dyDescent="0.35">
      <c r="C30" s="57"/>
      <c r="D30" s="54"/>
      <c r="E30" s="6"/>
      <c r="F30" s="19"/>
      <c r="G30" s="24"/>
      <c r="H30" s="24"/>
      <c r="I30" s="31"/>
      <c r="J30" s="31"/>
      <c r="K30" s="35"/>
    </row>
    <row r="31" spans="1:11" x14ac:dyDescent="0.35">
      <c r="C31" s="58" t="s">
        <v>13</v>
      </c>
      <c r="D31" s="54"/>
      <c r="E31" s="6"/>
      <c r="F31" s="19"/>
      <c r="G31" s="24" t="s">
        <v>2</v>
      </c>
      <c r="H31" s="24" t="s">
        <v>2</v>
      </c>
      <c r="I31" s="31"/>
      <c r="J31" s="31"/>
      <c r="K31" s="35"/>
    </row>
    <row r="32" spans="1:11" x14ac:dyDescent="0.35">
      <c r="C32" s="57"/>
      <c r="D32" s="54"/>
      <c r="E32" s="6"/>
      <c r="F32" s="19"/>
      <c r="G32" s="24"/>
      <c r="H32" s="24"/>
      <c r="I32" s="31"/>
      <c r="J32" s="31"/>
      <c r="K32" s="35"/>
    </row>
    <row r="33" spans="1:11" x14ac:dyDescent="0.35">
      <c r="C33" s="58" t="s">
        <v>14</v>
      </c>
      <c r="D33" s="54"/>
      <c r="E33" s="6"/>
      <c r="F33" s="19"/>
      <c r="G33" s="24" t="s">
        <v>2</v>
      </c>
      <c r="H33" s="24" t="s">
        <v>2</v>
      </c>
      <c r="I33" s="31"/>
      <c r="J33" s="31"/>
      <c r="K33" s="35"/>
    </row>
    <row r="34" spans="1:11" x14ac:dyDescent="0.35">
      <c r="C34" s="57"/>
      <c r="D34" s="54"/>
      <c r="E34" s="6"/>
      <c r="F34" s="19"/>
      <c r="G34" s="24"/>
      <c r="H34" s="24"/>
      <c r="I34" s="31"/>
      <c r="J34" s="31"/>
      <c r="K34" s="35"/>
    </row>
    <row r="35" spans="1:11" x14ac:dyDescent="0.35">
      <c r="C35" s="58" t="s">
        <v>15</v>
      </c>
      <c r="D35" s="54"/>
      <c r="E35" s="6"/>
      <c r="F35" s="19"/>
      <c r="G35" s="24" t="s">
        <v>2</v>
      </c>
      <c r="H35" s="24" t="s">
        <v>2</v>
      </c>
      <c r="I35" s="31"/>
      <c r="J35" s="31"/>
      <c r="K35" s="35"/>
    </row>
    <row r="36" spans="1:11" x14ac:dyDescent="0.35">
      <c r="C36" s="57"/>
      <c r="D36" s="54"/>
      <c r="E36" s="6"/>
      <c r="F36" s="19"/>
      <c r="G36" s="24"/>
      <c r="H36" s="24"/>
      <c r="I36" s="31"/>
      <c r="J36" s="31"/>
      <c r="K36" s="35"/>
    </row>
    <row r="37" spans="1:11" x14ac:dyDescent="0.35">
      <c r="C37" s="58" t="s">
        <v>16</v>
      </c>
      <c r="D37" s="54"/>
      <c r="E37" s="6"/>
      <c r="F37" s="19"/>
      <c r="G37" s="24" t="s">
        <v>2</v>
      </c>
      <c r="H37" s="24" t="s">
        <v>2</v>
      </c>
      <c r="I37" s="31"/>
      <c r="J37" s="31"/>
      <c r="K37" s="35"/>
    </row>
    <row r="38" spans="1:11" x14ac:dyDescent="0.35">
      <c r="C38" s="57"/>
      <c r="D38" s="54"/>
      <c r="E38" s="6"/>
      <c r="F38" s="19"/>
      <c r="G38" s="24"/>
      <c r="H38" s="24"/>
      <c r="I38" s="31"/>
      <c r="J38" s="31"/>
      <c r="K38" s="35"/>
    </row>
    <row r="39" spans="1:11" x14ac:dyDescent="0.35">
      <c r="C39" s="58" t="s">
        <v>17</v>
      </c>
      <c r="D39" s="54"/>
      <c r="E39" s="6"/>
      <c r="F39" s="19"/>
      <c r="G39" s="24" t="s">
        <v>2</v>
      </c>
      <c r="H39" s="24" t="s">
        <v>2</v>
      </c>
      <c r="I39" s="31"/>
      <c r="J39" s="31"/>
      <c r="K39" s="35"/>
    </row>
    <row r="40" spans="1:11" x14ac:dyDescent="0.35">
      <c r="C40" s="57"/>
      <c r="D40" s="54"/>
      <c r="E40" s="6"/>
      <c r="F40" s="19"/>
      <c r="G40" s="24"/>
      <c r="H40" s="24"/>
      <c r="I40" s="31"/>
      <c r="J40" s="31"/>
      <c r="K40" s="35"/>
    </row>
    <row r="41" spans="1:11" x14ac:dyDescent="0.35">
      <c r="A41" s="10"/>
      <c r="B41" s="28"/>
      <c r="C41" s="58" t="s">
        <v>18</v>
      </c>
      <c r="D41" s="54"/>
      <c r="E41" s="6"/>
      <c r="F41" s="19"/>
      <c r="G41" s="24"/>
      <c r="H41" s="24"/>
      <c r="I41" s="31"/>
      <c r="J41" s="31"/>
      <c r="K41" s="35"/>
    </row>
    <row r="42" spans="1:11" x14ac:dyDescent="0.35">
      <c r="A42" s="28"/>
      <c r="B42" s="28"/>
      <c r="C42" s="58" t="s">
        <v>19</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A44" s="28"/>
      <c r="B44" s="28"/>
      <c r="C44" s="58" t="s">
        <v>20</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A46" s="28"/>
      <c r="B46" s="28"/>
      <c r="C46" s="58" t="s">
        <v>21</v>
      </c>
      <c r="D46" s="54"/>
      <c r="E46" s="6"/>
      <c r="F46" s="19"/>
      <c r="G46" s="24" t="s">
        <v>2</v>
      </c>
      <c r="H46" s="24" t="s">
        <v>2</v>
      </c>
      <c r="I46" s="31"/>
      <c r="J46" s="31"/>
      <c r="K46" s="35"/>
    </row>
    <row r="47" spans="1:11" x14ac:dyDescent="0.35">
      <c r="A47" s="28"/>
      <c r="B47" s="28"/>
      <c r="C47" s="58"/>
      <c r="D47" s="54"/>
      <c r="E47" s="6"/>
      <c r="F47" s="19"/>
      <c r="G47" s="24"/>
      <c r="H47" s="24"/>
      <c r="I47" s="31"/>
      <c r="J47" s="31"/>
      <c r="K47" s="35"/>
    </row>
    <row r="48" spans="1:11" x14ac:dyDescent="0.35">
      <c r="A48" s="28"/>
      <c r="B48" s="28"/>
      <c r="C48" s="58" t="s">
        <v>22</v>
      </c>
      <c r="D48" s="54"/>
      <c r="E48" s="6"/>
      <c r="F48" s="19"/>
      <c r="G48" s="24" t="s">
        <v>2</v>
      </c>
      <c r="H48" s="24" t="s">
        <v>2</v>
      </c>
      <c r="I48" s="31"/>
      <c r="J48" s="31"/>
      <c r="K48" s="35"/>
    </row>
    <row r="49" spans="1:54" x14ac:dyDescent="0.35">
      <c r="A49" s="28"/>
      <c r="B49" s="28"/>
      <c r="C49" s="58"/>
      <c r="D49" s="54"/>
      <c r="E49" s="6"/>
      <c r="F49" s="19"/>
      <c r="G49" s="24"/>
      <c r="H49" s="24"/>
      <c r="I49" s="31"/>
      <c r="J49" s="31"/>
      <c r="K49" s="35"/>
    </row>
    <row r="50" spans="1:54" x14ac:dyDescent="0.35">
      <c r="A50" s="28"/>
      <c r="B50" s="28"/>
      <c r="C50" s="58" t="s">
        <v>23</v>
      </c>
      <c r="D50" s="54"/>
      <c r="E50" s="6"/>
      <c r="F50" s="19"/>
      <c r="G50" s="24" t="s">
        <v>2</v>
      </c>
      <c r="H50" s="24" t="s">
        <v>2</v>
      </c>
      <c r="I50" s="31"/>
      <c r="J50" s="31"/>
      <c r="K50" s="35"/>
    </row>
    <row r="51" spans="1:54" x14ac:dyDescent="0.35">
      <c r="A51" s="28"/>
      <c r="B51" s="28"/>
      <c r="C51" s="58"/>
      <c r="D51" s="54"/>
      <c r="E51" s="6"/>
      <c r="F51" s="19"/>
      <c r="G51" s="24"/>
      <c r="H51" s="24"/>
      <c r="I51" s="31"/>
      <c r="J51" s="31"/>
      <c r="K51" s="35"/>
    </row>
    <row r="52" spans="1:54" x14ac:dyDescent="0.35">
      <c r="C52" s="59" t="s">
        <v>24</v>
      </c>
      <c r="D52" s="54"/>
      <c r="E52" s="6"/>
      <c r="F52" s="19"/>
      <c r="G52" s="24"/>
      <c r="H52" s="24"/>
      <c r="I52" s="31"/>
      <c r="J52" s="31"/>
      <c r="K52" s="35"/>
    </row>
    <row r="53" spans="1:54" x14ac:dyDescent="0.35">
      <c r="B53" s="8" t="s">
        <v>185</v>
      </c>
      <c r="C53" s="57" t="s">
        <v>186</v>
      </c>
      <c r="D53" s="54"/>
      <c r="E53" s="6"/>
      <c r="F53" s="19"/>
      <c r="G53" s="24">
        <v>10.94</v>
      </c>
      <c r="H53" s="24" t="s">
        <v>4842</v>
      </c>
      <c r="I53" s="31"/>
      <c r="J53" s="31"/>
      <c r="K53" s="35"/>
    </row>
    <row r="54" spans="1:54" x14ac:dyDescent="0.35">
      <c r="C54" s="58" t="s">
        <v>174</v>
      </c>
      <c r="D54" s="54"/>
      <c r="E54" s="6"/>
      <c r="F54" s="19"/>
      <c r="G54" s="25">
        <v>10.94</v>
      </c>
      <c r="H54" s="25" t="s">
        <v>4842</v>
      </c>
      <c r="I54" s="31"/>
      <c r="J54" s="31"/>
      <c r="K54" s="35"/>
    </row>
    <row r="55" spans="1:54" x14ac:dyDescent="0.35">
      <c r="C55" s="57"/>
      <c r="D55" s="54"/>
      <c r="E55" s="6"/>
      <c r="F55" s="19"/>
      <c r="G55" s="24"/>
      <c r="H55" s="24"/>
      <c r="I55" s="31"/>
      <c r="J55" s="31"/>
      <c r="K55" s="35"/>
    </row>
    <row r="56" spans="1:54" x14ac:dyDescent="0.35">
      <c r="A56" s="10"/>
      <c r="B56" s="28"/>
      <c r="C56" s="58" t="s">
        <v>25</v>
      </c>
      <c r="D56" s="54"/>
      <c r="E56" s="6"/>
      <c r="F56" s="19"/>
      <c r="G56" s="24"/>
      <c r="H56" s="24"/>
      <c r="I56" s="31"/>
      <c r="J56" s="31"/>
      <c r="K56" s="35"/>
    </row>
    <row r="57" spans="1:54" s="2" customFormat="1" ht="13.5" x14ac:dyDescent="0.35">
      <c r="A57" s="28"/>
      <c r="B57" s="28"/>
      <c r="C57" s="57" t="s">
        <v>4841</v>
      </c>
      <c r="D57" s="54"/>
      <c r="E57" s="6"/>
      <c r="F57" s="19"/>
      <c r="G57" s="24" t="s">
        <v>2</v>
      </c>
      <c r="H57" s="24" t="s">
        <v>2</v>
      </c>
      <c r="I57" s="31"/>
      <c r="J57" s="31"/>
      <c r="K57" s="35"/>
      <c r="L57" s="3"/>
      <c r="AI57" s="3"/>
      <c r="AV57" s="3"/>
      <c r="AX57" s="3"/>
      <c r="BB57" s="3"/>
    </row>
    <row r="58" spans="1:54" x14ac:dyDescent="0.35">
      <c r="B58" s="8"/>
      <c r="C58" s="57" t="s">
        <v>187</v>
      </c>
      <c r="D58" s="54"/>
      <c r="E58" s="6"/>
      <c r="F58" s="19"/>
      <c r="G58" s="24">
        <v>1351.69</v>
      </c>
      <c r="H58" s="24">
        <v>0.44</v>
      </c>
      <c r="I58" s="31"/>
      <c r="J58" s="31"/>
      <c r="K58" s="35"/>
    </row>
    <row r="59" spans="1:54" x14ac:dyDescent="0.35">
      <c r="C59" s="58" t="s">
        <v>174</v>
      </c>
      <c r="D59" s="54"/>
      <c r="E59" s="6"/>
      <c r="F59" s="19"/>
      <c r="G59" s="25">
        <v>1351.69</v>
      </c>
      <c r="H59" s="25">
        <v>0.44</v>
      </c>
      <c r="I59" s="31"/>
      <c r="J59" s="31"/>
      <c r="K59" s="35"/>
    </row>
    <row r="60" spans="1:54" x14ac:dyDescent="0.35">
      <c r="C60" s="57"/>
      <c r="D60" s="54"/>
      <c r="E60" s="6"/>
      <c r="F60" s="19"/>
      <c r="G60" s="24"/>
      <c r="H60" s="24"/>
      <c r="I60" s="31"/>
      <c r="J60" s="31"/>
      <c r="K60" s="35"/>
    </row>
    <row r="61" spans="1:54" x14ac:dyDescent="0.35">
      <c r="C61" s="60" t="s">
        <v>188</v>
      </c>
      <c r="D61" s="55"/>
      <c r="E61" s="5"/>
      <c r="F61" s="20"/>
      <c r="G61" s="26">
        <v>309102.55</v>
      </c>
      <c r="H61" s="26">
        <v>100</v>
      </c>
      <c r="I61" s="32"/>
      <c r="J61" s="32"/>
      <c r="K61" s="36"/>
    </row>
    <row r="64" spans="1:54" x14ac:dyDescent="0.35">
      <c r="C64" s="1" t="s">
        <v>189</v>
      </c>
    </row>
    <row r="65" spans="3:11" x14ac:dyDescent="0.35">
      <c r="C65" s="37" t="s">
        <v>190</v>
      </c>
      <c r="D65" s="37"/>
      <c r="E65" s="37"/>
      <c r="F65" s="37"/>
      <c r="G65" s="37"/>
      <c r="H65" s="37"/>
      <c r="I65" s="37"/>
      <c r="J65" s="37"/>
      <c r="K65" s="37"/>
    </row>
    <row r="66" spans="3:11" x14ac:dyDescent="0.35">
      <c r="C66" s="2" t="s">
        <v>191</v>
      </c>
    </row>
    <row r="67" spans="3:11" x14ac:dyDescent="0.35">
      <c r="C67" s="2" t="s">
        <v>192</v>
      </c>
    </row>
    <row r="68" spans="3:11" ht="30" customHeight="1" x14ac:dyDescent="0.35">
      <c r="C68" s="78" t="s">
        <v>4878</v>
      </c>
      <c r="D68" s="78"/>
      <c r="E68" s="78"/>
      <c r="F68" s="78"/>
      <c r="G68" s="78"/>
      <c r="H68" s="78"/>
      <c r="I68" s="78"/>
      <c r="J68" s="78"/>
      <c r="K68" s="78"/>
    </row>
    <row r="69" spans="3:11" x14ac:dyDescent="0.35">
      <c r="C69" s="2" t="s">
        <v>193</v>
      </c>
    </row>
    <row r="71" spans="3:11" x14ac:dyDescent="0.35">
      <c r="C71" s="75" t="s">
        <v>4922</v>
      </c>
      <c r="E71" s="75" t="s">
        <v>4923</v>
      </c>
      <c r="F71" s="76"/>
    </row>
    <row r="72" spans="3:11" x14ac:dyDescent="0.35">
      <c r="E72" s="2" t="s">
        <v>4943</v>
      </c>
    </row>
  </sheetData>
  <mergeCells count="1">
    <mergeCell ref="C68:K68"/>
  </mergeCells>
  <hyperlinks>
    <hyperlink ref="J2" location="'Index'!A1" display="'Index'!A1" xr:uid="{34D6D1B1-EDDF-4F17-9D8A-407DBCFE6E64}"/>
  </hyperlinks>
  <pageMargins left="0.7" right="0.7" top="0.75" bottom="0.75" header="0.3" footer="0.3"/>
  <pageSetup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902D5-B06A-403F-BCBA-5F1449934A38}">
  <sheetPr codeName="Sheet19"/>
  <dimension ref="A1:IV102"/>
  <sheetViews>
    <sheetView showGridLines="0" zoomScale="90" zoomScaleNormal="90" workbookViewId="0">
      <pane ySplit="6" topLeftCell="A98"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465</v>
      </c>
      <c r="J2" s="38" t="s">
        <v>4607</v>
      </c>
    </row>
    <row r="3" spans="1:54" ht="16" x14ac:dyDescent="0.4">
      <c r="C3" s="1" t="s">
        <v>28</v>
      </c>
      <c r="D3" s="21" t="s">
        <v>466</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86</v>
      </c>
      <c r="C10" s="57" t="s">
        <v>87</v>
      </c>
      <c r="D10" s="54" t="s">
        <v>88</v>
      </c>
      <c r="E10" s="6" t="s">
        <v>89</v>
      </c>
      <c r="F10" s="19">
        <v>590000</v>
      </c>
      <c r="G10" s="24">
        <v>34748.94</v>
      </c>
      <c r="H10" s="24">
        <v>5.31</v>
      </c>
      <c r="I10" s="31"/>
      <c r="J10" s="31"/>
      <c r="K10" s="35"/>
    </row>
    <row r="11" spans="1:54" x14ac:dyDescent="0.35">
      <c r="B11" s="8" t="s">
        <v>467</v>
      </c>
      <c r="C11" s="57" t="s">
        <v>468</v>
      </c>
      <c r="D11" s="54" t="s">
        <v>469</v>
      </c>
      <c r="E11" s="6" t="s">
        <v>234</v>
      </c>
      <c r="F11" s="19">
        <v>210000</v>
      </c>
      <c r="G11" s="24">
        <v>33796.769999999997</v>
      </c>
      <c r="H11" s="24">
        <v>5.16</v>
      </c>
      <c r="I11" s="31"/>
      <c r="J11" s="31"/>
      <c r="K11" s="35"/>
    </row>
    <row r="12" spans="1:54" x14ac:dyDescent="0.35">
      <c r="B12" s="8" t="s">
        <v>109</v>
      </c>
      <c r="C12" s="57" t="s">
        <v>110</v>
      </c>
      <c r="D12" s="54" t="s">
        <v>111</v>
      </c>
      <c r="E12" s="6" t="s">
        <v>112</v>
      </c>
      <c r="F12" s="19">
        <v>73000</v>
      </c>
      <c r="G12" s="24">
        <v>31509.57</v>
      </c>
      <c r="H12" s="24">
        <v>4.8099999999999996</v>
      </c>
      <c r="I12" s="31"/>
      <c r="J12" s="31"/>
      <c r="K12" s="35"/>
    </row>
    <row r="13" spans="1:54" x14ac:dyDescent="0.35">
      <c r="B13" s="8" t="s">
        <v>470</v>
      </c>
      <c r="C13" s="57" t="s">
        <v>471</v>
      </c>
      <c r="D13" s="54" t="s">
        <v>472</v>
      </c>
      <c r="E13" s="6" t="s">
        <v>473</v>
      </c>
      <c r="F13" s="19">
        <v>4400000</v>
      </c>
      <c r="G13" s="24">
        <v>29838.6</v>
      </c>
      <c r="H13" s="24">
        <v>4.5599999999999996</v>
      </c>
      <c r="I13" s="31"/>
      <c r="J13" s="31"/>
      <c r="K13" s="35"/>
    </row>
    <row r="14" spans="1:54" x14ac:dyDescent="0.35">
      <c r="B14" s="8" t="s">
        <v>201</v>
      </c>
      <c r="C14" s="57" t="s">
        <v>202</v>
      </c>
      <c r="D14" s="54" t="s">
        <v>203</v>
      </c>
      <c r="E14" s="6" t="s">
        <v>89</v>
      </c>
      <c r="F14" s="19">
        <v>100000</v>
      </c>
      <c r="G14" s="24">
        <v>28978.7</v>
      </c>
      <c r="H14" s="24">
        <v>4.42</v>
      </c>
      <c r="I14" s="31"/>
      <c r="J14" s="31"/>
      <c r="K14" s="35"/>
    </row>
    <row r="15" spans="1:54" x14ac:dyDescent="0.35">
      <c r="B15" s="8" t="s">
        <v>276</v>
      </c>
      <c r="C15" s="57" t="s">
        <v>277</v>
      </c>
      <c r="D15" s="54" t="s">
        <v>278</v>
      </c>
      <c r="E15" s="6" t="s">
        <v>279</v>
      </c>
      <c r="F15" s="19">
        <v>1463756</v>
      </c>
      <c r="G15" s="24">
        <v>28126.799999999999</v>
      </c>
      <c r="H15" s="24">
        <v>4.29</v>
      </c>
      <c r="I15" s="31"/>
      <c r="J15" s="31"/>
      <c r="K15" s="35"/>
    </row>
    <row r="16" spans="1:54" x14ac:dyDescent="0.35">
      <c r="B16" s="8" t="s">
        <v>474</v>
      </c>
      <c r="C16" s="57" t="s">
        <v>475</v>
      </c>
      <c r="D16" s="54" t="s">
        <v>476</v>
      </c>
      <c r="E16" s="6" t="s">
        <v>112</v>
      </c>
      <c r="F16" s="19">
        <v>3000000</v>
      </c>
      <c r="G16" s="24">
        <v>26893.5</v>
      </c>
      <c r="H16" s="24">
        <v>4.1100000000000003</v>
      </c>
      <c r="I16" s="31"/>
      <c r="J16" s="31"/>
      <c r="K16" s="35"/>
    </row>
    <row r="17" spans="2:11" x14ac:dyDescent="0.35">
      <c r="B17" s="8" t="s">
        <v>477</v>
      </c>
      <c r="C17" s="57" t="s">
        <v>478</v>
      </c>
      <c r="D17" s="54" t="s">
        <v>479</v>
      </c>
      <c r="E17" s="6" t="s">
        <v>112</v>
      </c>
      <c r="F17" s="19">
        <v>662815</v>
      </c>
      <c r="G17" s="24">
        <v>26802.58</v>
      </c>
      <c r="H17" s="24">
        <v>4.09</v>
      </c>
      <c r="I17" s="31"/>
      <c r="J17" s="31"/>
      <c r="K17" s="35"/>
    </row>
    <row r="18" spans="2:11" x14ac:dyDescent="0.35">
      <c r="B18" s="8" t="s">
        <v>480</v>
      </c>
      <c r="C18" s="57" t="s">
        <v>481</v>
      </c>
      <c r="D18" s="54" t="s">
        <v>482</v>
      </c>
      <c r="E18" s="6" t="s">
        <v>313</v>
      </c>
      <c r="F18" s="19">
        <v>3100000</v>
      </c>
      <c r="G18" s="24">
        <v>26446.1</v>
      </c>
      <c r="H18" s="24">
        <v>4.04</v>
      </c>
      <c r="I18" s="31"/>
      <c r="J18" s="31"/>
      <c r="K18" s="35"/>
    </row>
    <row r="19" spans="2:11" x14ac:dyDescent="0.35">
      <c r="B19" s="8" t="s">
        <v>428</v>
      </c>
      <c r="C19" s="57" t="s">
        <v>429</v>
      </c>
      <c r="D19" s="54" t="s">
        <v>430</v>
      </c>
      <c r="E19" s="6" t="s">
        <v>124</v>
      </c>
      <c r="F19" s="19">
        <v>1000000</v>
      </c>
      <c r="G19" s="24">
        <v>22135.5</v>
      </c>
      <c r="H19" s="24">
        <v>3.38</v>
      </c>
      <c r="I19" s="31"/>
      <c r="J19" s="31"/>
      <c r="K19" s="35"/>
    </row>
    <row r="20" spans="2:11" x14ac:dyDescent="0.35">
      <c r="B20" s="8" t="s">
        <v>117</v>
      </c>
      <c r="C20" s="57" t="s">
        <v>118</v>
      </c>
      <c r="D20" s="54" t="s">
        <v>119</v>
      </c>
      <c r="E20" s="6" t="s">
        <v>120</v>
      </c>
      <c r="F20" s="19">
        <v>3000000</v>
      </c>
      <c r="G20" s="24">
        <v>20571</v>
      </c>
      <c r="H20" s="24">
        <v>3.14</v>
      </c>
      <c r="I20" s="31"/>
      <c r="J20" s="31"/>
      <c r="K20" s="35"/>
    </row>
    <row r="21" spans="2:11" x14ac:dyDescent="0.35">
      <c r="B21" s="8" t="s">
        <v>90</v>
      </c>
      <c r="C21" s="57" t="s">
        <v>91</v>
      </c>
      <c r="D21" s="54" t="s">
        <v>92</v>
      </c>
      <c r="E21" s="6" t="s">
        <v>93</v>
      </c>
      <c r="F21" s="19">
        <v>770000</v>
      </c>
      <c r="G21" s="24">
        <v>19467.53</v>
      </c>
      <c r="H21" s="24">
        <v>2.97</v>
      </c>
      <c r="I21" s="31"/>
      <c r="J21" s="31"/>
      <c r="K21" s="35"/>
    </row>
    <row r="22" spans="2:11" x14ac:dyDescent="0.35">
      <c r="B22" s="8" t="s">
        <v>257</v>
      </c>
      <c r="C22" s="57" t="s">
        <v>258</v>
      </c>
      <c r="D22" s="54" t="s">
        <v>259</v>
      </c>
      <c r="E22" s="6" t="s">
        <v>120</v>
      </c>
      <c r="F22" s="19">
        <v>130000</v>
      </c>
      <c r="G22" s="24">
        <v>18681.330000000002</v>
      </c>
      <c r="H22" s="24">
        <v>2.85</v>
      </c>
      <c r="I22" s="31"/>
      <c r="J22" s="31"/>
      <c r="K22" s="35"/>
    </row>
    <row r="23" spans="2:11" x14ac:dyDescent="0.35">
      <c r="B23" s="8" t="s">
        <v>483</v>
      </c>
      <c r="C23" s="57" t="s">
        <v>484</v>
      </c>
      <c r="D23" s="54" t="s">
        <v>485</v>
      </c>
      <c r="E23" s="6" t="s">
        <v>124</v>
      </c>
      <c r="F23" s="19">
        <v>250000</v>
      </c>
      <c r="G23" s="24">
        <v>16045.25</v>
      </c>
      <c r="H23" s="24">
        <v>2.4500000000000002</v>
      </c>
      <c r="I23" s="31"/>
      <c r="J23" s="31"/>
      <c r="K23" s="35"/>
    </row>
    <row r="24" spans="2:11" x14ac:dyDescent="0.35">
      <c r="B24" s="8" t="s">
        <v>486</v>
      </c>
      <c r="C24" s="57" t="s">
        <v>487</v>
      </c>
      <c r="D24" s="54" t="s">
        <v>488</v>
      </c>
      <c r="E24" s="6" t="s">
        <v>489</v>
      </c>
      <c r="F24" s="19">
        <v>1680672</v>
      </c>
      <c r="G24" s="24">
        <v>15847.06</v>
      </c>
      <c r="H24" s="24">
        <v>2.42</v>
      </c>
      <c r="I24" s="31"/>
      <c r="J24" s="31"/>
      <c r="K24" s="35"/>
    </row>
    <row r="25" spans="2:11" x14ac:dyDescent="0.35">
      <c r="B25" s="8" t="s">
        <v>490</v>
      </c>
      <c r="C25" s="57" t="s">
        <v>491</v>
      </c>
      <c r="D25" s="54" t="s">
        <v>492</v>
      </c>
      <c r="E25" s="6" t="s">
        <v>74</v>
      </c>
      <c r="F25" s="19">
        <v>816326</v>
      </c>
      <c r="G25" s="24">
        <v>14877.95</v>
      </c>
      <c r="H25" s="24">
        <v>2.27</v>
      </c>
      <c r="I25" s="31"/>
      <c r="J25" s="31"/>
      <c r="K25" s="35"/>
    </row>
    <row r="26" spans="2:11" x14ac:dyDescent="0.35">
      <c r="B26" s="8" t="s">
        <v>493</v>
      </c>
      <c r="C26" s="57" t="s">
        <v>494</v>
      </c>
      <c r="D26" s="54" t="s">
        <v>495</v>
      </c>
      <c r="E26" s="6" t="s">
        <v>234</v>
      </c>
      <c r="F26" s="19">
        <v>440000</v>
      </c>
      <c r="G26" s="24">
        <v>13475</v>
      </c>
      <c r="H26" s="24">
        <v>2.06</v>
      </c>
      <c r="I26" s="31"/>
      <c r="J26" s="31"/>
      <c r="K26" s="35"/>
    </row>
    <row r="27" spans="2:11" x14ac:dyDescent="0.35">
      <c r="B27" s="8" t="s">
        <v>416</v>
      </c>
      <c r="C27" s="57" t="s">
        <v>417</v>
      </c>
      <c r="D27" s="54" t="s">
        <v>418</v>
      </c>
      <c r="E27" s="6" t="s">
        <v>124</v>
      </c>
      <c r="F27" s="19">
        <v>349782</v>
      </c>
      <c r="G27" s="24">
        <v>13360.8</v>
      </c>
      <c r="H27" s="24">
        <v>2.04</v>
      </c>
      <c r="I27" s="31"/>
      <c r="J27" s="31"/>
      <c r="K27" s="35"/>
    </row>
    <row r="28" spans="2:11" x14ac:dyDescent="0.35">
      <c r="B28" s="8" t="s">
        <v>496</v>
      </c>
      <c r="C28" s="57" t="s">
        <v>497</v>
      </c>
      <c r="D28" s="54" t="s">
        <v>498</v>
      </c>
      <c r="E28" s="6" t="s">
        <v>120</v>
      </c>
      <c r="F28" s="19">
        <v>7368421</v>
      </c>
      <c r="G28" s="24">
        <v>13333.16</v>
      </c>
      <c r="H28" s="24">
        <v>2.04</v>
      </c>
      <c r="I28" s="31"/>
      <c r="J28" s="31"/>
      <c r="K28" s="35"/>
    </row>
    <row r="29" spans="2:11" x14ac:dyDescent="0.35">
      <c r="B29" s="8" t="s">
        <v>144</v>
      </c>
      <c r="C29" s="57" t="s">
        <v>145</v>
      </c>
      <c r="D29" s="54" t="s">
        <v>146</v>
      </c>
      <c r="E29" s="6" t="s">
        <v>139</v>
      </c>
      <c r="F29" s="19">
        <v>664048</v>
      </c>
      <c r="G29" s="24">
        <v>13209.91</v>
      </c>
      <c r="H29" s="24">
        <v>2.02</v>
      </c>
      <c r="I29" s="31"/>
      <c r="J29" s="31"/>
      <c r="K29" s="35"/>
    </row>
    <row r="30" spans="2:11" x14ac:dyDescent="0.35">
      <c r="B30" s="8" t="s">
        <v>499</v>
      </c>
      <c r="C30" s="57" t="s">
        <v>500</v>
      </c>
      <c r="D30" s="54" t="s">
        <v>501</v>
      </c>
      <c r="E30" s="6" t="s">
        <v>43</v>
      </c>
      <c r="F30" s="19">
        <v>4100000</v>
      </c>
      <c r="G30" s="24">
        <v>12874</v>
      </c>
      <c r="H30" s="24">
        <v>1.97</v>
      </c>
      <c r="I30" s="31"/>
      <c r="J30" s="31"/>
      <c r="K30" s="35"/>
    </row>
    <row r="31" spans="2:11" x14ac:dyDescent="0.35">
      <c r="B31" s="8" t="s">
        <v>502</v>
      </c>
      <c r="C31" s="57" t="s">
        <v>503</v>
      </c>
      <c r="D31" s="54" t="s">
        <v>504</v>
      </c>
      <c r="E31" s="6" t="s">
        <v>272</v>
      </c>
      <c r="F31" s="19">
        <v>428223</v>
      </c>
      <c r="G31" s="24">
        <v>12826.78</v>
      </c>
      <c r="H31" s="24">
        <v>1.96</v>
      </c>
      <c r="I31" s="31"/>
      <c r="J31" s="31"/>
      <c r="K31" s="35"/>
    </row>
    <row r="32" spans="2:11" x14ac:dyDescent="0.35">
      <c r="B32" s="8" t="s">
        <v>505</v>
      </c>
      <c r="C32" s="57" t="s">
        <v>506</v>
      </c>
      <c r="D32" s="54" t="s">
        <v>507</v>
      </c>
      <c r="E32" s="6" t="s">
        <v>78</v>
      </c>
      <c r="F32" s="19">
        <v>2796443</v>
      </c>
      <c r="G32" s="24">
        <v>9233.85</v>
      </c>
      <c r="H32" s="24">
        <v>1.41</v>
      </c>
      <c r="I32" s="31"/>
      <c r="J32" s="31"/>
      <c r="K32" s="35"/>
    </row>
    <row r="33" spans="2:11" x14ac:dyDescent="0.35">
      <c r="B33" s="8" t="s">
        <v>307</v>
      </c>
      <c r="C33" s="57" t="s">
        <v>308</v>
      </c>
      <c r="D33" s="54" t="s">
        <v>309</v>
      </c>
      <c r="E33" s="6" t="s">
        <v>272</v>
      </c>
      <c r="F33" s="19">
        <v>15400</v>
      </c>
      <c r="G33" s="24">
        <v>7048.78</v>
      </c>
      <c r="H33" s="24">
        <v>1.08</v>
      </c>
      <c r="I33" s="31"/>
      <c r="J33" s="31"/>
      <c r="K33" s="35"/>
    </row>
    <row r="34" spans="2:11" x14ac:dyDescent="0.35">
      <c r="B34" s="8" t="s">
        <v>508</v>
      </c>
      <c r="C34" s="57" t="s">
        <v>509</v>
      </c>
      <c r="D34" s="54" t="s">
        <v>510</v>
      </c>
      <c r="E34" s="6" t="s">
        <v>326</v>
      </c>
      <c r="F34" s="19">
        <v>290000</v>
      </c>
      <c r="G34" s="24">
        <v>6562.56</v>
      </c>
      <c r="H34" s="24">
        <v>1</v>
      </c>
      <c r="I34" s="31"/>
      <c r="J34" s="31"/>
      <c r="K34" s="35"/>
    </row>
    <row r="35" spans="2:11" x14ac:dyDescent="0.35">
      <c r="B35" s="8" t="s">
        <v>71</v>
      </c>
      <c r="C35" s="57" t="s">
        <v>72</v>
      </c>
      <c r="D35" s="54" t="s">
        <v>73</v>
      </c>
      <c r="E35" s="6" t="s">
        <v>74</v>
      </c>
      <c r="F35" s="19">
        <v>13000</v>
      </c>
      <c r="G35" s="24">
        <v>1439.94</v>
      </c>
      <c r="H35" s="24">
        <v>0.22</v>
      </c>
      <c r="I35" s="31"/>
      <c r="J35" s="31"/>
      <c r="K35" s="35"/>
    </row>
    <row r="36" spans="2:11" x14ac:dyDescent="0.35">
      <c r="C36" s="58" t="s">
        <v>174</v>
      </c>
      <c r="D36" s="54"/>
      <c r="E36" s="6"/>
      <c r="F36" s="19"/>
      <c r="G36" s="25">
        <v>498131.96</v>
      </c>
      <c r="H36" s="25">
        <v>76.069999999999993</v>
      </c>
      <c r="I36" s="31"/>
      <c r="J36" s="31"/>
      <c r="K36" s="35"/>
    </row>
    <row r="37" spans="2:11" x14ac:dyDescent="0.35">
      <c r="C37" s="57"/>
      <c r="D37" s="54"/>
      <c r="E37" s="6"/>
      <c r="F37" s="19"/>
      <c r="G37" s="24"/>
      <c r="H37" s="24"/>
      <c r="I37" s="31"/>
      <c r="J37" s="31"/>
      <c r="K37" s="35"/>
    </row>
    <row r="38" spans="2:11" x14ac:dyDescent="0.35">
      <c r="C38" s="58" t="s">
        <v>3</v>
      </c>
      <c r="D38" s="54"/>
      <c r="E38" s="6"/>
      <c r="F38" s="19"/>
      <c r="G38" s="24" t="s">
        <v>2</v>
      </c>
      <c r="H38" s="24" t="s">
        <v>2</v>
      </c>
      <c r="I38" s="31"/>
      <c r="J38" s="31"/>
      <c r="K38" s="35"/>
    </row>
    <row r="39" spans="2:11" x14ac:dyDescent="0.35">
      <c r="C39" s="57"/>
      <c r="D39" s="54"/>
      <c r="E39" s="6"/>
      <c r="F39" s="19"/>
      <c r="G39" s="24"/>
      <c r="H39" s="24"/>
      <c r="I39" s="31"/>
      <c r="J39" s="31"/>
      <c r="K39" s="35"/>
    </row>
    <row r="40" spans="2:11" x14ac:dyDescent="0.35">
      <c r="C40" s="59" t="s">
        <v>4</v>
      </c>
      <c r="D40" s="54"/>
      <c r="E40" s="6"/>
      <c r="F40" s="19"/>
      <c r="G40" s="24"/>
      <c r="H40" s="24"/>
      <c r="I40" s="31"/>
      <c r="J40" s="31"/>
      <c r="K40" s="35"/>
    </row>
    <row r="41" spans="2:11" x14ac:dyDescent="0.35">
      <c r="B41" s="8" t="s">
        <v>511</v>
      </c>
      <c r="C41" s="57" t="s">
        <v>512</v>
      </c>
      <c r="D41" s="54" t="s">
        <v>513</v>
      </c>
      <c r="E41" s="6" t="s">
        <v>47</v>
      </c>
      <c r="F41" s="19">
        <v>370000</v>
      </c>
      <c r="G41" s="24">
        <v>53237.08</v>
      </c>
      <c r="H41" s="24">
        <v>8.1300000000000008</v>
      </c>
      <c r="I41" s="31"/>
      <c r="J41" s="31"/>
      <c r="K41" s="35"/>
    </row>
    <row r="42" spans="2:11" x14ac:dyDescent="0.35">
      <c r="B42" s="8" t="s">
        <v>514</v>
      </c>
      <c r="C42" s="57" t="s">
        <v>515</v>
      </c>
      <c r="D42" s="54" t="s">
        <v>516</v>
      </c>
      <c r="E42" s="6" t="s">
        <v>89</v>
      </c>
      <c r="F42" s="19">
        <v>530000</v>
      </c>
      <c r="G42" s="24">
        <v>27484.44</v>
      </c>
      <c r="H42" s="24">
        <v>4.2</v>
      </c>
      <c r="I42" s="31"/>
      <c r="J42" s="31"/>
      <c r="K42" s="35"/>
    </row>
    <row r="43" spans="2:11" x14ac:dyDescent="0.35">
      <c r="B43" s="8" t="s">
        <v>371</v>
      </c>
      <c r="C43" s="57" t="s">
        <v>372</v>
      </c>
      <c r="D43" s="54" t="s">
        <v>373</v>
      </c>
      <c r="E43" s="6" t="s">
        <v>108</v>
      </c>
      <c r="F43" s="19">
        <v>130000</v>
      </c>
      <c r="G43" s="24">
        <v>20622.310000000001</v>
      </c>
      <c r="H43" s="24">
        <v>3.15</v>
      </c>
      <c r="I43" s="31"/>
      <c r="J43" s="31"/>
      <c r="K43" s="35"/>
    </row>
    <row r="44" spans="2:11" x14ac:dyDescent="0.35">
      <c r="B44" s="8" t="s">
        <v>182</v>
      </c>
      <c r="C44" s="57" t="s">
        <v>183</v>
      </c>
      <c r="D44" s="54" t="s">
        <v>184</v>
      </c>
      <c r="E44" s="6" t="s">
        <v>47</v>
      </c>
      <c r="F44" s="19">
        <v>59000</v>
      </c>
      <c r="G44" s="24">
        <v>20159.95</v>
      </c>
      <c r="H44" s="24">
        <v>3.08</v>
      </c>
      <c r="I44" s="31"/>
      <c r="J44" s="31"/>
      <c r="K44" s="35"/>
    </row>
    <row r="45" spans="2:11" x14ac:dyDescent="0.35">
      <c r="C45" s="58" t="s">
        <v>174</v>
      </c>
      <c r="D45" s="54"/>
      <c r="E45" s="6"/>
      <c r="F45" s="19"/>
      <c r="G45" s="25">
        <v>121503.78</v>
      </c>
      <c r="H45" s="25">
        <v>18.559999999999999</v>
      </c>
      <c r="I45" s="31"/>
      <c r="J45" s="31"/>
      <c r="K45" s="35"/>
    </row>
    <row r="46" spans="2:11" x14ac:dyDescent="0.35">
      <c r="C46" s="57"/>
      <c r="D46" s="54"/>
      <c r="E46" s="6"/>
      <c r="F46" s="19"/>
      <c r="G46" s="24"/>
      <c r="H46" s="24"/>
      <c r="I46" s="31"/>
      <c r="J46" s="31"/>
      <c r="K46" s="35"/>
    </row>
    <row r="47" spans="2:11" x14ac:dyDescent="0.35">
      <c r="C47" s="58" t="s">
        <v>5</v>
      </c>
      <c r="D47" s="54"/>
      <c r="E47" s="6"/>
      <c r="F47" s="19"/>
      <c r="G47" s="24"/>
      <c r="H47" s="24"/>
      <c r="I47" s="31"/>
      <c r="J47" s="31"/>
      <c r="K47" s="35"/>
    </row>
    <row r="48" spans="2:11" x14ac:dyDescent="0.35">
      <c r="C48" s="57"/>
      <c r="D48" s="54"/>
      <c r="E48" s="6"/>
      <c r="F48" s="19"/>
      <c r="G48" s="24"/>
      <c r="H48" s="24"/>
      <c r="I48" s="31"/>
      <c r="J48" s="31"/>
      <c r="K48" s="35"/>
    </row>
    <row r="49" spans="3:11" x14ac:dyDescent="0.35">
      <c r="C49" s="58" t="s">
        <v>6</v>
      </c>
      <c r="D49" s="54"/>
      <c r="E49" s="6"/>
      <c r="F49" s="19"/>
      <c r="G49" s="24" t="s">
        <v>2</v>
      </c>
      <c r="H49" s="24" t="s">
        <v>2</v>
      </c>
      <c r="I49" s="31"/>
      <c r="J49" s="31"/>
      <c r="K49" s="35"/>
    </row>
    <row r="50" spans="3:11" x14ac:dyDescent="0.35">
      <c r="C50" s="57"/>
      <c r="D50" s="54"/>
      <c r="E50" s="6"/>
      <c r="F50" s="19"/>
      <c r="G50" s="24"/>
      <c r="H50" s="24"/>
      <c r="I50" s="31"/>
      <c r="J50" s="31"/>
      <c r="K50" s="35"/>
    </row>
    <row r="51" spans="3:11" x14ac:dyDescent="0.35">
      <c r="C51" s="58" t="s">
        <v>7</v>
      </c>
      <c r="D51" s="54"/>
      <c r="E51" s="6"/>
      <c r="F51" s="19"/>
      <c r="G51" s="24" t="s">
        <v>2</v>
      </c>
      <c r="H51" s="24" t="s">
        <v>2</v>
      </c>
      <c r="I51" s="31"/>
      <c r="J51" s="31"/>
      <c r="K51" s="35"/>
    </row>
    <row r="52" spans="3:11" x14ac:dyDescent="0.35">
      <c r="C52" s="57"/>
      <c r="D52" s="54"/>
      <c r="E52" s="6"/>
      <c r="F52" s="19"/>
      <c r="G52" s="24"/>
      <c r="H52" s="24"/>
      <c r="I52" s="31"/>
      <c r="J52" s="31"/>
      <c r="K52" s="35"/>
    </row>
    <row r="53" spans="3:11" x14ac:dyDescent="0.35">
      <c r="C53" s="58" t="s">
        <v>8</v>
      </c>
      <c r="D53" s="54"/>
      <c r="E53" s="6"/>
      <c r="F53" s="19"/>
      <c r="G53" s="24" t="s">
        <v>2</v>
      </c>
      <c r="H53" s="24" t="s">
        <v>2</v>
      </c>
      <c r="I53" s="31"/>
      <c r="J53" s="31"/>
      <c r="K53" s="35"/>
    </row>
    <row r="54" spans="3:11" x14ac:dyDescent="0.35">
      <c r="C54" s="57"/>
      <c r="D54" s="54"/>
      <c r="E54" s="6"/>
      <c r="F54" s="19"/>
      <c r="G54" s="24"/>
      <c r="H54" s="24"/>
      <c r="I54" s="31"/>
      <c r="J54" s="31"/>
      <c r="K54" s="35"/>
    </row>
    <row r="55" spans="3:11" x14ac:dyDescent="0.35">
      <c r="C55" s="58" t="s">
        <v>9</v>
      </c>
      <c r="D55" s="54"/>
      <c r="E55" s="6"/>
      <c r="F55" s="19"/>
      <c r="G55" s="24" t="s">
        <v>2</v>
      </c>
      <c r="H55" s="24" t="s">
        <v>2</v>
      </c>
      <c r="I55" s="31"/>
      <c r="J55" s="31"/>
      <c r="K55" s="35"/>
    </row>
    <row r="56" spans="3:11" x14ac:dyDescent="0.35">
      <c r="C56" s="57"/>
      <c r="D56" s="54"/>
      <c r="E56" s="6"/>
      <c r="F56" s="19"/>
      <c r="G56" s="24"/>
      <c r="H56" s="24"/>
      <c r="I56" s="31"/>
      <c r="J56" s="31"/>
      <c r="K56" s="35"/>
    </row>
    <row r="57" spans="3:11" x14ac:dyDescent="0.35">
      <c r="C57" s="58" t="s">
        <v>10</v>
      </c>
      <c r="D57" s="54"/>
      <c r="E57" s="6"/>
      <c r="F57" s="19"/>
      <c r="G57" s="24" t="s">
        <v>2</v>
      </c>
      <c r="H57" s="24" t="s">
        <v>2</v>
      </c>
      <c r="I57" s="31"/>
      <c r="J57" s="31"/>
      <c r="K57" s="35"/>
    </row>
    <row r="58" spans="3:11" x14ac:dyDescent="0.35">
      <c r="C58" s="57"/>
      <c r="D58" s="54"/>
      <c r="E58" s="6"/>
      <c r="F58" s="19"/>
      <c r="G58" s="24"/>
      <c r="H58" s="24"/>
      <c r="I58" s="31"/>
      <c r="J58" s="31"/>
      <c r="K58" s="35"/>
    </row>
    <row r="59" spans="3:11" x14ac:dyDescent="0.35">
      <c r="C59" s="58" t="s">
        <v>11</v>
      </c>
      <c r="D59" s="54"/>
      <c r="E59" s="6"/>
      <c r="F59" s="19"/>
      <c r="G59" s="24"/>
      <c r="H59" s="24"/>
      <c r="I59" s="31"/>
      <c r="J59" s="31"/>
      <c r="K59" s="35"/>
    </row>
    <row r="60" spans="3:11" x14ac:dyDescent="0.35">
      <c r="C60" s="57"/>
      <c r="D60" s="54"/>
      <c r="E60" s="6"/>
      <c r="F60" s="19"/>
      <c r="G60" s="24"/>
      <c r="H60" s="24"/>
      <c r="I60" s="31"/>
      <c r="J60" s="31"/>
      <c r="K60" s="35"/>
    </row>
    <row r="61" spans="3:11" x14ac:dyDescent="0.35">
      <c r="C61" s="58" t="s">
        <v>13</v>
      </c>
      <c r="D61" s="54"/>
      <c r="E61" s="6"/>
      <c r="F61" s="19"/>
      <c r="G61" s="24" t="s">
        <v>2</v>
      </c>
      <c r="H61" s="24" t="s">
        <v>2</v>
      </c>
      <c r="I61" s="31"/>
      <c r="J61" s="31"/>
      <c r="K61" s="35"/>
    </row>
    <row r="62" spans="3:11" x14ac:dyDescent="0.35">
      <c r="C62" s="57"/>
      <c r="D62" s="54"/>
      <c r="E62" s="6"/>
      <c r="F62" s="19"/>
      <c r="G62" s="24"/>
      <c r="H62" s="24"/>
      <c r="I62" s="31"/>
      <c r="J62" s="31"/>
      <c r="K62" s="35"/>
    </row>
    <row r="63" spans="3:11" x14ac:dyDescent="0.35">
      <c r="C63" s="58" t="s">
        <v>14</v>
      </c>
      <c r="D63" s="54"/>
      <c r="E63" s="6"/>
      <c r="F63" s="19"/>
      <c r="G63" s="24" t="s">
        <v>2</v>
      </c>
      <c r="H63" s="24" t="s">
        <v>2</v>
      </c>
      <c r="I63" s="31"/>
      <c r="J63" s="31"/>
      <c r="K63" s="35"/>
    </row>
    <row r="64" spans="3:11" x14ac:dyDescent="0.35">
      <c r="C64" s="57"/>
      <c r="D64" s="54"/>
      <c r="E64" s="6"/>
      <c r="F64" s="19"/>
      <c r="G64" s="24"/>
      <c r="H64" s="24"/>
      <c r="I64" s="31"/>
      <c r="J64" s="31"/>
      <c r="K64" s="35"/>
    </row>
    <row r="65" spans="1:11" x14ac:dyDescent="0.35">
      <c r="C65" s="58" t="s">
        <v>15</v>
      </c>
      <c r="D65" s="54"/>
      <c r="E65" s="6"/>
      <c r="F65" s="19"/>
      <c r="G65" s="24" t="s">
        <v>2</v>
      </c>
      <c r="H65" s="24" t="s">
        <v>2</v>
      </c>
      <c r="I65" s="31"/>
      <c r="J65" s="31"/>
      <c r="K65" s="35"/>
    </row>
    <row r="66" spans="1:11" x14ac:dyDescent="0.35">
      <c r="C66" s="57"/>
      <c r="D66" s="54"/>
      <c r="E66" s="6"/>
      <c r="F66" s="19"/>
      <c r="G66" s="24"/>
      <c r="H66" s="24"/>
      <c r="I66" s="31"/>
      <c r="J66" s="31"/>
      <c r="K66" s="35"/>
    </row>
    <row r="67" spans="1:11" x14ac:dyDescent="0.35">
      <c r="C67" s="58" t="s">
        <v>16</v>
      </c>
      <c r="D67" s="54"/>
      <c r="E67" s="6"/>
      <c r="F67" s="19"/>
      <c r="G67" s="24" t="s">
        <v>2</v>
      </c>
      <c r="H67" s="24" t="s">
        <v>2</v>
      </c>
      <c r="I67" s="31"/>
      <c r="J67" s="31"/>
      <c r="K67" s="35"/>
    </row>
    <row r="68" spans="1:11" x14ac:dyDescent="0.35">
      <c r="C68" s="57"/>
      <c r="D68" s="54"/>
      <c r="E68" s="6"/>
      <c r="F68" s="19"/>
      <c r="G68" s="24"/>
      <c r="H68" s="24"/>
      <c r="I68" s="31"/>
      <c r="J68" s="31"/>
      <c r="K68" s="35"/>
    </row>
    <row r="69" spans="1:11" x14ac:dyDescent="0.35">
      <c r="C69" s="58" t="s">
        <v>17</v>
      </c>
      <c r="D69" s="54"/>
      <c r="E69" s="6"/>
      <c r="F69" s="19"/>
      <c r="G69" s="24" t="s">
        <v>2</v>
      </c>
      <c r="H69" s="24" t="s">
        <v>2</v>
      </c>
      <c r="I69" s="31"/>
      <c r="J69" s="31"/>
      <c r="K69" s="35"/>
    </row>
    <row r="70" spans="1:11" x14ac:dyDescent="0.35">
      <c r="C70" s="57"/>
      <c r="D70" s="54"/>
      <c r="E70" s="6"/>
      <c r="F70" s="19"/>
      <c r="G70" s="24"/>
      <c r="H70" s="24"/>
      <c r="I70" s="31"/>
      <c r="J70" s="31"/>
      <c r="K70" s="35"/>
    </row>
    <row r="71" spans="1:11" x14ac:dyDescent="0.35">
      <c r="A71" s="10"/>
      <c r="B71" s="28"/>
      <c r="C71" s="58" t="s">
        <v>18</v>
      </c>
      <c r="D71" s="54"/>
      <c r="E71" s="6"/>
      <c r="F71" s="19"/>
      <c r="G71" s="24"/>
      <c r="H71" s="24"/>
      <c r="I71" s="31"/>
      <c r="J71" s="31"/>
      <c r="K71" s="35"/>
    </row>
    <row r="72" spans="1:11" x14ac:dyDescent="0.35">
      <c r="A72" s="28"/>
      <c r="B72" s="28"/>
      <c r="C72" s="58" t="s">
        <v>19</v>
      </c>
      <c r="D72" s="54"/>
      <c r="E72" s="6"/>
      <c r="F72" s="19"/>
      <c r="G72" s="24" t="s">
        <v>2</v>
      </c>
      <c r="H72" s="24" t="s">
        <v>2</v>
      </c>
      <c r="I72" s="31"/>
      <c r="J72" s="31"/>
      <c r="K72" s="35"/>
    </row>
    <row r="73" spans="1:11" x14ac:dyDescent="0.35">
      <c r="A73" s="28"/>
      <c r="B73" s="28"/>
      <c r="C73" s="58"/>
      <c r="D73" s="54"/>
      <c r="E73" s="6"/>
      <c r="F73" s="19"/>
      <c r="G73" s="24"/>
      <c r="H73" s="24"/>
      <c r="I73" s="31"/>
      <c r="J73" s="31"/>
      <c r="K73" s="35"/>
    </row>
    <row r="74" spans="1:11" x14ac:dyDescent="0.35">
      <c r="A74" s="28"/>
      <c r="B74" s="28"/>
      <c r="C74" s="58" t="s">
        <v>20</v>
      </c>
      <c r="D74" s="54"/>
      <c r="E74" s="6"/>
      <c r="F74" s="19"/>
      <c r="G74" s="24" t="s">
        <v>2</v>
      </c>
      <c r="H74" s="24" t="s">
        <v>2</v>
      </c>
      <c r="I74" s="31"/>
      <c r="J74" s="31"/>
      <c r="K74" s="35"/>
    </row>
    <row r="75" spans="1:11" x14ac:dyDescent="0.35">
      <c r="A75" s="28"/>
      <c r="B75" s="28"/>
      <c r="C75" s="58"/>
      <c r="D75" s="54"/>
      <c r="E75" s="6"/>
      <c r="F75" s="19"/>
      <c r="G75" s="24"/>
      <c r="H75" s="24"/>
      <c r="I75" s="31"/>
      <c r="J75" s="31"/>
      <c r="K75" s="35"/>
    </row>
    <row r="76" spans="1:11" x14ac:dyDescent="0.35">
      <c r="A76" s="28"/>
      <c r="B76" s="28"/>
      <c r="C76" s="58" t="s">
        <v>21</v>
      </c>
      <c r="D76" s="54"/>
      <c r="E76" s="6"/>
      <c r="F76" s="19"/>
      <c r="G76" s="24" t="s">
        <v>2</v>
      </c>
      <c r="H76" s="24" t="s">
        <v>2</v>
      </c>
      <c r="I76" s="31"/>
      <c r="J76" s="31"/>
      <c r="K76" s="35"/>
    </row>
    <row r="77" spans="1:11" x14ac:dyDescent="0.35">
      <c r="A77" s="28"/>
      <c r="B77" s="28"/>
      <c r="C77" s="58"/>
      <c r="D77" s="54"/>
      <c r="E77" s="6"/>
      <c r="F77" s="19"/>
      <c r="G77" s="24"/>
      <c r="H77" s="24"/>
      <c r="I77" s="31"/>
      <c r="J77" s="31"/>
      <c r="K77" s="35"/>
    </row>
    <row r="78" spans="1:11" x14ac:dyDescent="0.35">
      <c r="A78" s="28"/>
      <c r="B78" s="28"/>
      <c r="C78" s="58" t="s">
        <v>22</v>
      </c>
      <c r="D78" s="54"/>
      <c r="E78" s="6"/>
      <c r="F78" s="19"/>
      <c r="G78" s="24" t="s">
        <v>2</v>
      </c>
      <c r="H78" s="24" t="s">
        <v>2</v>
      </c>
      <c r="I78" s="31"/>
      <c r="J78" s="31"/>
      <c r="K78" s="35"/>
    </row>
    <row r="79" spans="1:11" x14ac:dyDescent="0.35">
      <c r="A79" s="28"/>
      <c r="B79" s="28"/>
      <c r="C79" s="58"/>
      <c r="D79" s="54"/>
      <c r="E79" s="6"/>
      <c r="F79" s="19"/>
      <c r="G79" s="24"/>
      <c r="H79" s="24"/>
      <c r="I79" s="31"/>
      <c r="J79" s="31"/>
      <c r="K79" s="35"/>
    </row>
    <row r="80" spans="1:11" x14ac:dyDescent="0.35">
      <c r="A80" s="28"/>
      <c r="B80" s="28"/>
      <c r="C80" s="58" t="s">
        <v>23</v>
      </c>
      <c r="D80" s="54"/>
      <c r="E80" s="6"/>
      <c r="F80" s="19"/>
      <c r="G80" s="24" t="s">
        <v>2</v>
      </c>
      <c r="H80" s="24" t="s">
        <v>2</v>
      </c>
      <c r="I80" s="31"/>
      <c r="J80" s="31"/>
      <c r="K80" s="35"/>
    </row>
    <row r="81" spans="1:54" x14ac:dyDescent="0.35">
      <c r="A81" s="28"/>
      <c r="B81" s="28"/>
      <c r="C81" s="58"/>
      <c r="D81" s="54"/>
      <c r="E81" s="6"/>
      <c r="F81" s="19"/>
      <c r="G81" s="24"/>
      <c r="H81" s="24"/>
      <c r="I81" s="31"/>
      <c r="J81" s="31"/>
      <c r="K81" s="35"/>
    </row>
    <row r="82" spans="1:54" x14ac:dyDescent="0.35">
      <c r="C82" s="59" t="s">
        <v>24</v>
      </c>
      <c r="D82" s="54"/>
      <c r="E82" s="6"/>
      <c r="F82" s="19"/>
      <c r="G82" s="24"/>
      <c r="H82" s="24"/>
      <c r="I82" s="31"/>
      <c r="J82" s="31"/>
      <c r="K82" s="35"/>
    </row>
    <row r="83" spans="1:54" x14ac:dyDescent="0.35">
      <c r="B83" s="8" t="s">
        <v>185</v>
      </c>
      <c r="C83" s="57" t="s">
        <v>186</v>
      </c>
      <c r="D83" s="54"/>
      <c r="E83" s="6"/>
      <c r="F83" s="19"/>
      <c r="G83" s="24">
        <v>35958.07</v>
      </c>
      <c r="H83" s="24">
        <v>5.49</v>
      </c>
      <c r="I83" s="31"/>
      <c r="J83" s="31"/>
      <c r="K83" s="35"/>
    </row>
    <row r="84" spans="1:54" x14ac:dyDescent="0.35">
      <c r="C84" s="58" t="s">
        <v>174</v>
      </c>
      <c r="D84" s="54"/>
      <c r="E84" s="6"/>
      <c r="F84" s="19"/>
      <c r="G84" s="25">
        <v>35958.07</v>
      </c>
      <c r="H84" s="25">
        <v>5.49</v>
      </c>
      <c r="I84" s="31"/>
      <c r="J84" s="31"/>
      <c r="K84" s="35"/>
    </row>
    <row r="85" spans="1:54" x14ac:dyDescent="0.35">
      <c r="C85" s="57"/>
      <c r="D85" s="54"/>
      <c r="E85" s="6"/>
      <c r="F85" s="19"/>
      <c r="G85" s="24"/>
      <c r="H85" s="24"/>
      <c r="I85" s="31"/>
      <c r="J85" s="31"/>
      <c r="K85" s="35"/>
    </row>
    <row r="86" spans="1:54" x14ac:dyDescent="0.35">
      <c r="A86" s="10"/>
      <c r="B86" s="28"/>
      <c r="C86" s="58" t="s">
        <v>25</v>
      </c>
      <c r="D86" s="54"/>
      <c r="E86" s="6"/>
      <c r="F86" s="19"/>
      <c r="G86" s="24"/>
      <c r="H86" s="24"/>
      <c r="I86" s="31"/>
      <c r="J86" s="31"/>
      <c r="K86" s="35"/>
    </row>
    <row r="87" spans="1:54" s="2" customFormat="1" ht="13.5" x14ac:dyDescent="0.35">
      <c r="A87" s="28"/>
      <c r="B87" s="28"/>
      <c r="C87" s="57" t="s">
        <v>4841</v>
      </c>
      <c r="D87" s="54"/>
      <c r="E87" s="6"/>
      <c r="F87" s="19"/>
      <c r="G87" s="24" t="s">
        <v>2</v>
      </c>
      <c r="H87" s="24" t="s">
        <v>2</v>
      </c>
      <c r="I87" s="31"/>
      <c r="J87" s="31"/>
      <c r="K87" s="35"/>
      <c r="L87" s="3"/>
      <c r="AI87" s="3"/>
      <c r="AV87" s="3"/>
      <c r="AX87" s="3"/>
      <c r="BB87" s="3"/>
    </row>
    <row r="88" spans="1:54" x14ac:dyDescent="0.35">
      <c r="B88" s="8"/>
      <c r="C88" s="57" t="s">
        <v>187</v>
      </c>
      <c r="D88" s="54"/>
      <c r="E88" s="6"/>
      <c r="F88" s="19"/>
      <c r="G88" s="24">
        <v>-595.34</v>
      </c>
      <c r="H88" s="24">
        <v>-0.12</v>
      </c>
      <c r="I88" s="31"/>
      <c r="J88" s="31"/>
      <c r="K88" s="35"/>
    </row>
    <row r="89" spans="1:54" x14ac:dyDescent="0.35">
      <c r="C89" s="58" t="s">
        <v>174</v>
      </c>
      <c r="D89" s="54"/>
      <c r="E89" s="6"/>
      <c r="F89" s="19"/>
      <c r="G89" s="25">
        <v>-595.34</v>
      </c>
      <c r="H89" s="25">
        <v>-0.12</v>
      </c>
      <c r="I89" s="31"/>
      <c r="J89" s="31"/>
      <c r="K89" s="35"/>
    </row>
    <row r="90" spans="1:54" x14ac:dyDescent="0.35">
      <c r="C90" s="57"/>
      <c r="D90" s="54"/>
      <c r="E90" s="6"/>
      <c r="F90" s="19"/>
      <c r="G90" s="24"/>
      <c r="H90" s="24"/>
      <c r="I90" s="31"/>
      <c r="J90" s="31"/>
      <c r="K90" s="35"/>
    </row>
    <row r="91" spans="1:54" x14ac:dyDescent="0.35">
      <c r="C91" s="60" t="s">
        <v>188</v>
      </c>
      <c r="D91" s="55"/>
      <c r="E91" s="5"/>
      <c r="F91" s="20"/>
      <c r="G91" s="26">
        <v>654998.47</v>
      </c>
      <c r="H91" s="26">
        <v>99.999999999999986</v>
      </c>
      <c r="I91" s="32"/>
      <c r="J91" s="32"/>
      <c r="K91" s="36"/>
    </row>
    <row r="94" spans="1:54" x14ac:dyDescent="0.35">
      <c r="C94" s="1" t="s">
        <v>189</v>
      </c>
    </row>
    <row r="95" spans="1:54" x14ac:dyDescent="0.35">
      <c r="C95" s="37" t="s">
        <v>190</v>
      </c>
      <c r="D95" s="37"/>
      <c r="E95" s="37"/>
      <c r="F95" s="37"/>
      <c r="G95" s="37"/>
      <c r="H95" s="37"/>
      <c r="I95" s="37"/>
      <c r="J95" s="37"/>
      <c r="K95" s="37"/>
    </row>
    <row r="96" spans="1:54" x14ac:dyDescent="0.35">
      <c r="C96" s="2" t="s">
        <v>191</v>
      </c>
    </row>
    <row r="97" spans="3:11" x14ac:dyDescent="0.35">
      <c r="C97" s="2" t="s">
        <v>192</v>
      </c>
    </row>
    <row r="98" spans="3:11" ht="30" customHeight="1" x14ac:dyDescent="0.35">
      <c r="C98" s="78" t="s">
        <v>4878</v>
      </c>
      <c r="D98" s="78"/>
      <c r="E98" s="78"/>
      <c r="F98" s="78"/>
      <c r="G98" s="78"/>
      <c r="H98" s="78"/>
      <c r="I98" s="78"/>
      <c r="J98" s="78"/>
      <c r="K98" s="78"/>
    </row>
    <row r="99" spans="3:11" x14ac:dyDescent="0.35">
      <c r="C99" s="2" t="s">
        <v>193</v>
      </c>
    </row>
    <row r="101" spans="3:11" x14ac:dyDescent="0.35">
      <c r="C101" s="75" t="s">
        <v>4922</v>
      </c>
      <c r="E101" s="75" t="s">
        <v>4923</v>
      </c>
      <c r="F101" s="76"/>
    </row>
    <row r="102" spans="3:11" x14ac:dyDescent="0.35">
      <c r="E102" s="2" t="s">
        <v>4927</v>
      </c>
    </row>
  </sheetData>
  <mergeCells count="1">
    <mergeCell ref="C98:K98"/>
  </mergeCells>
  <hyperlinks>
    <hyperlink ref="J2" location="'Index'!A1" display="'Index'!A1" xr:uid="{F56E9C09-4A4C-40CE-A520-4F448C880914}"/>
  </hyperlinks>
  <pageMargins left="0.7" right="0.7" top="0.75" bottom="0.75" header="0.3" footer="0.3"/>
  <pageSetup orientation="portrait" horizontalDpi="4294967293"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F538A-7B82-4894-ABE3-C98043C8AA80}">
  <sheetPr codeName="Sheet157"/>
  <dimension ref="A1:IV98"/>
  <sheetViews>
    <sheetView showGridLines="0" zoomScale="90" zoomScaleNormal="90" workbookViewId="0">
      <pane ySplit="6" topLeftCell="A94"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2701</v>
      </c>
      <c r="J2" s="38" t="s">
        <v>4607</v>
      </c>
    </row>
    <row r="3" spans="1:54" ht="16" x14ac:dyDescent="0.4">
      <c r="C3" s="1" t="s">
        <v>28</v>
      </c>
      <c r="D3" s="21" t="s">
        <v>2702</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2703</v>
      </c>
      <c r="C10" s="57" t="s">
        <v>2704</v>
      </c>
      <c r="D10" s="54" t="s">
        <v>2705</v>
      </c>
      <c r="E10" s="6" t="s">
        <v>104</v>
      </c>
      <c r="F10" s="19">
        <v>61482</v>
      </c>
      <c r="G10" s="24">
        <v>2091.89</v>
      </c>
      <c r="H10" s="24">
        <v>9.2200000000000006</v>
      </c>
      <c r="I10" s="31"/>
      <c r="J10" s="31"/>
      <c r="K10" s="35"/>
    </row>
    <row r="11" spans="1:54" x14ac:dyDescent="0.35">
      <c r="B11" s="8" t="s">
        <v>44</v>
      </c>
      <c r="C11" s="57" t="s">
        <v>45</v>
      </c>
      <c r="D11" s="54" t="s">
        <v>46</v>
      </c>
      <c r="E11" s="6" t="s">
        <v>47</v>
      </c>
      <c r="F11" s="19">
        <v>110000</v>
      </c>
      <c r="G11" s="24">
        <v>1932.98</v>
      </c>
      <c r="H11" s="24">
        <v>8.52</v>
      </c>
      <c r="I11" s="31"/>
      <c r="J11" s="31"/>
      <c r="K11" s="35"/>
    </row>
    <row r="12" spans="1:54" x14ac:dyDescent="0.35">
      <c r="B12" s="8" t="s">
        <v>792</v>
      </c>
      <c r="C12" s="57" t="s">
        <v>793</v>
      </c>
      <c r="D12" s="54" t="s">
        <v>794</v>
      </c>
      <c r="E12" s="6" t="s">
        <v>74</v>
      </c>
      <c r="F12" s="19">
        <v>11000</v>
      </c>
      <c r="G12" s="24">
        <v>1081.99</v>
      </c>
      <c r="H12" s="24">
        <v>4.7699999999999996</v>
      </c>
      <c r="I12" s="31"/>
      <c r="J12" s="31"/>
      <c r="K12" s="35"/>
    </row>
    <row r="13" spans="1:54" x14ac:dyDescent="0.35">
      <c r="B13" s="8" t="s">
        <v>166</v>
      </c>
      <c r="C13" s="57" t="s">
        <v>167</v>
      </c>
      <c r="D13" s="54" t="s">
        <v>168</v>
      </c>
      <c r="E13" s="6" t="s">
        <v>169</v>
      </c>
      <c r="F13" s="19">
        <v>500000</v>
      </c>
      <c r="G13" s="24">
        <v>1040.9000000000001</v>
      </c>
      <c r="H13" s="24">
        <v>4.59</v>
      </c>
      <c r="I13" s="31"/>
      <c r="J13" s="31"/>
      <c r="K13" s="35"/>
    </row>
    <row r="14" spans="1:54" x14ac:dyDescent="0.35">
      <c r="B14" s="8" t="s">
        <v>1000</v>
      </c>
      <c r="C14" s="57" t="s">
        <v>1001</v>
      </c>
      <c r="D14" s="54" t="s">
        <v>1002</v>
      </c>
      <c r="E14" s="6" t="s">
        <v>1003</v>
      </c>
      <c r="F14" s="19">
        <v>230000</v>
      </c>
      <c r="G14" s="24">
        <v>1039.72</v>
      </c>
      <c r="H14" s="24">
        <v>4.58</v>
      </c>
      <c r="I14" s="31"/>
      <c r="J14" s="31"/>
      <c r="K14" s="35"/>
    </row>
    <row r="15" spans="1:54" x14ac:dyDescent="0.35">
      <c r="B15" s="8" t="s">
        <v>493</v>
      </c>
      <c r="C15" s="57" t="s">
        <v>494</v>
      </c>
      <c r="D15" s="54" t="s">
        <v>495</v>
      </c>
      <c r="E15" s="6" t="s">
        <v>234</v>
      </c>
      <c r="F15" s="19">
        <v>30000</v>
      </c>
      <c r="G15" s="24">
        <v>918.75</v>
      </c>
      <c r="H15" s="24">
        <v>4.05</v>
      </c>
      <c r="I15" s="31"/>
      <c r="J15" s="31"/>
      <c r="K15" s="35"/>
    </row>
    <row r="16" spans="1:54" x14ac:dyDescent="0.35">
      <c r="B16" s="8" t="s">
        <v>771</v>
      </c>
      <c r="C16" s="57" t="s">
        <v>772</v>
      </c>
      <c r="D16" s="54" t="s">
        <v>773</v>
      </c>
      <c r="E16" s="6" t="s">
        <v>139</v>
      </c>
      <c r="F16" s="19">
        <v>10337</v>
      </c>
      <c r="G16" s="24">
        <v>889.03</v>
      </c>
      <c r="H16" s="24">
        <v>3.92</v>
      </c>
      <c r="I16" s="31"/>
      <c r="J16" s="31"/>
      <c r="K16" s="35"/>
    </row>
    <row r="17" spans="2:11" x14ac:dyDescent="0.35">
      <c r="B17" s="8" t="s">
        <v>170</v>
      </c>
      <c r="C17" s="57" t="s">
        <v>171</v>
      </c>
      <c r="D17" s="54" t="s">
        <v>172</v>
      </c>
      <c r="E17" s="6" t="s">
        <v>173</v>
      </c>
      <c r="F17" s="19">
        <v>20000</v>
      </c>
      <c r="G17" s="24">
        <v>859.89</v>
      </c>
      <c r="H17" s="24">
        <v>3.79</v>
      </c>
      <c r="I17" s="31"/>
      <c r="J17" s="31"/>
      <c r="K17" s="35"/>
    </row>
    <row r="18" spans="2:11" x14ac:dyDescent="0.35">
      <c r="B18" s="8" t="s">
        <v>1954</v>
      </c>
      <c r="C18" s="57" t="s">
        <v>1143</v>
      </c>
      <c r="D18" s="54" t="s">
        <v>1955</v>
      </c>
      <c r="E18" s="6" t="s">
        <v>104</v>
      </c>
      <c r="F18" s="19">
        <v>160000</v>
      </c>
      <c r="G18" s="24">
        <v>836.16</v>
      </c>
      <c r="H18" s="24">
        <v>3.68</v>
      </c>
      <c r="I18" s="31"/>
      <c r="J18" s="31"/>
      <c r="K18" s="35"/>
    </row>
    <row r="19" spans="2:11" x14ac:dyDescent="0.35">
      <c r="B19" s="8" t="s">
        <v>385</v>
      </c>
      <c r="C19" s="57" t="s">
        <v>386</v>
      </c>
      <c r="D19" s="54" t="s">
        <v>387</v>
      </c>
      <c r="E19" s="6" t="s">
        <v>342</v>
      </c>
      <c r="F19" s="19">
        <v>400000</v>
      </c>
      <c r="G19" s="24">
        <v>799.96</v>
      </c>
      <c r="H19" s="24">
        <v>3.52</v>
      </c>
      <c r="I19" s="31"/>
      <c r="J19" s="31"/>
      <c r="K19" s="35"/>
    </row>
    <row r="20" spans="2:11" x14ac:dyDescent="0.35">
      <c r="B20" s="8" t="s">
        <v>534</v>
      </c>
      <c r="C20" s="57" t="s">
        <v>535</v>
      </c>
      <c r="D20" s="54" t="s">
        <v>536</v>
      </c>
      <c r="E20" s="6" t="s">
        <v>78</v>
      </c>
      <c r="F20" s="19">
        <v>40000</v>
      </c>
      <c r="G20" s="24">
        <v>766.94</v>
      </c>
      <c r="H20" s="24">
        <v>3.38</v>
      </c>
      <c r="I20" s="31"/>
      <c r="J20" s="31"/>
      <c r="K20" s="35"/>
    </row>
    <row r="21" spans="2:11" x14ac:dyDescent="0.35">
      <c r="B21" s="8" t="s">
        <v>1017</v>
      </c>
      <c r="C21" s="57" t="s">
        <v>1018</v>
      </c>
      <c r="D21" s="54" t="s">
        <v>1019</v>
      </c>
      <c r="E21" s="6" t="s">
        <v>104</v>
      </c>
      <c r="F21" s="19">
        <v>23000</v>
      </c>
      <c r="G21" s="24">
        <v>721.95</v>
      </c>
      <c r="H21" s="24">
        <v>3.18</v>
      </c>
      <c r="I21" s="31"/>
      <c r="J21" s="31"/>
      <c r="K21" s="35"/>
    </row>
    <row r="22" spans="2:11" x14ac:dyDescent="0.35">
      <c r="B22" s="8" t="s">
        <v>410</v>
      </c>
      <c r="C22" s="57" t="s">
        <v>411</v>
      </c>
      <c r="D22" s="54" t="s">
        <v>412</v>
      </c>
      <c r="E22" s="6" t="s">
        <v>82</v>
      </c>
      <c r="F22" s="19">
        <v>200000</v>
      </c>
      <c r="G22" s="24">
        <v>621.5</v>
      </c>
      <c r="H22" s="24">
        <v>2.74</v>
      </c>
      <c r="I22" s="31"/>
      <c r="J22" s="31"/>
      <c r="K22" s="35"/>
    </row>
    <row r="23" spans="2:11" x14ac:dyDescent="0.35">
      <c r="B23" s="8" t="s">
        <v>207</v>
      </c>
      <c r="C23" s="57" t="s">
        <v>208</v>
      </c>
      <c r="D23" s="54" t="s">
        <v>209</v>
      </c>
      <c r="E23" s="6" t="s">
        <v>104</v>
      </c>
      <c r="F23" s="19">
        <v>30000</v>
      </c>
      <c r="G23" s="24">
        <v>579.14</v>
      </c>
      <c r="H23" s="24">
        <v>2.5499999999999998</v>
      </c>
      <c r="I23" s="31"/>
      <c r="J23" s="31"/>
      <c r="K23" s="35"/>
    </row>
    <row r="24" spans="2:11" x14ac:dyDescent="0.35">
      <c r="B24" s="8" t="s">
        <v>1004</v>
      </c>
      <c r="C24" s="57" t="s">
        <v>1005</v>
      </c>
      <c r="D24" s="54" t="s">
        <v>1006</v>
      </c>
      <c r="E24" s="6" t="s">
        <v>1007</v>
      </c>
      <c r="F24" s="19">
        <v>200000</v>
      </c>
      <c r="G24" s="24">
        <v>569.79999999999995</v>
      </c>
      <c r="H24" s="24">
        <v>2.5099999999999998</v>
      </c>
      <c r="I24" s="31"/>
      <c r="J24" s="31"/>
      <c r="K24" s="35"/>
    </row>
    <row r="25" spans="2:11" x14ac:dyDescent="0.35">
      <c r="B25" s="8" t="s">
        <v>869</v>
      </c>
      <c r="C25" s="57" t="s">
        <v>870</v>
      </c>
      <c r="D25" s="54" t="s">
        <v>871</v>
      </c>
      <c r="E25" s="6" t="s">
        <v>89</v>
      </c>
      <c r="F25" s="19">
        <v>40200</v>
      </c>
      <c r="G25" s="24">
        <v>561.39</v>
      </c>
      <c r="H25" s="24">
        <v>2.4700000000000002</v>
      </c>
      <c r="I25" s="31"/>
      <c r="J25" s="31"/>
      <c r="K25" s="35"/>
    </row>
    <row r="26" spans="2:11" x14ac:dyDescent="0.35">
      <c r="B26" s="8" t="s">
        <v>916</v>
      </c>
      <c r="C26" s="57" t="s">
        <v>917</v>
      </c>
      <c r="D26" s="54" t="s">
        <v>918</v>
      </c>
      <c r="E26" s="6" t="s">
        <v>74</v>
      </c>
      <c r="F26" s="19">
        <v>11000</v>
      </c>
      <c r="G26" s="24">
        <v>548.85</v>
      </c>
      <c r="H26" s="24">
        <v>2.42</v>
      </c>
      <c r="I26" s="31"/>
      <c r="J26" s="31"/>
      <c r="K26" s="35"/>
    </row>
    <row r="27" spans="2:11" x14ac:dyDescent="0.35">
      <c r="B27" s="8" t="s">
        <v>40</v>
      </c>
      <c r="C27" s="57" t="s">
        <v>41</v>
      </c>
      <c r="D27" s="54" t="s">
        <v>42</v>
      </c>
      <c r="E27" s="6" t="s">
        <v>43</v>
      </c>
      <c r="F27" s="19">
        <v>30000</v>
      </c>
      <c r="G27" s="24">
        <v>520.71</v>
      </c>
      <c r="H27" s="24">
        <v>2.29</v>
      </c>
      <c r="I27" s="31"/>
      <c r="J27" s="31"/>
      <c r="K27" s="35"/>
    </row>
    <row r="28" spans="2:11" x14ac:dyDescent="0.35">
      <c r="B28" s="8" t="s">
        <v>101</v>
      </c>
      <c r="C28" s="57" t="s">
        <v>102</v>
      </c>
      <c r="D28" s="54" t="s">
        <v>103</v>
      </c>
      <c r="E28" s="6" t="s">
        <v>104</v>
      </c>
      <c r="F28" s="19">
        <v>40000</v>
      </c>
      <c r="G28" s="24">
        <v>509.1</v>
      </c>
      <c r="H28" s="24">
        <v>2.2400000000000002</v>
      </c>
      <c r="I28" s="31"/>
      <c r="J28" s="31"/>
      <c r="K28" s="35"/>
    </row>
    <row r="29" spans="2:11" x14ac:dyDescent="0.35">
      <c r="B29" s="8" t="s">
        <v>247</v>
      </c>
      <c r="C29" s="57" t="s">
        <v>248</v>
      </c>
      <c r="D29" s="54" t="s">
        <v>249</v>
      </c>
      <c r="E29" s="6" t="s">
        <v>250</v>
      </c>
      <c r="F29" s="19">
        <v>130000</v>
      </c>
      <c r="G29" s="24">
        <v>442.72</v>
      </c>
      <c r="H29" s="24">
        <v>1.95</v>
      </c>
      <c r="I29" s="31"/>
      <c r="J29" s="31"/>
      <c r="K29" s="35"/>
    </row>
    <row r="30" spans="2:11" x14ac:dyDescent="0.35">
      <c r="B30" s="8" t="s">
        <v>895</v>
      </c>
      <c r="C30" s="57" t="s">
        <v>896</v>
      </c>
      <c r="D30" s="54" t="s">
        <v>897</v>
      </c>
      <c r="E30" s="6" t="s">
        <v>47</v>
      </c>
      <c r="F30" s="19">
        <v>25000</v>
      </c>
      <c r="G30" s="24">
        <v>441.51</v>
      </c>
      <c r="H30" s="24">
        <v>1.95</v>
      </c>
      <c r="I30" s="31"/>
      <c r="J30" s="31"/>
      <c r="K30" s="35"/>
    </row>
    <row r="31" spans="2:11" x14ac:dyDescent="0.35">
      <c r="B31" s="8" t="s">
        <v>1864</v>
      </c>
      <c r="C31" s="57" t="s">
        <v>1542</v>
      </c>
      <c r="D31" s="54" t="s">
        <v>1865</v>
      </c>
      <c r="E31" s="6" t="s">
        <v>43</v>
      </c>
      <c r="F31" s="19">
        <v>200000</v>
      </c>
      <c r="G31" s="24">
        <v>407.82</v>
      </c>
      <c r="H31" s="24">
        <v>1.8</v>
      </c>
      <c r="I31" s="31"/>
      <c r="J31" s="31"/>
      <c r="K31" s="35"/>
    </row>
    <row r="32" spans="2:11" x14ac:dyDescent="0.35">
      <c r="B32" s="8" t="s">
        <v>1976</v>
      </c>
      <c r="C32" s="57" t="s">
        <v>1146</v>
      </c>
      <c r="D32" s="54" t="s">
        <v>1977</v>
      </c>
      <c r="E32" s="6" t="s">
        <v>104</v>
      </c>
      <c r="F32" s="19">
        <v>66667</v>
      </c>
      <c r="G32" s="24">
        <v>303.3</v>
      </c>
      <c r="H32" s="24">
        <v>1.34</v>
      </c>
      <c r="I32" s="31"/>
      <c r="J32" s="31"/>
      <c r="K32" s="35"/>
    </row>
    <row r="33" spans="2:11" x14ac:dyDescent="0.35">
      <c r="B33" s="8" t="s">
        <v>2148</v>
      </c>
      <c r="C33" s="57" t="s">
        <v>2149</v>
      </c>
      <c r="D33" s="54" t="s">
        <v>2150</v>
      </c>
      <c r="E33" s="6" t="s">
        <v>47</v>
      </c>
      <c r="F33" s="19">
        <v>2300</v>
      </c>
      <c r="G33" s="24">
        <v>250.39</v>
      </c>
      <c r="H33" s="24">
        <v>1.1000000000000001</v>
      </c>
      <c r="I33" s="31"/>
      <c r="J33" s="31"/>
      <c r="K33" s="35"/>
    </row>
    <row r="34" spans="2:11" x14ac:dyDescent="0.35">
      <c r="B34" s="8" t="s">
        <v>382</v>
      </c>
      <c r="C34" s="57" t="s">
        <v>383</v>
      </c>
      <c r="D34" s="54" t="s">
        <v>384</v>
      </c>
      <c r="E34" s="6" t="s">
        <v>89</v>
      </c>
      <c r="F34" s="19">
        <v>11000</v>
      </c>
      <c r="G34" s="24">
        <v>240.56</v>
      </c>
      <c r="H34" s="24">
        <v>1.06</v>
      </c>
      <c r="I34" s="31"/>
      <c r="J34" s="31"/>
      <c r="K34" s="35"/>
    </row>
    <row r="35" spans="2:11" x14ac:dyDescent="0.35">
      <c r="B35" s="8" t="s">
        <v>48</v>
      </c>
      <c r="C35" s="57" t="s">
        <v>49</v>
      </c>
      <c r="D35" s="54" t="s">
        <v>50</v>
      </c>
      <c r="E35" s="6" t="s">
        <v>43</v>
      </c>
      <c r="F35" s="19">
        <v>10000</v>
      </c>
      <c r="G35" s="24">
        <v>129.22999999999999</v>
      </c>
      <c r="H35" s="24">
        <v>0.56999999999999995</v>
      </c>
      <c r="I35" s="31"/>
      <c r="J35" s="31"/>
      <c r="K35" s="35"/>
    </row>
    <row r="36" spans="2:11" x14ac:dyDescent="0.35">
      <c r="B36" s="8" t="s">
        <v>79</v>
      </c>
      <c r="C36" s="57" t="s">
        <v>80</v>
      </c>
      <c r="D36" s="54" t="s">
        <v>81</v>
      </c>
      <c r="E36" s="6" t="s">
        <v>82</v>
      </c>
      <c r="F36" s="19">
        <v>200</v>
      </c>
      <c r="G36" s="24">
        <v>2.66</v>
      </c>
      <c r="H36" s="24">
        <v>0.01</v>
      </c>
      <c r="I36" s="31"/>
      <c r="J36" s="31"/>
      <c r="K36" s="35"/>
    </row>
    <row r="37" spans="2:11" x14ac:dyDescent="0.35">
      <c r="C37" s="58" t="s">
        <v>174</v>
      </c>
      <c r="D37" s="54"/>
      <c r="E37" s="6"/>
      <c r="F37" s="19"/>
      <c r="G37" s="25">
        <v>19108.84</v>
      </c>
      <c r="H37" s="25">
        <v>84.2</v>
      </c>
      <c r="I37" s="31"/>
      <c r="J37" s="31"/>
      <c r="K37" s="35"/>
    </row>
    <row r="38" spans="2:11" x14ac:dyDescent="0.35">
      <c r="C38" s="57"/>
      <c r="D38" s="54"/>
      <c r="E38" s="6"/>
      <c r="F38" s="19"/>
      <c r="G38" s="24"/>
      <c r="H38" s="24"/>
      <c r="I38" s="31"/>
      <c r="J38" s="31"/>
      <c r="K38" s="35"/>
    </row>
    <row r="39" spans="2:11" x14ac:dyDescent="0.35">
      <c r="C39" s="58" t="s">
        <v>3</v>
      </c>
      <c r="D39" s="54"/>
      <c r="E39" s="6"/>
      <c r="F39" s="19"/>
      <c r="G39" s="24" t="s">
        <v>2</v>
      </c>
      <c r="H39" s="24" t="s">
        <v>2</v>
      </c>
      <c r="I39" s="31"/>
      <c r="J39" s="31"/>
      <c r="K39" s="35"/>
    </row>
    <row r="40" spans="2:11" x14ac:dyDescent="0.35">
      <c r="C40" s="57"/>
      <c r="D40" s="54"/>
      <c r="E40" s="6"/>
      <c r="F40" s="19"/>
      <c r="G40" s="24"/>
      <c r="H40" s="24"/>
      <c r="I40" s="31"/>
      <c r="J40" s="31"/>
      <c r="K40" s="35"/>
    </row>
    <row r="41" spans="2:11" x14ac:dyDescent="0.35">
      <c r="C41" s="58" t="s">
        <v>4</v>
      </c>
      <c r="D41" s="54"/>
      <c r="E41" s="6"/>
      <c r="F41" s="19"/>
      <c r="G41" s="24" t="s">
        <v>2</v>
      </c>
      <c r="H41" s="24" t="s">
        <v>2</v>
      </c>
      <c r="I41" s="31"/>
      <c r="J41" s="31"/>
      <c r="K41" s="35"/>
    </row>
    <row r="42" spans="2:11" x14ac:dyDescent="0.35">
      <c r="C42" s="57"/>
      <c r="D42" s="54"/>
      <c r="E42" s="6"/>
      <c r="F42" s="19"/>
      <c r="G42" s="24"/>
      <c r="H42" s="24"/>
      <c r="I42" s="31"/>
      <c r="J42" s="31"/>
      <c r="K42" s="35"/>
    </row>
    <row r="43" spans="2:11" x14ac:dyDescent="0.35">
      <c r="C43" s="58" t="s">
        <v>5</v>
      </c>
      <c r="D43" s="54"/>
      <c r="E43" s="6"/>
      <c r="F43" s="19"/>
      <c r="G43" s="24"/>
      <c r="H43" s="24"/>
      <c r="I43" s="31"/>
      <c r="J43" s="31"/>
      <c r="K43" s="35"/>
    </row>
    <row r="44" spans="2:11" x14ac:dyDescent="0.35">
      <c r="C44" s="57"/>
      <c r="D44" s="54"/>
      <c r="E44" s="6"/>
      <c r="F44" s="19"/>
      <c r="G44" s="24"/>
      <c r="H44" s="24"/>
      <c r="I44" s="31"/>
      <c r="J44" s="31"/>
      <c r="K44" s="35"/>
    </row>
    <row r="45" spans="2:11" x14ac:dyDescent="0.35">
      <c r="C45" s="58" t="s">
        <v>6</v>
      </c>
      <c r="D45" s="54"/>
      <c r="E45" s="6"/>
      <c r="F45" s="19"/>
      <c r="G45" s="24" t="s">
        <v>2</v>
      </c>
      <c r="H45" s="24" t="s">
        <v>2</v>
      </c>
      <c r="I45" s="31"/>
      <c r="J45" s="31"/>
      <c r="K45" s="35"/>
    </row>
    <row r="46" spans="2:11" x14ac:dyDescent="0.35">
      <c r="C46" s="57"/>
      <c r="D46" s="54"/>
      <c r="E46" s="6"/>
      <c r="F46" s="19"/>
      <c r="G46" s="24"/>
      <c r="H46" s="24"/>
      <c r="I46" s="31"/>
      <c r="J46" s="31"/>
      <c r="K46" s="35"/>
    </row>
    <row r="47" spans="2:11" x14ac:dyDescent="0.35">
      <c r="C47" s="58" t="s">
        <v>7</v>
      </c>
      <c r="D47" s="54"/>
      <c r="E47" s="6"/>
      <c r="F47" s="19"/>
      <c r="G47" s="24" t="s">
        <v>2</v>
      </c>
      <c r="H47" s="24" t="s">
        <v>2</v>
      </c>
      <c r="I47" s="31"/>
      <c r="J47" s="31"/>
      <c r="K47" s="35"/>
    </row>
    <row r="48" spans="2:11" x14ac:dyDescent="0.35">
      <c r="C48" s="57"/>
      <c r="D48" s="54"/>
      <c r="E48" s="6"/>
      <c r="F48" s="19"/>
      <c r="G48" s="24"/>
      <c r="H48" s="24"/>
      <c r="I48" s="31"/>
      <c r="J48" s="31"/>
      <c r="K48" s="35"/>
    </row>
    <row r="49" spans="3:11" x14ac:dyDescent="0.35">
      <c r="C49" s="58" t="s">
        <v>8</v>
      </c>
      <c r="D49" s="54"/>
      <c r="E49" s="6"/>
      <c r="F49" s="19"/>
      <c r="G49" s="24" t="s">
        <v>2</v>
      </c>
      <c r="H49" s="24" t="s">
        <v>2</v>
      </c>
      <c r="I49" s="31"/>
      <c r="J49" s="31"/>
      <c r="K49" s="35"/>
    </row>
    <row r="50" spans="3:11" x14ac:dyDescent="0.35">
      <c r="C50" s="57"/>
      <c r="D50" s="54"/>
      <c r="E50" s="6"/>
      <c r="F50" s="19"/>
      <c r="G50" s="24"/>
      <c r="H50" s="24"/>
      <c r="I50" s="31"/>
      <c r="J50" s="31"/>
      <c r="K50" s="35"/>
    </row>
    <row r="51" spans="3:11" x14ac:dyDescent="0.35">
      <c r="C51" s="58" t="s">
        <v>9</v>
      </c>
      <c r="D51" s="54"/>
      <c r="E51" s="6"/>
      <c r="F51" s="19"/>
      <c r="G51" s="24" t="s">
        <v>2</v>
      </c>
      <c r="H51" s="24" t="s">
        <v>2</v>
      </c>
      <c r="I51" s="31"/>
      <c r="J51" s="31"/>
      <c r="K51" s="35"/>
    </row>
    <row r="52" spans="3:11" x14ac:dyDescent="0.35">
      <c r="C52" s="57"/>
      <c r="D52" s="54"/>
      <c r="E52" s="6"/>
      <c r="F52" s="19"/>
      <c r="G52" s="24"/>
      <c r="H52" s="24"/>
      <c r="I52" s="31"/>
      <c r="J52" s="31"/>
      <c r="K52" s="35"/>
    </row>
    <row r="53" spans="3:11" x14ac:dyDescent="0.35">
      <c r="C53" s="58" t="s">
        <v>10</v>
      </c>
      <c r="D53" s="54"/>
      <c r="E53" s="6"/>
      <c r="F53" s="19"/>
      <c r="G53" s="24" t="s">
        <v>2</v>
      </c>
      <c r="H53" s="24" t="s">
        <v>2</v>
      </c>
      <c r="I53" s="31"/>
      <c r="J53" s="31"/>
      <c r="K53" s="35"/>
    </row>
    <row r="54" spans="3:11" x14ac:dyDescent="0.35">
      <c r="C54" s="57"/>
      <c r="D54" s="54"/>
      <c r="E54" s="6"/>
      <c r="F54" s="19"/>
      <c r="G54" s="24"/>
      <c r="H54" s="24"/>
      <c r="I54" s="31"/>
      <c r="J54" s="31"/>
      <c r="K54" s="35"/>
    </row>
    <row r="55" spans="3:11" x14ac:dyDescent="0.35">
      <c r="C55" s="58" t="s">
        <v>11</v>
      </c>
      <c r="D55" s="54"/>
      <c r="E55" s="6"/>
      <c r="F55" s="19"/>
      <c r="G55" s="24"/>
      <c r="H55" s="24"/>
      <c r="I55" s="31"/>
      <c r="J55" s="31"/>
      <c r="K55" s="35"/>
    </row>
    <row r="56" spans="3:11" x14ac:dyDescent="0.35">
      <c r="C56" s="57"/>
      <c r="D56" s="54"/>
      <c r="E56" s="6"/>
      <c r="F56" s="19"/>
      <c r="G56" s="24"/>
      <c r="H56" s="24"/>
      <c r="I56" s="31"/>
      <c r="J56" s="31"/>
      <c r="K56" s="35"/>
    </row>
    <row r="57" spans="3:11" x14ac:dyDescent="0.35">
      <c r="C57" s="58" t="s">
        <v>13</v>
      </c>
      <c r="D57" s="54"/>
      <c r="E57" s="6"/>
      <c r="F57" s="19"/>
      <c r="G57" s="24" t="s">
        <v>2</v>
      </c>
      <c r="H57" s="24" t="s">
        <v>2</v>
      </c>
      <c r="I57" s="31"/>
      <c r="J57" s="31"/>
      <c r="K57" s="35"/>
    </row>
    <row r="58" spans="3:11" x14ac:dyDescent="0.35">
      <c r="C58" s="57"/>
      <c r="D58" s="54"/>
      <c r="E58" s="6"/>
      <c r="F58" s="19"/>
      <c r="G58" s="24"/>
      <c r="H58" s="24"/>
      <c r="I58" s="31"/>
      <c r="J58" s="31"/>
      <c r="K58" s="35"/>
    </row>
    <row r="59" spans="3:11" x14ac:dyDescent="0.35">
      <c r="C59" s="58" t="s">
        <v>14</v>
      </c>
      <c r="D59" s="54"/>
      <c r="E59" s="6"/>
      <c r="F59" s="19"/>
      <c r="G59" s="24" t="s">
        <v>2</v>
      </c>
      <c r="H59" s="24" t="s">
        <v>2</v>
      </c>
      <c r="I59" s="31"/>
      <c r="J59" s="31"/>
      <c r="K59" s="35"/>
    </row>
    <row r="60" spans="3:11" x14ac:dyDescent="0.35">
      <c r="C60" s="57"/>
      <c r="D60" s="54"/>
      <c r="E60" s="6"/>
      <c r="F60" s="19"/>
      <c r="G60" s="24"/>
      <c r="H60" s="24"/>
      <c r="I60" s="31"/>
      <c r="J60" s="31"/>
      <c r="K60" s="35"/>
    </row>
    <row r="61" spans="3:11" x14ac:dyDescent="0.35">
      <c r="C61" s="58" t="s">
        <v>15</v>
      </c>
      <c r="D61" s="54"/>
      <c r="E61" s="6"/>
      <c r="F61" s="19"/>
      <c r="G61" s="24" t="s">
        <v>2</v>
      </c>
      <c r="H61" s="24" t="s">
        <v>2</v>
      </c>
      <c r="I61" s="31"/>
      <c r="J61" s="31"/>
      <c r="K61" s="35"/>
    </row>
    <row r="62" spans="3:11" x14ac:dyDescent="0.35">
      <c r="C62" s="57"/>
      <c r="D62" s="54"/>
      <c r="E62" s="6"/>
      <c r="F62" s="19"/>
      <c r="G62" s="24"/>
      <c r="H62" s="24"/>
      <c r="I62" s="31"/>
      <c r="J62" s="31"/>
      <c r="K62" s="35"/>
    </row>
    <row r="63" spans="3:11" x14ac:dyDescent="0.35">
      <c r="C63" s="58" t="s">
        <v>16</v>
      </c>
      <c r="D63" s="54"/>
      <c r="E63" s="6"/>
      <c r="F63" s="19"/>
      <c r="G63" s="24" t="s">
        <v>2</v>
      </c>
      <c r="H63" s="24" t="s">
        <v>2</v>
      </c>
      <c r="I63" s="31"/>
      <c r="J63" s="31"/>
      <c r="K63" s="35"/>
    </row>
    <row r="64" spans="3:11" x14ac:dyDescent="0.35">
      <c r="C64" s="57"/>
      <c r="D64" s="54"/>
      <c r="E64" s="6"/>
      <c r="F64" s="19"/>
      <c r="G64" s="24"/>
      <c r="H64" s="24"/>
      <c r="I64" s="31"/>
      <c r="J64" s="31"/>
      <c r="K64" s="35"/>
    </row>
    <row r="65" spans="1:11" x14ac:dyDescent="0.35">
      <c r="C65" s="58" t="s">
        <v>17</v>
      </c>
      <c r="D65" s="54"/>
      <c r="E65" s="6"/>
      <c r="F65" s="19"/>
      <c r="G65" s="24" t="s">
        <v>2</v>
      </c>
      <c r="H65" s="24" t="s">
        <v>2</v>
      </c>
      <c r="I65" s="31"/>
      <c r="J65" s="31"/>
      <c r="K65" s="35"/>
    </row>
    <row r="66" spans="1:11" x14ac:dyDescent="0.35">
      <c r="C66" s="57"/>
      <c r="D66" s="54"/>
      <c r="E66" s="6"/>
      <c r="F66" s="19"/>
      <c r="G66" s="24"/>
      <c r="H66" s="24"/>
      <c r="I66" s="31"/>
      <c r="J66" s="31"/>
      <c r="K66" s="35"/>
    </row>
    <row r="67" spans="1:11" x14ac:dyDescent="0.35">
      <c r="A67" s="10"/>
      <c r="B67" s="28"/>
      <c r="C67" s="58" t="s">
        <v>18</v>
      </c>
      <c r="D67" s="54"/>
      <c r="E67" s="6"/>
      <c r="F67" s="19"/>
      <c r="G67" s="24"/>
      <c r="H67" s="24"/>
      <c r="I67" s="31"/>
      <c r="J67" s="31"/>
      <c r="K67" s="35"/>
    </row>
    <row r="68" spans="1:11" x14ac:dyDescent="0.35">
      <c r="A68" s="28"/>
      <c r="B68" s="28"/>
      <c r="C68" s="58" t="s">
        <v>19</v>
      </c>
      <c r="D68" s="54"/>
      <c r="E68" s="6"/>
      <c r="F68" s="19"/>
      <c r="G68" s="24" t="s">
        <v>2</v>
      </c>
      <c r="H68" s="24" t="s">
        <v>2</v>
      </c>
      <c r="I68" s="31"/>
      <c r="J68" s="31"/>
      <c r="K68" s="35"/>
    </row>
    <row r="69" spans="1:11" x14ac:dyDescent="0.35">
      <c r="A69" s="28"/>
      <c r="B69" s="28"/>
      <c r="C69" s="58"/>
      <c r="D69" s="54"/>
      <c r="E69" s="6"/>
      <c r="F69" s="19"/>
      <c r="G69" s="24"/>
      <c r="H69" s="24"/>
      <c r="I69" s="31"/>
      <c r="J69" s="31"/>
      <c r="K69" s="35"/>
    </row>
    <row r="70" spans="1:11" x14ac:dyDescent="0.35">
      <c r="A70" s="28"/>
      <c r="B70" s="28"/>
      <c r="C70" s="58" t="s">
        <v>20</v>
      </c>
      <c r="D70" s="54"/>
      <c r="E70" s="6"/>
      <c r="F70" s="19"/>
      <c r="G70" s="24" t="s">
        <v>2</v>
      </c>
      <c r="H70" s="24" t="s">
        <v>2</v>
      </c>
      <c r="I70" s="31"/>
      <c r="J70" s="31"/>
      <c r="K70" s="35"/>
    </row>
    <row r="71" spans="1:11" x14ac:dyDescent="0.35">
      <c r="A71" s="28"/>
      <c r="B71" s="28"/>
      <c r="C71" s="58"/>
      <c r="D71" s="54"/>
      <c r="E71" s="6"/>
      <c r="F71" s="19"/>
      <c r="G71" s="24"/>
      <c r="H71" s="24"/>
      <c r="I71" s="31"/>
      <c r="J71" s="31"/>
      <c r="K71" s="35"/>
    </row>
    <row r="72" spans="1:11" x14ac:dyDescent="0.35">
      <c r="A72" s="28"/>
      <c r="B72" s="28"/>
      <c r="C72" s="58" t="s">
        <v>21</v>
      </c>
      <c r="D72" s="54"/>
      <c r="E72" s="6"/>
      <c r="F72" s="19"/>
      <c r="G72" s="24" t="s">
        <v>2</v>
      </c>
      <c r="H72" s="24" t="s">
        <v>2</v>
      </c>
      <c r="I72" s="31"/>
      <c r="J72" s="31"/>
      <c r="K72" s="35"/>
    </row>
    <row r="73" spans="1:11" x14ac:dyDescent="0.35">
      <c r="A73" s="28"/>
      <c r="B73" s="28"/>
      <c r="C73" s="58"/>
      <c r="D73" s="54"/>
      <c r="E73" s="6"/>
      <c r="F73" s="19"/>
      <c r="G73" s="24"/>
      <c r="H73" s="24"/>
      <c r="I73" s="31"/>
      <c r="J73" s="31"/>
      <c r="K73" s="35"/>
    </row>
    <row r="74" spans="1:11" x14ac:dyDescent="0.35">
      <c r="A74" s="28"/>
      <c r="B74" s="28"/>
      <c r="C74" s="58" t="s">
        <v>22</v>
      </c>
      <c r="D74" s="54"/>
      <c r="E74" s="6"/>
      <c r="F74" s="19"/>
      <c r="G74" s="24" t="s">
        <v>2</v>
      </c>
      <c r="H74" s="24" t="s">
        <v>2</v>
      </c>
      <c r="I74" s="31"/>
      <c r="J74" s="31"/>
      <c r="K74" s="35"/>
    </row>
    <row r="75" spans="1:11" x14ac:dyDescent="0.35">
      <c r="A75" s="28"/>
      <c r="B75" s="28"/>
      <c r="C75" s="58"/>
      <c r="D75" s="54"/>
      <c r="E75" s="6"/>
      <c r="F75" s="19"/>
      <c r="G75" s="24"/>
      <c r="H75" s="24"/>
      <c r="I75" s="31"/>
      <c r="J75" s="31"/>
      <c r="K75" s="35"/>
    </row>
    <row r="76" spans="1:11" x14ac:dyDescent="0.35">
      <c r="A76" s="28"/>
      <c r="B76" s="28"/>
      <c r="C76" s="58" t="s">
        <v>23</v>
      </c>
      <c r="D76" s="54"/>
      <c r="E76" s="6"/>
      <c r="F76" s="19"/>
      <c r="G76" s="24" t="s">
        <v>2</v>
      </c>
      <c r="H76" s="24" t="s">
        <v>2</v>
      </c>
      <c r="I76" s="31"/>
      <c r="J76" s="31"/>
      <c r="K76" s="35"/>
    </row>
    <row r="77" spans="1:11" x14ac:dyDescent="0.35">
      <c r="A77" s="28"/>
      <c r="B77" s="28"/>
      <c r="C77" s="58"/>
      <c r="D77" s="54"/>
      <c r="E77" s="6"/>
      <c r="F77" s="19"/>
      <c r="G77" s="24"/>
      <c r="H77" s="24"/>
      <c r="I77" s="31"/>
      <c r="J77" s="31"/>
      <c r="K77" s="35"/>
    </row>
    <row r="78" spans="1:11" x14ac:dyDescent="0.35">
      <c r="C78" s="59" t="s">
        <v>24</v>
      </c>
      <c r="D78" s="54"/>
      <c r="E78" s="6"/>
      <c r="F78" s="19"/>
      <c r="G78" s="24"/>
      <c r="H78" s="24"/>
      <c r="I78" s="31"/>
      <c r="J78" s="31"/>
      <c r="K78" s="35"/>
    </row>
    <row r="79" spans="1:11" x14ac:dyDescent="0.35">
      <c r="B79" s="8" t="s">
        <v>185</v>
      </c>
      <c r="C79" s="57" t="s">
        <v>186</v>
      </c>
      <c r="D79" s="54"/>
      <c r="E79" s="6"/>
      <c r="F79" s="19"/>
      <c r="G79" s="24">
        <v>3513.38</v>
      </c>
      <c r="H79" s="24">
        <v>15.48</v>
      </c>
      <c r="I79" s="31"/>
      <c r="J79" s="31"/>
      <c r="K79" s="35"/>
    </row>
    <row r="80" spans="1:11" x14ac:dyDescent="0.35">
      <c r="C80" s="58" t="s">
        <v>174</v>
      </c>
      <c r="D80" s="54"/>
      <c r="E80" s="6"/>
      <c r="F80" s="19"/>
      <c r="G80" s="25">
        <v>3513.38</v>
      </c>
      <c r="H80" s="25">
        <v>15.48</v>
      </c>
      <c r="I80" s="31"/>
      <c r="J80" s="31"/>
      <c r="K80" s="35"/>
    </row>
    <row r="81" spans="1:54" x14ac:dyDescent="0.35">
      <c r="C81" s="57"/>
      <c r="D81" s="54"/>
      <c r="E81" s="6"/>
      <c r="F81" s="19"/>
      <c r="G81" s="24"/>
      <c r="H81" s="24"/>
      <c r="I81" s="31"/>
      <c r="J81" s="31"/>
      <c r="K81" s="35"/>
    </row>
    <row r="82" spans="1:54" x14ac:dyDescent="0.35">
      <c r="A82" s="10"/>
      <c r="B82" s="28"/>
      <c r="C82" s="58" t="s">
        <v>25</v>
      </c>
      <c r="D82" s="54"/>
      <c r="E82" s="6"/>
      <c r="F82" s="19"/>
      <c r="G82" s="24"/>
      <c r="H82" s="24"/>
      <c r="I82" s="31"/>
      <c r="J82" s="31"/>
      <c r="K82" s="35"/>
    </row>
    <row r="83" spans="1:54" s="2" customFormat="1" ht="13.5" x14ac:dyDescent="0.35">
      <c r="A83" s="28"/>
      <c r="B83" s="28"/>
      <c r="C83" s="57" t="s">
        <v>4841</v>
      </c>
      <c r="D83" s="54"/>
      <c r="E83" s="6"/>
      <c r="F83" s="19"/>
      <c r="G83" s="24" t="s">
        <v>2</v>
      </c>
      <c r="H83" s="24" t="s">
        <v>2</v>
      </c>
      <c r="I83" s="31"/>
      <c r="J83" s="31"/>
      <c r="K83" s="35"/>
      <c r="L83" s="3"/>
      <c r="AI83" s="3"/>
      <c r="AV83" s="3"/>
      <c r="AX83" s="3"/>
      <c r="BB83" s="3"/>
    </row>
    <row r="84" spans="1:54" x14ac:dyDescent="0.35">
      <c r="B84" s="8"/>
      <c r="C84" s="57" t="s">
        <v>187</v>
      </c>
      <c r="D84" s="54"/>
      <c r="E84" s="6"/>
      <c r="F84" s="19"/>
      <c r="G84" s="24">
        <v>72.44</v>
      </c>
      <c r="H84" s="24">
        <v>0.32</v>
      </c>
      <c r="I84" s="31"/>
      <c r="J84" s="31"/>
      <c r="K84" s="35"/>
    </row>
    <row r="85" spans="1:54" x14ac:dyDescent="0.35">
      <c r="C85" s="58" t="s">
        <v>174</v>
      </c>
      <c r="D85" s="54"/>
      <c r="E85" s="6"/>
      <c r="F85" s="19"/>
      <c r="G85" s="25">
        <v>72.44</v>
      </c>
      <c r="H85" s="25">
        <v>0.32</v>
      </c>
      <c r="I85" s="31"/>
      <c r="J85" s="31"/>
      <c r="K85" s="35"/>
    </row>
    <row r="86" spans="1:54" x14ac:dyDescent="0.35">
      <c r="C86" s="57"/>
      <c r="D86" s="54"/>
      <c r="E86" s="6"/>
      <c r="F86" s="19"/>
      <c r="G86" s="24"/>
      <c r="H86" s="24"/>
      <c r="I86" s="31"/>
      <c r="J86" s="31"/>
      <c r="K86" s="35"/>
    </row>
    <row r="87" spans="1:54" x14ac:dyDescent="0.35">
      <c r="C87" s="60" t="s">
        <v>188</v>
      </c>
      <c r="D87" s="55"/>
      <c r="E87" s="5"/>
      <c r="F87" s="20"/>
      <c r="G87" s="26">
        <v>22694.66</v>
      </c>
      <c r="H87" s="26">
        <v>100</v>
      </c>
      <c r="I87" s="32"/>
      <c r="J87" s="32"/>
      <c r="K87" s="36"/>
    </row>
    <row r="90" spans="1:54" x14ac:dyDescent="0.35">
      <c r="C90" s="1" t="s">
        <v>189</v>
      </c>
    </row>
    <row r="91" spans="1:54" x14ac:dyDescent="0.35">
      <c r="C91" s="37" t="s">
        <v>190</v>
      </c>
      <c r="D91" s="37"/>
      <c r="E91" s="37"/>
      <c r="F91" s="37"/>
      <c r="G91" s="37"/>
      <c r="H91" s="37"/>
      <c r="I91" s="37"/>
      <c r="J91" s="37"/>
      <c r="K91" s="37"/>
    </row>
    <row r="92" spans="1:54" x14ac:dyDescent="0.35">
      <c r="C92" s="2" t="s">
        <v>191</v>
      </c>
    </row>
    <row r="93" spans="1:54" x14ac:dyDescent="0.35">
      <c r="C93" s="2" t="s">
        <v>192</v>
      </c>
    </row>
    <row r="94" spans="1:54" ht="30" customHeight="1" x14ac:dyDescent="0.35">
      <c r="C94" s="78" t="s">
        <v>4878</v>
      </c>
      <c r="D94" s="78"/>
      <c r="E94" s="78"/>
      <c r="F94" s="78"/>
      <c r="G94" s="78"/>
      <c r="H94" s="78"/>
      <c r="I94" s="78"/>
      <c r="J94" s="78"/>
      <c r="K94" s="78"/>
    </row>
    <row r="95" spans="1:54" x14ac:dyDescent="0.35">
      <c r="C95" s="2" t="s">
        <v>193</v>
      </c>
    </row>
    <row r="97" spans="3:6" x14ac:dyDescent="0.35">
      <c r="C97" s="75" t="s">
        <v>4922</v>
      </c>
      <c r="E97" s="75" t="s">
        <v>4923</v>
      </c>
      <c r="F97" s="76"/>
    </row>
    <row r="98" spans="3:6" x14ac:dyDescent="0.35">
      <c r="E98" s="2" t="s">
        <v>4926</v>
      </c>
    </row>
  </sheetData>
  <mergeCells count="1">
    <mergeCell ref="C94:K94"/>
  </mergeCells>
  <hyperlinks>
    <hyperlink ref="J2" location="'Index'!A1" display="'Index'!A1" xr:uid="{18B89ADF-3AC9-4E58-B29B-383A39E6E111}"/>
  </hyperlinks>
  <pageMargins left="0.7" right="0.7" top="0.75" bottom="0.75" header="0.3" footer="0.3"/>
  <pageSetup orientation="portrait" horizontalDpi="4294967293"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F7E91-EE2C-456D-B73C-98C39616EACC}">
  <sheetPr codeName="Sheet158"/>
  <dimension ref="A1:IV99"/>
  <sheetViews>
    <sheetView showGridLines="0" zoomScale="90" zoomScaleNormal="90" workbookViewId="0">
      <pane ySplit="6" topLeftCell="A95"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2706</v>
      </c>
      <c r="J2" s="38" t="s">
        <v>4607</v>
      </c>
    </row>
    <row r="3" spans="1:54" ht="16" x14ac:dyDescent="0.4">
      <c r="C3" s="1" t="s">
        <v>28</v>
      </c>
      <c r="D3" s="21" t="s">
        <v>2707</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1951</v>
      </c>
      <c r="C10" s="57" t="s">
        <v>1952</v>
      </c>
      <c r="D10" s="54" t="s">
        <v>1953</v>
      </c>
      <c r="E10" s="6" t="s">
        <v>434</v>
      </c>
      <c r="F10" s="19">
        <v>2710000</v>
      </c>
      <c r="G10" s="24">
        <v>2831.14</v>
      </c>
      <c r="H10" s="24">
        <v>7.68</v>
      </c>
      <c r="I10" s="31"/>
      <c r="J10" s="31"/>
      <c r="K10" s="35"/>
    </row>
    <row r="11" spans="1:54" x14ac:dyDescent="0.35">
      <c r="B11" s="8" t="s">
        <v>48</v>
      </c>
      <c r="C11" s="57" t="s">
        <v>49</v>
      </c>
      <c r="D11" s="54" t="s">
        <v>50</v>
      </c>
      <c r="E11" s="6" t="s">
        <v>43</v>
      </c>
      <c r="F11" s="19">
        <v>200000</v>
      </c>
      <c r="G11" s="24">
        <v>2584.5</v>
      </c>
      <c r="H11" s="24">
        <v>7.01</v>
      </c>
      <c r="I11" s="31"/>
      <c r="J11" s="31"/>
      <c r="K11" s="35"/>
    </row>
    <row r="12" spans="1:54" x14ac:dyDescent="0.35">
      <c r="B12" s="8" t="s">
        <v>522</v>
      </c>
      <c r="C12" s="57" t="s">
        <v>523</v>
      </c>
      <c r="D12" s="54" t="s">
        <v>524</v>
      </c>
      <c r="E12" s="6" t="s">
        <v>196</v>
      </c>
      <c r="F12" s="19">
        <v>61100</v>
      </c>
      <c r="G12" s="24">
        <v>2476.08</v>
      </c>
      <c r="H12" s="24">
        <v>6.72</v>
      </c>
      <c r="I12" s="31"/>
      <c r="J12" s="31"/>
      <c r="K12" s="35"/>
    </row>
    <row r="13" spans="1:54" x14ac:dyDescent="0.35">
      <c r="B13" s="8" t="s">
        <v>1035</v>
      </c>
      <c r="C13" s="57" t="s">
        <v>1036</v>
      </c>
      <c r="D13" s="54" t="s">
        <v>1037</v>
      </c>
      <c r="E13" s="6" t="s">
        <v>489</v>
      </c>
      <c r="F13" s="19">
        <v>267340</v>
      </c>
      <c r="G13" s="24">
        <v>2375.7199999999998</v>
      </c>
      <c r="H13" s="24">
        <v>6.44</v>
      </c>
      <c r="I13" s="31"/>
      <c r="J13" s="31"/>
      <c r="K13" s="35"/>
    </row>
    <row r="14" spans="1:54" x14ac:dyDescent="0.35">
      <c r="B14" s="8" t="s">
        <v>64</v>
      </c>
      <c r="C14" s="57" t="s">
        <v>65</v>
      </c>
      <c r="D14" s="54" t="s">
        <v>66</v>
      </c>
      <c r="E14" s="6" t="s">
        <v>43</v>
      </c>
      <c r="F14" s="19">
        <v>270000</v>
      </c>
      <c r="G14" s="24">
        <v>2214.54</v>
      </c>
      <c r="H14" s="24">
        <v>6.01</v>
      </c>
      <c r="I14" s="31"/>
      <c r="J14" s="31"/>
      <c r="K14" s="35"/>
    </row>
    <row r="15" spans="1:54" x14ac:dyDescent="0.35">
      <c r="B15" s="8" t="s">
        <v>1958</v>
      </c>
      <c r="C15" s="57" t="s">
        <v>1959</v>
      </c>
      <c r="D15" s="54" t="s">
        <v>1960</v>
      </c>
      <c r="E15" s="6" t="s">
        <v>124</v>
      </c>
      <c r="F15" s="19">
        <v>47747</v>
      </c>
      <c r="G15" s="24">
        <v>2145.8200000000002</v>
      </c>
      <c r="H15" s="24">
        <v>5.82</v>
      </c>
      <c r="I15" s="31"/>
      <c r="J15" s="31"/>
      <c r="K15" s="35"/>
    </row>
    <row r="16" spans="1:54" x14ac:dyDescent="0.35">
      <c r="B16" s="8" t="s">
        <v>317</v>
      </c>
      <c r="C16" s="57" t="s">
        <v>318</v>
      </c>
      <c r="D16" s="54" t="s">
        <v>319</v>
      </c>
      <c r="E16" s="6" t="s">
        <v>139</v>
      </c>
      <c r="F16" s="19">
        <v>100000</v>
      </c>
      <c r="G16" s="24">
        <v>1649.5</v>
      </c>
      <c r="H16" s="24">
        <v>4.47</v>
      </c>
      <c r="I16" s="31"/>
      <c r="J16" s="31"/>
      <c r="K16" s="35"/>
    </row>
    <row r="17" spans="2:11" x14ac:dyDescent="0.35">
      <c r="B17" s="8" t="s">
        <v>301</v>
      </c>
      <c r="C17" s="57" t="s">
        <v>302</v>
      </c>
      <c r="D17" s="54" t="s">
        <v>303</v>
      </c>
      <c r="E17" s="6" t="s">
        <v>89</v>
      </c>
      <c r="F17" s="19">
        <v>80000</v>
      </c>
      <c r="G17" s="24">
        <v>1582</v>
      </c>
      <c r="H17" s="24">
        <v>4.29</v>
      </c>
      <c r="I17" s="31"/>
      <c r="J17" s="31"/>
      <c r="K17" s="35"/>
    </row>
    <row r="18" spans="2:11" x14ac:dyDescent="0.35">
      <c r="B18" s="8" t="s">
        <v>1653</v>
      </c>
      <c r="C18" s="57" t="s">
        <v>1654</v>
      </c>
      <c r="D18" s="54" t="s">
        <v>1655</v>
      </c>
      <c r="E18" s="6" t="s">
        <v>473</v>
      </c>
      <c r="F18" s="19">
        <v>250000</v>
      </c>
      <c r="G18" s="24">
        <v>1569.5</v>
      </c>
      <c r="H18" s="24">
        <v>4.26</v>
      </c>
      <c r="I18" s="31"/>
      <c r="J18" s="31"/>
      <c r="K18" s="35"/>
    </row>
    <row r="19" spans="2:11" x14ac:dyDescent="0.35">
      <c r="B19" s="8" t="s">
        <v>410</v>
      </c>
      <c r="C19" s="57" t="s">
        <v>411</v>
      </c>
      <c r="D19" s="54" t="s">
        <v>412</v>
      </c>
      <c r="E19" s="6" t="s">
        <v>82</v>
      </c>
      <c r="F19" s="19">
        <v>500000</v>
      </c>
      <c r="G19" s="24">
        <v>1553.75</v>
      </c>
      <c r="H19" s="24">
        <v>4.21</v>
      </c>
      <c r="I19" s="31"/>
      <c r="J19" s="31"/>
      <c r="K19" s="35"/>
    </row>
    <row r="20" spans="2:11" x14ac:dyDescent="0.35">
      <c r="B20" s="8" t="s">
        <v>438</v>
      </c>
      <c r="C20" s="57" t="s">
        <v>439</v>
      </c>
      <c r="D20" s="54" t="s">
        <v>440</v>
      </c>
      <c r="E20" s="6" t="s">
        <v>70</v>
      </c>
      <c r="F20" s="19">
        <v>800000</v>
      </c>
      <c r="G20" s="24">
        <v>1542.64</v>
      </c>
      <c r="H20" s="24">
        <v>4.18</v>
      </c>
      <c r="I20" s="31"/>
      <c r="J20" s="31"/>
      <c r="K20" s="35"/>
    </row>
    <row r="21" spans="2:11" x14ac:dyDescent="0.35">
      <c r="B21" s="8" t="s">
        <v>856</v>
      </c>
      <c r="C21" s="57" t="s">
        <v>857</v>
      </c>
      <c r="D21" s="54" t="s">
        <v>858</v>
      </c>
      <c r="E21" s="6" t="s">
        <v>859</v>
      </c>
      <c r="F21" s="19">
        <v>53192</v>
      </c>
      <c r="G21" s="24">
        <v>1528.9</v>
      </c>
      <c r="H21" s="24">
        <v>4.1500000000000004</v>
      </c>
      <c r="I21" s="31"/>
      <c r="J21" s="31"/>
      <c r="K21" s="35"/>
    </row>
    <row r="22" spans="2:11" x14ac:dyDescent="0.35">
      <c r="B22" s="8" t="s">
        <v>540</v>
      </c>
      <c r="C22" s="57" t="s">
        <v>541</v>
      </c>
      <c r="D22" s="54" t="s">
        <v>542</v>
      </c>
      <c r="E22" s="6" t="s">
        <v>131</v>
      </c>
      <c r="F22" s="19">
        <v>100000</v>
      </c>
      <c r="G22" s="24">
        <v>1401.65</v>
      </c>
      <c r="H22" s="24">
        <v>3.8</v>
      </c>
      <c r="I22" s="31"/>
      <c r="J22" s="31"/>
      <c r="K22" s="35"/>
    </row>
    <row r="23" spans="2:11" x14ac:dyDescent="0.35">
      <c r="B23" s="8" t="s">
        <v>71</v>
      </c>
      <c r="C23" s="57" t="s">
        <v>72</v>
      </c>
      <c r="D23" s="54" t="s">
        <v>73</v>
      </c>
      <c r="E23" s="6" t="s">
        <v>74</v>
      </c>
      <c r="F23" s="19">
        <v>11700</v>
      </c>
      <c r="G23" s="24">
        <v>1295.94</v>
      </c>
      <c r="H23" s="24">
        <v>3.52</v>
      </c>
      <c r="I23" s="31"/>
      <c r="J23" s="31"/>
      <c r="K23" s="35"/>
    </row>
    <row r="24" spans="2:11" x14ac:dyDescent="0.35">
      <c r="B24" s="8" t="s">
        <v>79</v>
      </c>
      <c r="C24" s="57" t="s">
        <v>80</v>
      </c>
      <c r="D24" s="54" t="s">
        <v>81</v>
      </c>
      <c r="E24" s="6" t="s">
        <v>82</v>
      </c>
      <c r="F24" s="19">
        <v>90490</v>
      </c>
      <c r="G24" s="24">
        <v>1205.3699999999999</v>
      </c>
      <c r="H24" s="24">
        <v>3.27</v>
      </c>
      <c r="I24" s="31"/>
      <c r="J24" s="31"/>
      <c r="K24" s="35"/>
    </row>
    <row r="25" spans="2:11" x14ac:dyDescent="0.35">
      <c r="B25" s="8" t="s">
        <v>273</v>
      </c>
      <c r="C25" s="57" t="s">
        <v>274</v>
      </c>
      <c r="D25" s="54" t="s">
        <v>275</v>
      </c>
      <c r="E25" s="6" t="s">
        <v>139</v>
      </c>
      <c r="F25" s="19">
        <v>200000</v>
      </c>
      <c r="G25" s="24">
        <v>1073.5999999999999</v>
      </c>
      <c r="H25" s="24">
        <v>2.91</v>
      </c>
      <c r="I25" s="31"/>
      <c r="J25" s="31"/>
      <c r="K25" s="35"/>
    </row>
    <row r="26" spans="2:11" x14ac:dyDescent="0.35">
      <c r="B26" s="8" t="s">
        <v>525</v>
      </c>
      <c r="C26" s="57" t="s">
        <v>526</v>
      </c>
      <c r="D26" s="54" t="s">
        <v>527</v>
      </c>
      <c r="E26" s="6" t="s">
        <v>104</v>
      </c>
      <c r="F26" s="19">
        <v>15000</v>
      </c>
      <c r="G26" s="24">
        <v>1033.46</v>
      </c>
      <c r="H26" s="24">
        <v>2.8</v>
      </c>
      <c r="I26" s="31"/>
      <c r="J26" s="31"/>
      <c r="K26" s="35"/>
    </row>
    <row r="27" spans="2:11" x14ac:dyDescent="0.35">
      <c r="B27" s="8" t="s">
        <v>117</v>
      </c>
      <c r="C27" s="57" t="s">
        <v>118</v>
      </c>
      <c r="D27" s="54" t="s">
        <v>119</v>
      </c>
      <c r="E27" s="6" t="s">
        <v>120</v>
      </c>
      <c r="F27" s="19">
        <v>150000</v>
      </c>
      <c r="G27" s="24">
        <v>1028.55</v>
      </c>
      <c r="H27" s="24">
        <v>2.79</v>
      </c>
      <c r="I27" s="31"/>
      <c r="J27" s="31"/>
      <c r="K27" s="35"/>
    </row>
    <row r="28" spans="2:11" x14ac:dyDescent="0.35">
      <c r="B28" s="8" t="s">
        <v>1967</v>
      </c>
      <c r="C28" s="57" t="s">
        <v>1968</v>
      </c>
      <c r="D28" s="54" t="s">
        <v>1969</v>
      </c>
      <c r="E28" s="6" t="s">
        <v>124</v>
      </c>
      <c r="F28" s="19">
        <v>91025</v>
      </c>
      <c r="G28" s="24">
        <v>979.11</v>
      </c>
      <c r="H28" s="24">
        <v>2.66</v>
      </c>
      <c r="I28" s="31"/>
      <c r="J28" s="31"/>
      <c r="K28" s="35"/>
    </row>
    <row r="29" spans="2:11" x14ac:dyDescent="0.35">
      <c r="B29" s="8" t="s">
        <v>207</v>
      </c>
      <c r="C29" s="57" t="s">
        <v>208</v>
      </c>
      <c r="D29" s="54" t="s">
        <v>209</v>
      </c>
      <c r="E29" s="6" t="s">
        <v>104</v>
      </c>
      <c r="F29" s="19">
        <v>46307</v>
      </c>
      <c r="G29" s="24">
        <v>893.93</v>
      </c>
      <c r="H29" s="24">
        <v>2.42</v>
      </c>
      <c r="I29" s="31"/>
      <c r="J29" s="31"/>
      <c r="K29" s="35"/>
    </row>
    <row r="30" spans="2:11" x14ac:dyDescent="0.35">
      <c r="B30" s="8" t="s">
        <v>40</v>
      </c>
      <c r="C30" s="57" t="s">
        <v>41</v>
      </c>
      <c r="D30" s="54" t="s">
        <v>42</v>
      </c>
      <c r="E30" s="6" t="s">
        <v>43</v>
      </c>
      <c r="F30" s="19">
        <v>50000</v>
      </c>
      <c r="G30" s="24">
        <v>867.85</v>
      </c>
      <c r="H30" s="24">
        <v>2.35</v>
      </c>
      <c r="I30" s="31"/>
      <c r="J30" s="31"/>
      <c r="K30" s="35"/>
    </row>
    <row r="31" spans="2:11" x14ac:dyDescent="0.35">
      <c r="B31" s="8" t="s">
        <v>2545</v>
      </c>
      <c r="C31" s="57" t="s">
        <v>2546</v>
      </c>
      <c r="D31" s="54" t="s">
        <v>2547</v>
      </c>
      <c r="E31" s="6" t="s">
        <v>57</v>
      </c>
      <c r="F31" s="19">
        <v>272583</v>
      </c>
      <c r="G31" s="24">
        <v>809.57</v>
      </c>
      <c r="H31" s="24">
        <v>2.2000000000000002</v>
      </c>
      <c r="I31" s="31"/>
      <c r="J31" s="31"/>
      <c r="K31" s="35"/>
    </row>
    <row r="32" spans="2:11" x14ac:dyDescent="0.35">
      <c r="B32" s="8" t="s">
        <v>486</v>
      </c>
      <c r="C32" s="57" t="s">
        <v>487</v>
      </c>
      <c r="D32" s="54" t="s">
        <v>488</v>
      </c>
      <c r="E32" s="6" t="s">
        <v>489</v>
      </c>
      <c r="F32" s="19">
        <v>85392</v>
      </c>
      <c r="G32" s="24">
        <v>805.16</v>
      </c>
      <c r="H32" s="24">
        <v>2.1800000000000002</v>
      </c>
      <c r="I32" s="31"/>
      <c r="J32" s="31"/>
      <c r="K32" s="35"/>
    </row>
    <row r="33" spans="2:11" x14ac:dyDescent="0.35">
      <c r="B33" s="8" t="s">
        <v>44</v>
      </c>
      <c r="C33" s="57" t="s">
        <v>45</v>
      </c>
      <c r="D33" s="54" t="s">
        <v>46</v>
      </c>
      <c r="E33" s="6" t="s">
        <v>47</v>
      </c>
      <c r="F33" s="19">
        <v>30000</v>
      </c>
      <c r="G33" s="24">
        <v>527.17999999999995</v>
      </c>
      <c r="H33" s="24">
        <v>1.43</v>
      </c>
      <c r="I33" s="31"/>
      <c r="J33" s="31"/>
      <c r="K33" s="35"/>
    </row>
    <row r="34" spans="2:11" x14ac:dyDescent="0.35">
      <c r="B34" s="8" t="s">
        <v>929</v>
      </c>
      <c r="C34" s="57" t="s">
        <v>930</v>
      </c>
      <c r="D34" s="54" t="s">
        <v>931</v>
      </c>
      <c r="E34" s="6" t="s">
        <v>173</v>
      </c>
      <c r="F34" s="19">
        <v>200000</v>
      </c>
      <c r="G34" s="24">
        <v>355.52</v>
      </c>
      <c r="H34" s="24">
        <v>0.96</v>
      </c>
      <c r="I34" s="31"/>
      <c r="J34" s="31"/>
      <c r="K34" s="35"/>
    </row>
    <row r="35" spans="2:11" x14ac:dyDescent="0.35">
      <c r="B35" s="8" t="s">
        <v>428</v>
      </c>
      <c r="C35" s="57" t="s">
        <v>429</v>
      </c>
      <c r="D35" s="54" t="s">
        <v>430</v>
      </c>
      <c r="E35" s="6" t="s">
        <v>124</v>
      </c>
      <c r="F35" s="19">
        <v>15861</v>
      </c>
      <c r="G35" s="24">
        <v>351.09</v>
      </c>
      <c r="H35" s="24">
        <v>0.95</v>
      </c>
      <c r="I35" s="31"/>
      <c r="J35" s="31"/>
      <c r="K35" s="35"/>
    </row>
    <row r="36" spans="2:11" x14ac:dyDescent="0.35">
      <c r="B36" s="8" t="s">
        <v>820</v>
      </c>
      <c r="C36" s="57" t="s">
        <v>821</v>
      </c>
      <c r="D36" s="54" t="s">
        <v>822</v>
      </c>
      <c r="E36" s="6" t="s">
        <v>131</v>
      </c>
      <c r="F36" s="19">
        <v>3600</v>
      </c>
      <c r="G36" s="24">
        <v>90</v>
      </c>
      <c r="H36" s="24">
        <v>0.24</v>
      </c>
      <c r="I36" s="31"/>
      <c r="J36" s="31"/>
      <c r="K36" s="35"/>
    </row>
    <row r="37" spans="2:11" x14ac:dyDescent="0.35">
      <c r="B37" s="8" t="s">
        <v>144</v>
      </c>
      <c r="C37" s="57" t="s">
        <v>145</v>
      </c>
      <c r="D37" s="54" t="s">
        <v>146</v>
      </c>
      <c r="E37" s="6" t="s">
        <v>139</v>
      </c>
      <c r="F37" s="19">
        <v>1291</v>
      </c>
      <c r="G37" s="24">
        <v>25.68</v>
      </c>
      <c r="H37" s="24">
        <v>7.0000000000000007E-2</v>
      </c>
      <c r="I37" s="31"/>
      <c r="J37" s="31"/>
      <c r="K37" s="35"/>
    </row>
    <row r="38" spans="2:11" x14ac:dyDescent="0.35">
      <c r="C38" s="58" t="s">
        <v>174</v>
      </c>
      <c r="D38" s="54"/>
      <c r="E38" s="6"/>
      <c r="F38" s="19"/>
      <c r="G38" s="25">
        <v>36797.75</v>
      </c>
      <c r="H38" s="25">
        <v>99.79</v>
      </c>
      <c r="I38" s="31"/>
      <c r="J38" s="31"/>
      <c r="K38" s="35"/>
    </row>
    <row r="39" spans="2:11" x14ac:dyDescent="0.35">
      <c r="C39" s="57"/>
      <c r="D39" s="54"/>
      <c r="E39" s="6"/>
      <c r="F39" s="19"/>
      <c r="G39" s="24"/>
      <c r="H39" s="24"/>
      <c r="I39" s="31"/>
      <c r="J39" s="31"/>
      <c r="K39" s="35"/>
    </row>
    <row r="40" spans="2:11" x14ac:dyDescent="0.35">
      <c r="C40" s="58" t="s">
        <v>3</v>
      </c>
      <c r="D40" s="54"/>
      <c r="E40" s="6"/>
      <c r="F40" s="19"/>
      <c r="G40" s="24" t="s">
        <v>2</v>
      </c>
      <c r="H40" s="24" t="s">
        <v>2</v>
      </c>
      <c r="I40" s="31"/>
      <c r="J40" s="31"/>
      <c r="K40" s="35"/>
    </row>
    <row r="41" spans="2:11" x14ac:dyDescent="0.35">
      <c r="C41" s="57"/>
      <c r="D41" s="54"/>
      <c r="E41" s="6"/>
      <c r="F41" s="19"/>
      <c r="G41" s="24"/>
      <c r="H41" s="24"/>
      <c r="I41" s="31"/>
      <c r="J41" s="31"/>
      <c r="K41" s="35"/>
    </row>
    <row r="42" spans="2:11" x14ac:dyDescent="0.35">
      <c r="C42" s="58" t="s">
        <v>4</v>
      </c>
      <c r="D42" s="54"/>
      <c r="E42" s="6"/>
      <c r="F42" s="19"/>
      <c r="G42" s="24" t="s">
        <v>2</v>
      </c>
      <c r="H42" s="24" t="s">
        <v>2</v>
      </c>
      <c r="I42" s="31"/>
      <c r="J42" s="31"/>
      <c r="K42" s="35"/>
    </row>
    <row r="43" spans="2:11" x14ac:dyDescent="0.35">
      <c r="C43" s="57"/>
      <c r="D43" s="54"/>
      <c r="E43" s="6"/>
      <c r="F43" s="19"/>
      <c r="G43" s="24"/>
      <c r="H43" s="24"/>
      <c r="I43" s="31"/>
      <c r="J43" s="31"/>
      <c r="K43" s="35"/>
    </row>
    <row r="44" spans="2:11" x14ac:dyDescent="0.35">
      <c r="C44" s="58" t="s">
        <v>5</v>
      </c>
      <c r="D44" s="54"/>
      <c r="E44" s="6"/>
      <c r="F44" s="19"/>
      <c r="G44" s="24"/>
      <c r="H44" s="24"/>
      <c r="I44" s="31"/>
      <c r="J44" s="31"/>
      <c r="K44" s="35"/>
    </row>
    <row r="45" spans="2:11" x14ac:dyDescent="0.35">
      <c r="C45" s="57"/>
      <c r="D45" s="54"/>
      <c r="E45" s="6"/>
      <c r="F45" s="19"/>
      <c r="G45" s="24"/>
      <c r="H45" s="24"/>
      <c r="I45" s="31"/>
      <c r="J45" s="31"/>
      <c r="K45" s="35"/>
    </row>
    <row r="46" spans="2:11" x14ac:dyDescent="0.35">
      <c r="C46" s="58" t="s">
        <v>6</v>
      </c>
      <c r="D46" s="54"/>
      <c r="E46" s="6"/>
      <c r="F46" s="19"/>
      <c r="G46" s="24" t="s">
        <v>2</v>
      </c>
      <c r="H46" s="24" t="s">
        <v>2</v>
      </c>
      <c r="I46" s="31"/>
      <c r="J46" s="31"/>
      <c r="K46" s="35"/>
    </row>
    <row r="47" spans="2:11" x14ac:dyDescent="0.35">
      <c r="C47" s="57"/>
      <c r="D47" s="54"/>
      <c r="E47" s="6"/>
      <c r="F47" s="19"/>
      <c r="G47" s="24"/>
      <c r="H47" s="24"/>
      <c r="I47" s="31"/>
      <c r="J47" s="31"/>
      <c r="K47" s="35"/>
    </row>
    <row r="48" spans="2:11" x14ac:dyDescent="0.35">
      <c r="C48" s="58" t="s">
        <v>7</v>
      </c>
      <c r="D48" s="54"/>
      <c r="E48" s="6"/>
      <c r="F48" s="19"/>
      <c r="G48" s="24" t="s">
        <v>2</v>
      </c>
      <c r="H48" s="24" t="s">
        <v>2</v>
      </c>
      <c r="I48" s="31"/>
      <c r="J48" s="31"/>
      <c r="K48" s="35"/>
    </row>
    <row r="49" spans="3:11" x14ac:dyDescent="0.35">
      <c r="C49" s="57"/>
      <c r="D49" s="54"/>
      <c r="E49" s="6"/>
      <c r="F49" s="19"/>
      <c r="G49" s="24"/>
      <c r="H49" s="24"/>
      <c r="I49" s="31"/>
      <c r="J49" s="31"/>
      <c r="K49" s="35"/>
    </row>
    <row r="50" spans="3:11" x14ac:dyDescent="0.35">
      <c r="C50" s="58" t="s">
        <v>8</v>
      </c>
      <c r="D50" s="54"/>
      <c r="E50" s="6"/>
      <c r="F50" s="19"/>
      <c r="G50" s="24" t="s">
        <v>2</v>
      </c>
      <c r="H50" s="24" t="s">
        <v>2</v>
      </c>
      <c r="I50" s="31"/>
      <c r="J50" s="31"/>
      <c r="K50" s="35"/>
    </row>
    <row r="51" spans="3:11" x14ac:dyDescent="0.35">
      <c r="C51" s="57"/>
      <c r="D51" s="54"/>
      <c r="E51" s="6"/>
      <c r="F51" s="19"/>
      <c r="G51" s="24"/>
      <c r="H51" s="24"/>
      <c r="I51" s="31"/>
      <c r="J51" s="31"/>
      <c r="K51" s="35"/>
    </row>
    <row r="52" spans="3:11" x14ac:dyDescent="0.35">
      <c r="C52" s="58" t="s">
        <v>9</v>
      </c>
      <c r="D52" s="54"/>
      <c r="E52" s="6"/>
      <c r="F52" s="19"/>
      <c r="G52" s="24" t="s">
        <v>2</v>
      </c>
      <c r="H52" s="24" t="s">
        <v>2</v>
      </c>
      <c r="I52" s="31"/>
      <c r="J52" s="31"/>
      <c r="K52" s="35"/>
    </row>
    <row r="53" spans="3:11" x14ac:dyDescent="0.35">
      <c r="C53" s="57"/>
      <c r="D53" s="54"/>
      <c r="E53" s="6"/>
      <c r="F53" s="19"/>
      <c r="G53" s="24"/>
      <c r="H53" s="24"/>
      <c r="I53" s="31"/>
      <c r="J53" s="31"/>
      <c r="K53" s="35"/>
    </row>
    <row r="54" spans="3:11" x14ac:dyDescent="0.35">
      <c r="C54" s="58" t="s">
        <v>10</v>
      </c>
      <c r="D54" s="54"/>
      <c r="E54" s="6"/>
      <c r="F54" s="19"/>
      <c r="G54" s="24" t="s">
        <v>2</v>
      </c>
      <c r="H54" s="24" t="s">
        <v>2</v>
      </c>
      <c r="I54" s="31"/>
      <c r="J54" s="31"/>
      <c r="K54" s="35"/>
    </row>
    <row r="55" spans="3:11" x14ac:dyDescent="0.35">
      <c r="C55" s="57"/>
      <c r="D55" s="54"/>
      <c r="E55" s="6"/>
      <c r="F55" s="19"/>
      <c r="G55" s="24"/>
      <c r="H55" s="24"/>
      <c r="I55" s="31"/>
      <c r="J55" s="31"/>
      <c r="K55" s="35"/>
    </row>
    <row r="56" spans="3:11" x14ac:dyDescent="0.35">
      <c r="C56" s="58" t="s">
        <v>11</v>
      </c>
      <c r="D56" s="54"/>
      <c r="E56" s="6"/>
      <c r="F56" s="19"/>
      <c r="G56" s="24"/>
      <c r="H56" s="24"/>
      <c r="I56" s="31"/>
      <c r="J56" s="31"/>
      <c r="K56" s="35"/>
    </row>
    <row r="57" spans="3:11" x14ac:dyDescent="0.35">
      <c r="C57" s="57"/>
      <c r="D57" s="54"/>
      <c r="E57" s="6"/>
      <c r="F57" s="19"/>
      <c r="G57" s="24"/>
      <c r="H57" s="24"/>
      <c r="I57" s="31"/>
      <c r="J57" s="31"/>
      <c r="K57" s="35"/>
    </row>
    <row r="58" spans="3:11" x14ac:dyDescent="0.35">
      <c r="C58" s="58" t="s">
        <v>13</v>
      </c>
      <c r="D58" s="54"/>
      <c r="E58" s="6"/>
      <c r="F58" s="19"/>
      <c r="G58" s="24" t="s">
        <v>2</v>
      </c>
      <c r="H58" s="24" t="s">
        <v>2</v>
      </c>
      <c r="I58" s="31"/>
      <c r="J58" s="31"/>
      <c r="K58" s="35"/>
    </row>
    <row r="59" spans="3:11" x14ac:dyDescent="0.35">
      <c r="C59" s="57"/>
      <c r="D59" s="54"/>
      <c r="E59" s="6"/>
      <c r="F59" s="19"/>
      <c r="G59" s="24"/>
      <c r="H59" s="24"/>
      <c r="I59" s="31"/>
      <c r="J59" s="31"/>
      <c r="K59" s="35"/>
    </row>
    <row r="60" spans="3:11" x14ac:dyDescent="0.35">
      <c r="C60" s="58" t="s">
        <v>14</v>
      </c>
      <c r="D60" s="54"/>
      <c r="E60" s="6"/>
      <c r="F60" s="19"/>
      <c r="G60" s="24" t="s">
        <v>2</v>
      </c>
      <c r="H60" s="24" t="s">
        <v>2</v>
      </c>
      <c r="I60" s="31"/>
      <c r="J60" s="31"/>
      <c r="K60" s="35"/>
    </row>
    <row r="61" spans="3:11" x14ac:dyDescent="0.35">
      <c r="C61" s="57"/>
      <c r="D61" s="54"/>
      <c r="E61" s="6"/>
      <c r="F61" s="19"/>
      <c r="G61" s="24"/>
      <c r="H61" s="24"/>
      <c r="I61" s="31"/>
      <c r="J61" s="31"/>
      <c r="K61" s="35"/>
    </row>
    <row r="62" spans="3:11" x14ac:dyDescent="0.35">
      <c r="C62" s="58" t="s">
        <v>15</v>
      </c>
      <c r="D62" s="54"/>
      <c r="E62" s="6"/>
      <c r="F62" s="19"/>
      <c r="G62" s="24" t="s">
        <v>2</v>
      </c>
      <c r="H62" s="24" t="s">
        <v>2</v>
      </c>
      <c r="I62" s="31"/>
      <c r="J62" s="31"/>
      <c r="K62" s="35"/>
    </row>
    <row r="63" spans="3:11" x14ac:dyDescent="0.35">
      <c r="C63" s="57"/>
      <c r="D63" s="54"/>
      <c r="E63" s="6"/>
      <c r="F63" s="19"/>
      <c r="G63" s="24"/>
      <c r="H63" s="24"/>
      <c r="I63" s="31"/>
      <c r="J63" s="31"/>
      <c r="K63" s="35"/>
    </row>
    <row r="64" spans="3:11" x14ac:dyDescent="0.35">
      <c r="C64" s="58" t="s">
        <v>16</v>
      </c>
      <c r="D64" s="54"/>
      <c r="E64" s="6"/>
      <c r="F64" s="19"/>
      <c r="G64" s="24" t="s">
        <v>2</v>
      </c>
      <c r="H64" s="24" t="s">
        <v>2</v>
      </c>
      <c r="I64" s="31"/>
      <c r="J64" s="31"/>
      <c r="K64" s="35"/>
    </row>
    <row r="65" spans="1:11" x14ac:dyDescent="0.35">
      <c r="C65" s="57"/>
      <c r="D65" s="54"/>
      <c r="E65" s="6"/>
      <c r="F65" s="19"/>
      <c r="G65" s="24"/>
      <c r="H65" s="24"/>
      <c r="I65" s="31"/>
      <c r="J65" s="31"/>
      <c r="K65" s="35"/>
    </row>
    <row r="66" spans="1:11" x14ac:dyDescent="0.35">
      <c r="C66" s="58" t="s">
        <v>17</v>
      </c>
      <c r="D66" s="54"/>
      <c r="E66" s="6"/>
      <c r="F66" s="19"/>
      <c r="G66" s="24" t="s">
        <v>2</v>
      </c>
      <c r="H66" s="24" t="s">
        <v>2</v>
      </c>
      <c r="I66" s="31"/>
      <c r="J66" s="31"/>
      <c r="K66" s="35"/>
    </row>
    <row r="67" spans="1:11" x14ac:dyDescent="0.35">
      <c r="C67" s="57"/>
      <c r="D67" s="54"/>
      <c r="E67" s="6"/>
      <c r="F67" s="19"/>
      <c r="G67" s="24"/>
      <c r="H67" s="24"/>
      <c r="I67" s="31"/>
      <c r="J67" s="31"/>
      <c r="K67" s="35"/>
    </row>
    <row r="68" spans="1:11" x14ac:dyDescent="0.35">
      <c r="A68" s="10"/>
      <c r="B68" s="28"/>
      <c r="C68" s="58" t="s">
        <v>18</v>
      </c>
      <c r="D68" s="54"/>
      <c r="E68" s="6"/>
      <c r="F68" s="19"/>
      <c r="G68" s="24"/>
      <c r="H68" s="24"/>
      <c r="I68" s="31"/>
      <c r="J68" s="31"/>
      <c r="K68" s="35"/>
    </row>
    <row r="69" spans="1:11" x14ac:dyDescent="0.35">
      <c r="A69" s="28"/>
      <c r="B69" s="28"/>
      <c r="C69" s="58" t="s">
        <v>19</v>
      </c>
      <c r="D69" s="54"/>
      <c r="E69" s="6"/>
      <c r="F69" s="19"/>
      <c r="G69" s="24" t="s">
        <v>2</v>
      </c>
      <c r="H69" s="24" t="s">
        <v>2</v>
      </c>
      <c r="I69" s="31"/>
      <c r="J69" s="31"/>
      <c r="K69" s="35"/>
    </row>
    <row r="70" spans="1:11" x14ac:dyDescent="0.35">
      <c r="A70" s="28"/>
      <c r="B70" s="28"/>
      <c r="C70" s="58"/>
      <c r="D70" s="54"/>
      <c r="E70" s="6"/>
      <c r="F70" s="19"/>
      <c r="G70" s="24"/>
      <c r="H70" s="24"/>
      <c r="I70" s="31"/>
      <c r="J70" s="31"/>
      <c r="K70" s="35"/>
    </row>
    <row r="71" spans="1:11" x14ac:dyDescent="0.35">
      <c r="A71" s="28"/>
      <c r="B71" s="28"/>
      <c r="C71" s="58" t="s">
        <v>20</v>
      </c>
      <c r="D71" s="54"/>
      <c r="E71" s="6"/>
      <c r="F71" s="19"/>
      <c r="G71" s="24" t="s">
        <v>2</v>
      </c>
      <c r="H71" s="24" t="s">
        <v>2</v>
      </c>
      <c r="I71" s="31"/>
      <c r="J71" s="31"/>
      <c r="K71" s="35"/>
    </row>
    <row r="72" spans="1:11" x14ac:dyDescent="0.35">
      <c r="A72" s="28"/>
      <c r="B72" s="28"/>
      <c r="C72" s="58"/>
      <c r="D72" s="54"/>
      <c r="E72" s="6"/>
      <c r="F72" s="19"/>
      <c r="G72" s="24"/>
      <c r="H72" s="24"/>
      <c r="I72" s="31"/>
      <c r="J72" s="31"/>
      <c r="K72" s="35"/>
    </row>
    <row r="73" spans="1:11" x14ac:dyDescent="0.35">
      <c r="A73" s="28"/>
      <c r="B73" s="28"/>
      <c r="C73" s="58" t="s">
        <v>21</v>
      </c>
      <c r="D73" s="54"/>
      <c r="E73" s="6"/>
      <c r="F73" s="19"/>
      <c r="G73" s="24" t="s">
        <v>2</v>
      </c>
      <c r="H73" s="24" t="s">
        <v>2</v>
      </c>
      <c r="I73" s="31"/>
      <c r="J73" s="31"/>
      <c r="K73" s="35"/>
    </row>
    <row r="74" spans="1:11" x14ac:dyDescent="0.35">
      <c r="A74" s="28"/>
      <c r="B74" s="28"/>
      <c r="C74" s="58"/>
      <c r="D74" s="54"/>
      <c r="E74" s="6"/>
      <c r="F74" s="19"/>
      <c r="G74" s="24"/>
      <c r="H74" s="24"/>
      <c r="I74" s="31"/>
      <c r="J74" s="31"/>
      <c r="K74" s="35"/>
    </row>
    <row r="75" spans="1:11" x14ac:dyDescent="0.35">
      <c r="A75" s="28"/>
      <c r="B75" s="28"/>
      <c r="C75" s="58" t="s">
        <v>22</v>
      </c>
      <c r="D75" s="54"/>
      <c r="E75" s="6"/>
      <c r="F75" s="19"/>
      <c r="G75" s="24" t="s">
        <v>2</v>
      </c>
      <c r="H75" s="24" t="s">
        <v>2</v>
      </c>
      <c r="I75" s="31"/>
      <c r="J75" s="31"/>
      <c r="K75" s="35"/>
    </row>
    <row r="76" spans="1:11" x14ac:dyDescent="0.35">
      <c r="A76" s="28"/>
      <c r="B76" s="28"/>
      <c r="C76" s="58"/>
      <c r="D76" s="54"/>
      <c r="E76" s="6"/>
      <c r="F76" s="19"/>
      <c r="G76" s="24"/>
      <c r="H76" s="24"/>
      <c r="I76" s="31"/>
      <c r="J76" s="31"/>
      <c r="K76" s="35"/>
    </row>
    <row r="77" spans="1:11" x14ac:dyDescent="0.35">
      <c r="A77" s="28"/>
      <c r="B77" s="28"/>
      <c r="C77" s="58" t="s">
        <v>23</v>
      </c>
      <c r="D77" s="54"/>
      <c r="E77" s="6"/>
      <c r="F77" s="19"/>
      <c r="G77" s="24" t="s">
        <v>2</v>
      </c>
      <c r="H77" s="24" t="s">
        <v>2</v>
      </c>
      <c r="I77" s="31"/>
      <c r="J77" s="31"/>
      <c r="K77" s="35"/>
    </row>
    <row r="78" spans="1:11" x14ac:dyDescent="0.35">
      <c r="A78" s="28"/>
      <c r="B78" s="28"/>
      <c r="C78" s="58"/>
      <c r="D78" s="54"/>
      <c r="E78" s="6"/>
      <c r="F78" s="19"/>
      <c r="G78" s="24"/>
      <c r="H78" s="24"/>
      <c r="I78" s="31"/>
      <c r="J78" s="31"/>
      <c r="K78" s="35"/>
    </row>
    <row r="79" spans="1:11" x14ac:dyDescent="0.35">
      <c r="C79" s="59" t="s">
        <v>24</v>
      </c>
      <c r="D79" s="54"/>
      <c r="E79" s="6"/>
      <c r="F79" s="19"/>
      <c r="G79" s="24"/>
      <c r="H79" s="24"/>
      <c r="I79" s="31"/>
      <c r="J79" s="31"/>
      <c r="K79" s="35"/>
    </row>
    <row r="80" spans="1:11" x14ac:dyDescent="0.35">
      <c r="B80" s="8" t="s">
        <v>185</v>
      </c>
      <c r="C80" s="57" t="s">
        <v>186</v>
      </c>
      <c r="D80" s="54"/>
      <c r="E80" s="6"/>
      <c r="F80" s="19"/>
      <c r="G80" s="24">
        <v>106.27</v>
      </c>
      <c r="H80" s="24">
        <v>0.28999999999999998</v>
      </c>
      <c r="I80" s="31"/>
      <c r="J80" s="31"/>
      <c r="K80" s="35"/>
    </row>
    <row r="81" spans="1:54" x14ac:dyDescent="0.35">
      <c r="C81" s="58" t="s">
        <v>174</v>
      </c>
      <c r="D81" s="54"/>
      <c r="E81" s="6"/>
      <c r="F81" s="19"/>
      <c r="G81" s="25">
        <v>106.27</v>
      </c>
      <c r="H81" s="25">
        <v>0.28999999999999998</v>
      </c>
      <c r="I81" s="31"/>
      <c r="J81" s="31"/>
      <c r="K81" s="35"/>
    </row>
    <row r="82" spans="1:54" x14ac:dyDescent="0.35">
      <c r="C82" s="57"/>
      <c r="D82" s="54"/>
      <c r="E82" s="6"/>
      <c r="F82" s="19"/>
      <c r="G82" s="24"/>
      <c r="H82" s="24"/>
      <c r="I82" s="31"/>
      <c r="J82" s="31"/>
      <c r="K82" s="35"/>
    </row>
    <row r="83" spans="1:54" x14ac:dyDescent="0.35">
      <c r="A83" s="10"/>
      <c r="B83" s="28"/>
      <c r="C83" s="58" t="s">
        <v>25</v>
      </c>
      <c r="D83" s="54"/>
      <c r="E83" s="6"/>
      <c r="F83" s="19"/>
      <c r="G83" s="24"/>
      <c r="H83" s="24"/>
      <c r="I83" s="31"/>
      <c r="J83" s="31"/>
      <c r="K83" s="35"/>
    </row>
    <row r="84" spans="1:54" s="2" customFormat="1" ht="13.5" x14ac:dyDescent="0.35">
      <c r="A84" s="28"/>
      <c r="B84" s="28"/>
      <c r="C84" s="57" t="s">
        <v>4841</v>
      </c>
      <c r="D84" s="54"/>
      <c r="E84" s="6"/>
      <c r="F84" s="19"/>
      <c r="G84" s="24" t="s">
        <v>2</v>
      </c>
      <c r="H84" s="24" t="s">
        <v>2</v>
      </c>
      <c r="I84" s="31"/>
      <c r="J84" s="31"/>
      <c r="K84" s="35"/>
      <c r="L84" s="3"/>
      <c r="AI84" s="3"/>
      <c r="AV84" s="3"/>
      <c r="AX84" s="3"/>
      <c r="BB84" s="3"/>
    </row>
    <row r="85" spans="1:54" x14ac:dyDescent="0.35">
      <c r="B85" s="8"/>
      <c r="C85" s="57" t="s">
        <v>187</v>
      </c>
      <c r="D85" s="54"/>
      <c r="E85" s="6"/>
      <c r="F85" s="19"/>
      <c r="G85" s="24">
        <v>-37.35</v>
      </c>
      <c r="H85" s="24">
        <v>-0.08</v>
      </c>
      <c r="I85" s="31"/>
      <c r="J85" s="31"/>
      <c r="K85" s="35"/>
    </row>
    <row r="86" spans="1:54" x14ac:dyDescent="0.35">
      <c r="C86" s="58" t="s">
        <v>174</v>
      </c>
      <c r="D86" s="54"/>
      <c r="E86" s="6"/>
      <c r="F86" s="19"/>
      <c r="G86" s="25">
        <v>-37.35</v>
      </c>
      <c r="H86" s="25">
        <v>-0.08</v>
      </c>
      <c r="I86" s="31"/>
      <c r="J86" s="31"/>
      <c r="K86" s="35"/>
    </row>
    <row r="87" spans="1:54" x14ac:dyDescent="0.35">
      <c r="C87" s="57"/>
      <c r="D87" s="54"/>
      <c r="E87" s="6"/>
      <c r="F87" s="19"/>
      <c r="G87" s="24"/>
      <c r="H87" s="24"/>
      <c r="I87" s="31"/>
      <c r="J87" s="31"/>
      <c r="K87" s="35"/>
    </row>
    <row r="88" spans="1:54" x14ac:dyDescent="0.35">
      <c r="C88" s="60" t="s">
        <v>188</v>
      </c>
      <c r="D88" s="55"/>
      <c r="E88" s="5"/>
      <c r="F88" s="20"/>
      <c r="G88" s="26">
        <v>36866.67</v>
      </c>
      <c r="H88" s="26">
        <v>100.00000000000001</v>
      </c>
      <c r="I88" s="32"/>
      <c r="J88" s="32"/>
      <c r="K88" s="36"/>
    </row>
    <row r="91" spans="1:54" x14ac:dyDescent="0.35">
      <c r="C91" s="1" t="s">
        <v>189</v>
      </c>
    </row>
    <row r="92" spans="1:54" x14ac:dyDescent="0.35">
      <c r="C92" s="37" t="s">
        <v>190</v>
      </c>
      <c r="D92" s="37"/>
      <c r="E92" s="37"/>
      <c r="F92" s="37"/>
      <c r="G92" s="37"/>
      <c r="H92" s="37"/>
      <c r="I92" s="37"/>
      <c r="J92" s="37"/>
      <c r="K92" s="37"/>
    </row>
    <row r="93" spans="1:54" x14ac:dyDescent="0.35">
      <c r="C93" s="2" t="s">
        <v>191</v>
      </c>
    </row>
    <row r="94" spans="1:54" x14ac:dyDescent="0.35">
      <c r="C94" s="2" t="s">
        <v>192</v>
      </c>
    </row>
    <row r="95" spans="1:54" ht="30" customHeight="1" x14ac:dyDescent="0.35">
      <c r="C95" s="78" t="s">
        <v>4878</v>
      </c>
      <c r="D95" s="78"/>
      <c r="E95" s="78"/>
      <c r="F95" s="78"/>
      <c r="G95" s="78"/>
      <c r="H95" s="78"/>
      <c r="I95" s="78"/>
      <c r="J95" s="78"/>
      <c r="K95" s="78"/>
    </row>
    <row r="96" spans="1:54" x14ac:dyDescent="0.35">
      <c r="C96" s="2" t="s">
        <v>193</v>
      </c>
    </row>
    <row r="98" spans="3:6" x14ac:dyDescent="0.35">
      <c r="C98" s="75" t="s">
        <v>4922</v>
      </c>
      <c r="E98" s="75" t="s">
        <v>4923</v>
      </c>
      <c r="F98" s="76"/>
    </row>
    <row r="99" spans="3:6" x14ac:dyDescent="0.35">
      <c r="E99" s="2" t="s">
        <v>4926</v>
      </c>
    </row>
  </sheetData>
  <mergeCells count="1">
    <mergeCell ref="C95:K95"/>
  </mergeCells>
  <hyperlinks>
    <hyperlink ref="J2" location="'Index'!A1" display="'Index'!A1" xr:uid="{35121530-05FC-455C-90AE-611CB2B05E52}"/>
  </hyperlinks>
  <pageMargins left="0.7" right="0.7" top="0.75" bottom="0.75" header="0.3" footer="0.3"/>
  <pageSetup orientation="portrait" horizontalDpi="4294967293"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75A8F-B392-453E-806F-65623346DD70}">
  <sheetPr codeName="Sheet159"/>
  <dimension ref="A1:IV118"/>
  <sheetViews>
    <sheetView showGridLines="0" zoomScale="90" zoomScaleNormal="90" workbookViewId="0">
      <pane ySplit="6" topLeftCell="A114"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2708</v>
      </c>
      <c r="J2" s="38" t="s">
        <v>4607</v>
      </c>
    </row>
    <row r="3" spans="1:54" ht="16" x14ac:dyDescent="0.4">
      <c r="C3" s="1" t="s">
        <v>28</v>
      </c>
      <c r="D3" s="21" t="s">
        <v>2709</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522</v>
      </c>
      <c r="C10" s="57" t="s">
        <v>523</v>
      </c>
      <c r="D10" s="54" t="s">
        <v>524</v>
      </c>
      <c r="E10" s="6" t="s">
        <v>196</v>
      </c>
      <c r="F10" s="19">
        <v>29300</v>
      </c>
      <c r="G10" s="24">
        <v>1187.3800000000001</v>
      </c>
      <c r="H10" s="24">
        <v>3.95</v>
      </c>
      <c r="I10" s="31"/>
      <c r="J10" s="31"/>
      <c r="K10" s="35"/>
    </row>
    <row r="11" spans="1:54" x14ac:dyDescent="0.35">
      <c r="B11" s="8" t="s">
        <v>263</v>
      </c>
      <c r="C11" s="57" t="s">
        <v>264</v>
      </c>
      <c r="D11" s="54" t="s">
        <v>265</v>
      </c>
      <c r="E11" s="6" t="s">
        <v>250</v>
      </c>
      <c r="F11" s="19">
        <v>72142</v>
      </c>
      <c r="G11" s="24">
        <v>1163.3599999999999</v>
      </c>
      <c r="H11" s="24">
        <v>3.87</v>
      </c>
      <c r="I11" s="31"/>
      <c r="J11" s="31"/>
      <c r="K11" s="35"/>
    </row>
    <row r="12" spans="1:54" x14ac:dyDescent="0.35">
      <c r="B12" s="8" t="s">
        <v>786</v>
      </c>
      <c r="C12" s="57" t="s">
        <v>787</v>
      </c>
      <c r="D12" s="54" t="s">
        <v>788</v>
      </c>
      <c r="E12" s="6" t="s">
        <v>139</v>
      </c>
      <c r="F12" s="19">
        <v>264000</v>
      </c>
      <c r="G12" s="24">
        <v>1147.6099999999999</v>
      </c>
      <c r="H12" s="24">
        <v>3.82</v>
      </c>
      <c r="I12" s="31"/>
      <c r="J12" s="31"/>
      <c r="K12" s="35"/>
    </row>
    <row r="13" spans="1:54" x14ac:dyDescent="0.35">
      <c r="B13" s="8" t="s">
        <v>2002</v>
      </c>
      <c r="C13" s="57" t="s">
        <v>2003</v>
      </c>
      <c r="D13" s="54" t="s">
        <v>2004</v>
      </c>
      <c r="E13" s="6" t="s">
        <v>57</v>
      </c>
      <c r="F13" s="19">
        <v>82000</v>
      </c>
      <c r="G13" s="24">
        <v>1044.8</v>
      </c>
      <c r="H13" s="24">
        <v>3.48</v>
      </c>
      <c r="I13" s="31"/>
      <c r="J13" s="31"/>
      <c r="K13" s="35"/>
    </row>
    <row r="14" spans="1:54" x14ac:dyDescent="0.35">
      <c r="B14" s="8" t="s">
        <v>929</v>
      </c>
      <c r="C14" s="57" t="s">
        <v>930</v>
      </c>
      <c r="D14" s="54" t="s">
        <v>931</v>
      </c>
      <c r="E14" s="6" t="s">
        <v>173</v>
      </c>
      <c r="F14" s="19">
        <v>570000</v>
      </c>
      <c r="G14" s="24">
        <v>1013.23</v>
      </c>
      <c r="H14" s="24">
        <v>3.37</v>
      </c>
      <c r="I14" s="31"/>
      <c r="J14" s="31"/>
      <c r="K14" s="35"/>
    </row>
    <row r="15" spans="1:54" x14ac:dyDescent="0.35">
      <c r="B15" s="8" t="s">
        <v>1951</v>
      </c>
      <c r="C15" s="57" t="s">
        <v>1952</v>
      </c>
      <c r="D15" s="54" t="s">
        <v>1953</v>
      </c>
      <c r="E15" s="6" t="s">
        <v>434</v>
      </c>
      <c r="F15" s="19">
        <v>882900</v>
      </c>
      <c r="G15" s="24">
        <v>922.37</v>
      </c>
      <c r="H15" s="24">
        <v>3.07</v>
      </c>
      <c r="I15" s="31"/>
      <c r="J15" s="31"/>
      <c r="K15" s="35"/>
    </row>
    <row r="16" spans="1:54" x14ac:dyDescent="0.35">
      <c r="B16" s="8" t="s">
        <v>806</v>
      </c>
      <c r="C16" s="57" t="s">
        <v>807</v>
      </c>
      <c r="D16" s="54" t="s">
        <v>808</v>
      </c>
      <c r="E16" s="6" t="s">
        <v>809</v>
      </c>
      <c r="F16" s="19">
        <v>263000</v>
      </c>
      <c r="G16" s="24">
        <v>894.73</v>
      </c>
      <c r="H16" s="24">
        <v>2.98</v>
      </c>
      <c r="I16" s="31"/>
      <c r="J16" s="31"/>
      <c r="K16" s="35"/>
    </row>
    <row r="17" spans="2:11" x14ac:dyDescent="0.35">
      <c r="B17" s="8" t="s">
        <v>144</v>
      </c>
      <c r="C17" s="57" t="s">
        <v>145</v>
      </c>
      <c r="D17" s="54" t="s">
        <v>146</v>
      </c>
      <c r="E17" s="6" t="s">
        <v>139</v>
      </c>
      <c r="F17" s="19">
        <v>44340</v>
      </c>
      <c r="G17" s="24">
        <v>882.06</v>
      </c>
      <c r="H17" s="24">
        <v>2.93</v>
      </c>
      <c r="I17" s="31"/>
      <c r="J17" s="31"/>
      <c r="K17" s="35"/>
    </row>
    <row r="18" spans="2:11" x14ac:dyDescent="0.35">
      <c r="B18" s="8" t="s">
        <v>1650</v>
      </c>
      <c r="C18" s="57" t="s">
        <v>1651</v>
      </c>
      <c r="D18" s="54" t="s">
        <v>1652</v>
      </c>
      <c r="E18" s="6" t="s">
        <v>104</v>
      </c>
      <c r="F18" s="19">
        <v>51000</v>
      </c>
      <c r="G18" s="24">
        <v>853.05</v>
      </c>
      <c r="H18" s="24">
        <v>2.84</v>
      </c>
      <c r="I18" s="31"/>
      <c r="J18" s="31"/>
      <c r="K18" s="35"/>
    </row>
    <row r="19" spans="2:11" x14ac:dyDescent="0.35">
      <c r="B19" s="8" t="s">
        <v>2539</v>
      </c>
      <c r="C19" s="57" t="s">
        <v>2540</v>
      </c>
      <c r="D19" s="54" t="s">
        <v>2541</v>
      </c>
      <c r="E19" s="6" t="s">
        <v>43</v>
      </c>
      <c r="F19" s="19">
        <v>377054</v>
      </c>
      <c r="G19" s="24">
        <v>852.07</v>
      </c>
      <c r="H19" s="24">
        <v>2.83</v>
      </c>
      <c r="I19" s="31"/>
      <c r="J19" s="31"/>
      <c r="K19" s="35"/>
    </row>
    <row r="20" spans="2:11" x14ac:dyDescent="0.35">
      <c r="B20" s="8" t="s">
        <v>1891</v>
      </c>
      <c r="C20" s="57" t="s">
        <v>1892</v>
      </c>
      <c r="D20" s="54" t="s">
        <v>1893</v>
      </c>
      <c r="E20" s="6" t="s">
        <v>173</v>
      </c>
      <c r="F20" s="19">
        <v>120000</v>
      </c>
      <c r="G20" s="24">
        <v>849.84</v>
      </c>
      <c r="H20" s="24">
        <v>2.83</v>
      </c>
      <c r="I20" s="31"/>
      <c r="J20" s="31"/>
      <c r="K20" s="35"/>
    </row>
    <row r="21" spans="2:11" x14ac:dyDescent="0.35">
      <c r="B21" s="8" t="s">
        <v>117</v>
      </c>
      <c r="C21" s="57" t="s">
        <v>118</v>
      </c>
      <c r="D21" s="54" t="s">
        <v>119</v>
      </c>
      <c r="E21" s="6" t="s">
        <v>120</v>
      </c>
      <c r="F21" s="19">
        <v>123000</v>
      </c>
      <c r="G21" s="24">
        <v>843.41</v>
      </c>
      <c r="H21" s="24">
        <v>2.81</v>
      </c>
      <c r="I21" s="31"/>
      <c r="J21" s="31"/>
      <c r="K21" s="35"/>
    </row>
    <row r="22" spans="2:11" x14ac:dyDescent="0.35">
      <c r="B22" s="8" t="s">
        <v>358</v>
      </c>
      <c r="C22" s="57" t="s">
        <v>359</v>
      </c>
      <c r="D22" s="54" t="s">
        <v>360</v>
      </c>
      <c r="E22" s="6" t="s">
        <v>124</v>
      </c>
      <c r="F22" s="19">
        <v>264300</v>
      </c>
      <c r="G22" s="24">
        <v>801.75</v>
      </c>
      <c r="H22" s="24">
        <v>2.67</v>
      </c>
      <c r="I22" s="31"/>
      <c r="J22" s="31"/>
      <c r="K22" s="35"/>
    </row>
    <row r="23" spans="2:11" x14ac:dyDescent="0.35">
      <c r="B23" s="8" t="s">
        <v>320</v>
      </c>
      <c r="C23" s="57" t="s">
        <v>321</v>
      </c>
      <c r="D23" s="54" t="s">
        <v>322</v>
      </c>
      <c r="E23" s="6" t="s">
        <v>70</v>
      </c>
      <c r="F23" s="19">
        <v>224241</v>
      </c>
      <c r="G23" s="24">
        <v>790.9</v>
      </c>
      <c r="H23" s="24">
        <v>2.63</v>
      </c>
      <c r="I23" s="31"/>
      <c r="J23" s="31"/>
      <c r="K23" s="35"/>
    </row>
    <row r="24" spans="2:11" x14ac:dyDescent="0.35">
      <c r="B24" s="8" t="s">
        <v>97</v>
      </c>
      <c r="C24" s="57" t="s">
        <v>98</v>
      </c>
      <c r="D24" s="54" t="s">
        <v>99</v>
      </c>
      <c r="E24" s="6" t="s">
        <v>100</v>
      </c>
      <c r="F24" s="19">
        <v>115000</v>
      </c>
      <c r="G24" s="24">
        <v>788.96</v>
      </c>
      <c r="H24" s="24">
        <v>2.62</v>
      </c>
      <c r="I24" s="31"/>
      <c r="J24" s="31"/>
      <c r="K24" s="35"/>
    </row>
    <row r="25" spans="2:11" x14ac:dyDescent="0.35">
      <c r="B25" s="8" t="s">
        <v>1954</v>
      </c>
      <c r="C25" s="57" t="s">
        <v>1143</v>
      </c>
      <c r="D25" s="54" t="s">
        <v>1955</v>
      </c>
      <c r="E25" s="6" t="s">
        <v>104</v>
      </c>
      <c r="F25" s="19">
        <v>150000</v>
      </c>
      <c r="G25" s="24">
        <v>783.9</v>
      </c>
      <c r="H25" s="24">
        <v>2.61</v>
      </c>
      <c r="I25" s="31"/>
      <c r="J25" s="31"/>
      <c r="K25" s="35"/>
    </row>
    <row r="26" spans="2:11" x14ac:dyDescent="0.35">
      <c r="B26" s="8" t="s">
        <v>314</v>
      </c>
      <c r="C26" s="57" t="s">
        <v>315</v>
      </c>
      <c r="D26" s="54" t="s">
        <v>316</v>
      </c>
      <c r="E26" s="6" t="s">
        <v>112</v>
      </c>
      <c r="F26" s="19">
        <v>36000</v>
      </c>
      <c r="G26" s="24">
        <v>757.33</v>
      </c>
      <c r="H26" s="24">
        <v>2.52</v>
      </c>
      <c r="I26" s="31"/>
      <c r="J26" s="31"/>
      <c r="K26" s="35"/>
    </row>
    <row r="27" spans="2:11" x14ac:dyDescent="0.35">
      <c r="B27" s="8" t="s">
        <v>860</v>
      </c>
      <c r="C27" s="57" t="s">
        <v>861</v>
      </c>
      <c r="D27" s="54" t="s">
        <v>862</v>
      </c>
      <c r="E27" s="6" t="s">
        <v>143</v>
      </c>
      <c r="F27" s="19">
        <v>131500</v>
      </c>
      <c r="G27" s="24">
        <v>716.54</v>
      </c>
      <c r="H27" s="24">
        <v>2.38</v>
      </c>
      <c r="I27" s="31"/>
      <c r="J27" s="31"/>
      <c r="K27" s="35"/>
    </row>
    <row r="28" spans="2:11" x14ac:dyDescent="0.35">
      <c r="B28" s="8" t="s">
        <v>376</v>
      </c>
      <c r="C28" s="57" t="s">
        <v>377</v>
      </c>
      <c r="D28" s="54" t="s">
        <v>378</v>
      </c>
      <c r="E28" s="6" t="s">
        <v>74</v>
      </c>
      <c r="F28" s="19">
        <v>25500</v>
      </c>
      <c r="G28" s="24">
        <v>695.78</v>
      </c>
      <c r="H28" s="24">
        <v>2.31</v>
      </c>
      <c r="I28" s="31"/>
      <c r="J28" s="31"/>
      <c r="K28" s="35"/>
    </row>
    <row r="29" spans="2:11" x14ac:dyDescent="0.35">
      <c r="B29" s="8" t="s">
        <v>505</v>
      </c>
      <c r="C29" s="57" t="s">
        <v>506</v>
      </c>
      <c r="D29" s="54" t="s">
        <v>507</v>
      </c>
      <c r="E29" s="6" t="s">
        <v>78</v>
      </c>
      <c r="F29" s="19">
        <v>202180</v>
      </c>
      <c r="G29" s="24">
        <v>667.6</v>
      </c>
      <c r="H29" s="24">
        <v>2.2200000000000002</v>
      </c>
      <c r="I29" s="31"/>
      <c r="J29" s="31"/>
      <c r="K29" s="35"/>
    </row>
    <row r="30" spans="2:11" x14ac:dyDescent="0.35">
      <c r="B30" s="8" t="s">
        <v>286</v>
      </c>
      <c r="C30" s="57" t="s">
        <v>287</v>
      </c>
      <c r="D30" s="54" t="s">
        <v>288</v>
      </c>
      <c r="E30" s="6" t="s">
        <v>196</v>
      </c>
      <c r="F30" s="19">
        <v>187000</v>
      </c>
      <c r="G30" s="24">
        <v>665.91</v>
      </c>
      <c r="H30" s="24">
        <v>2.2200000000000002</v>
      </c>
      <c r="I30" s="31"/>
      <c r="J30" s="31"/>
      <c r="K30" s="35"/>
    </row>
    <row r="31" spans="2:11" x14ac:dyDescent="0.35">
      <c r="B31" s="8" t="s">
        <v>61</v>
      </c>
      <c r="C31" s="57" t="s">
        <v>62</v>
      </c>
      <c r="D31" s="54" t="s">
        <v>63</v>
      </c>
      <c r="E31" s="6" t="s">
        <v>43</v>
      </c>
      <c r="F31" s="19">
        <v>38300</v>
      </c>
      <c r="G31" s="24">
        <v>663.01</v>
      </c>
      <c r="H31" s="24">
        <v>2.21</v>
      </c>
      <c r="I31" s="31"/>
      <c r="J31" s="31"/>
      <c r="K31" s="35"/>
    </row>
    <row r="32" spans="2:11" x14ac:dyDescent="0.35">
      <c r="B32" s="8" t="s">
        <v>48</v>
      </c>
      <c r="C32" s="57" t="s">
        <v>49</v>
      </c>
      <c r="D32" s="54" t="s">
        <v>50</v>
      </c>
      <c r="E32" s="6" t="s">
        <v>43</v>
      </c>
      <c r="F32" s="19">
        <v>50800</v>
      </c>
      <c r="G32" s="24">
        <v>656.46</v>
      </c>
      <c r="H32" s="24">
        <v>2.1800000000000002</v>
      </c>
      <c r="I32" s="31"/>
      <c r="J32" s="31"/>
      <c r="K32" s="35"/>
    </row>
    <row r="33" spans="2:11" x14ac:dyDescent="0.35">
      <c r="B33" s="8" t="s">
        <v>817</v>
      </c>
      <c r="C33" s="57" t="s">
        <v>818</v>
      </c>
      <c r="D33" s="54" t="s">
        <v>819</v>
      </c>
      <c r="E33" s="6" t="s">
        <v>250</v>
      </c>
      <c r="F33" s="19">
        <v>40000</v>
      </c>
      <c r="G33" s="24">
        <v>609.38</v>
      </c>
      <c r="H33" s="24">
        <v>2.0299999999999998</v>
      </c>
      <c r="I33" s="31"/>
      <c r="J33" s="31"/>
      <c r="K33" s="35"/>
    </row>
    <row r="34" spans="2:11" x14ac:dyDescent="0.35">
      <c r="B34" s="8" t="s">
        <v>480</v>
      </c>
      <c r="C34" s="57" t="s">
        <v>481</v>
      </c>
      <c r="D34" s="54" t="s">
        <v>482</v>
      </c>
      <c r="E34" s="6" t="s">
        <v>313</v>
      </c>
      <c r="F34" s="19">
        <v>67339</v>
      </c>
      <c r="G34" s="24">
        <v>574.47</v>
      </c>
      <c r="H34" s="24">
        <v>1.91</v>
      </c>
      <c r="I34" s="31"/>
      <c r="J34" s="31"/>
      <c r="K34" s="35"/>
    </row>
    <row r="35" spans="2:11" x14ac:dyDescent="0.35">
      <c r="B35" s="8" t="s">
        <v>355</v>
      </c>
      <c r="C35" s="57" t="s">
        <v>356</v>
      </c>
      <c r="D35" s="54" t="s">
        <v>357</v>
      </c>
      <c r="E35" s="6" t="s">
        <v>89</v>
      </c>
      <c r="F35" s="19">
        <v>21212</v>
      </c>
      <c r="G35" s="24">
        <v>565.79999999999995</v>
      </c>
      <c r="H35" s="24">
        <v>1.88</v>
      </c>
      <c r="I35" s="31"/>
      <c r="J35" s="31"/>
      <c r="K35" s="35"/>
    </row>
    <row r="36" spans="2:11" x14ac:dyDescent="0.35">
      <c r="B36" s="8" t="s">
        <v>136</v>
      </c>
      <c r="C36" s="57" t="s">
        <v>137</v>
      </c>
      <c r="D36" s="54" t="s">
        <v>138</v>
      </c>
      <c r="E36" s="6" t="s">
        <v>139</v>
      </c>
      <c r="F36" s="19">
        <v>46000</v>
      </c>
      <c r="G36" s="24">
        <v>552.29999999999995</v>
      </c>
      <c r="H36" s="24">
        <v>1.84</v>
      </c>
      <c r="I36" s="31"/>
      <c r="J36" s="31"/>
      <c r="K36" s="35"/>
    </row>
    <row r="37" spans="2:11" x14ac:dyDescent="0.35">
      <c r="B37" s="8" t="s">
        <v>863</v>
      </c>
      <c r="C37" s="57" t="s">
        <v>864</v>
      </c>
      <c r="D37" s="54" t="s">
        <v>865</v>
      </c>
      <c r="E37" s="6" t="s">
        <v>143</v>
      </c>
      <c r="F37" s="19">
        <v>40820</v>
      </c>
      <c r="G37" s="24">
        <v>548.91</v>
      </c>
      <c r="H37" s="24">
        <v>1.83</v>
      </c>
      <c r="I37" s="31"/>
      <c r="J37" s="31"/>
      <c r="K37" s="35"/>
    </row>
    <row r="38" spans="2:11" x14ac:dyDescent="0.35">
      <c r="B38" s="8" t="s">
        <v>916</v>
      </c>
      <c r="C38" s="57" t="s">
        <v>917</v>
      </c>
      <c r="D38" s="54" t="s">
        <v>918</v>
      </c>
      <c r="E38" s="6" t="s">
        <v>74</v>
      </c>
      <c r="F38" s="19">
        <v>10500</v>
      </c>
      <c r="G38" s="24">
        <v>523.9</v>
      </c>
      <c r="H38" s="24">
        <v>1.74</v>
      </c>
      <c r="I38" s="31"/>
      <c r="J38" s="31"/>
      <c r="K38" s="35"/>
    </row>
    <row r="39" spans="2:11" x14ac:dyDescent="0.35">
      <c r="B39" s="8" t="s">
        <v>820</v>
      </c>
      <c r="C39" s="57" t="s">
        <v>821</v>
      </c>
      <c r="D39" s="54" t="s">
        <v>822</v>
      </c>
      <c r="E39" s="6" t="s">
        <v>131</v>
      </c>
      <c r="F39" s="19">
        <v>20618</v>
      </c>
      <c r="G39" s="24">
        <v>515.45000000000005</v>
      </c>
      <c r="H39" s="24">
        <v>1.71</v>
      </c>
      <c r="I39" s="31"/>
      <c r="J39" s="31"/>
      <c r="K39" s="35"/>
    </row>
    <row r="40" spans="2:11" x14ac:dyDescent="0.35">
      <c r="B40" s="8" t="s">
        <v>1920</v>
      </c>
      <c r="C40" s="57" t="s">
        <v>1921</v>
      </c>
      <c r="D40" s="54" t="s">
        <v>1922</v>
      </c>
      <c r="E40" s="6" t="s">
        <v>112</v>
      </c>
      <c r="F40" s="19">
        <v>138000</v>
      </c>
      <c r="G40" s="24">
        <v>512.95000000000005</v>
      </c>
      <c r="H40" s="24">
        <v>1.71</v>
      </c>
      <c r="I40" s="31"/>
      <c r="J40" s="31"/>
      <c r="K40" s="35"/>
    </row>
    <row r="41" spans="2:11" x14ac:dyDescent="0.35">
      <c r="B41" s="8" t="s">
        <v>750</v>
      </c>
      <c r="C41" s="57" t="s">
        <v>751</v>
      </c>
      <c r="D41" s="54" t="s">
        <v>752</v>
      </c>
      <c r="E41" s="6" t="s">
        <v>156</v>
      </c>
      <c r="F41" s="19">
        <v>140000</v>
      </c>
      <c r="G41" s="24">
        <v>510.23</v>
      </c>
      <c r="H41" s="24">
        <v>1.7</v>
      </c>
      <c r="I41" s="31"/>
      <c r="J41" s="31"/>
      <c r="K41" s="35"/>
    </row>
    <row r="42" spans="2:11" x14ac:dyDescent="0.35">
      <c r="B42" s="8" t="s">
        <v>163</v>
      </c>
      <c r="C42" s="57" t="s">
        <v>164</v>
      </c>
      <c r="D42" s="54" t="s">
        <v>165</v>
      </c>
      <c r="E42" s="6" t="s">
        <v>43</v>
      </c>
      <c r="F42" s="19">
        <v>460000</v>
      </c>
      <c r="G42" s="24">
        <v>499.97</v>
      </c>
      <c r="H42" s="24">
        <v>1.66</v>
      </c>
      <c r="I42" s="31"/>
      <c r="J42" s="31"/>
      <c r="K42" s="35"/>
    </row>
    <row r="43" spans="2:11" x14ac:dyDescent="0.35">
      <c r="B43" s="8" t="s">
        <v>125</v>
      </c>
      <c r="C43" s="57" t="s">
        <v>126</v>
      </c>
      <c r="D43" s="54" t="s">
        <v>127</v>
      </c>
      <c r="E43" s="6" t="s">
        <v>74</v>
      </c>
      <c r="F43" s="19">
        <v>18500</v>
      </c>
      <c r="G43" s="24">
        <v>461.33</v>
      </c>
      <c r="H43" s="24">
        <v>1.53</v>
      </c>
      <c r="I43" s="31"/>
      <c r="J43" s="31"/>
      <c r="K43" s="35"/>
    </row>
    <row r="44" spans="2:11" x14ac:dyDescent="0.35">
      <c r="B44" s="8" t="s">
        <v>832</v>
      </c>
      <c r="C44" s="57" t="s">
        <v>833</v>
      </c>
      <c r="D44" s="54" t="s">
        <v>834</v>
      </c>
      <c r="E44" s="6" t="s">
        <v>835</v>
      </c>
      <c r="F44" s="19">
        <v>105000</v>
      </c>
      <c r="G44" s="24">
        <v>458.69</v>
      </c>
      <c r="H44" s="24">
        <v>1.53</v>
      </c>
      <c r="I44" s="31"/>
      <c r="J44" s="31"/>
      <c r="K44" s="35"/>
    </row>
    <row r="45" spans="2:11" x14ac:dyDescent="0.35">
      <c r="B45" s="8" t="s">
        <v>450</v>
      </c>
      <c r="C45" s="57" t="s">
        <v>451</v>
      </c>
      <c r="D45" s="54" t="s">
        <v>452</v>
      </c>
      <c r="E45" s="6" t="s">
        <v>89</v>
      </c>
      <c r="F45" s="19">
        <v>24700</v>
      </c>
      <c r="G45" s="24">
        <v>456.68</v>
      </c>
      <c r="H45" s="24">
        <v>1.52</v>
      </c>
      <c r="I45" s="31"/>
      <c r="J45" s="31"/>
      <c r="K45" s="35"/>
    </row>
    <row r="46" spans="2:11" x14ac:dyDescent="0.35">
      <c r="B46" s="8" t="s">
        <v>1894</v>
      </c>
      <c r="C46" s="57" t="s">
        <v>1895</v>
      </c>
      <c r="D46" s="54" t="s">
        <v>1896</v>
      </c>
      <c r="E46" s="6" t="s">
        <v>120</v>
      </c>
      <c r="F46" s="19">
        <v>31000</v>
      </c>
      <c r="G46" s="24">
        <v>437.15</v>
      </c>
      <c r="H46" s="24">
        <v>1.45</v>
      </c>
      <c r="I46" s="31"/>
      <c r="J46" s="31"/>
      <c r="K46" s="35"/>
    </row>
    <row r="47" spans="2:11" x14ac:dyDescent="0.35">
      <c r="B47" s="8" t="s">
        <v>317</v>
      </c>
      <c r="C47" s="57" t="s">
        <v>318</v>
      </c>
      <c r="D47" s="54" t="s">
        <v>319</v>
      </c>
      <c r="E47" s="6" t="s">
        <v>139</v>
      </c>
      <c r="F47" s="19">
        <v>25760</v>
      </c>
      <c r="G47" s="24">
        <v>424.91</v>
      </c>
      <c r="H47" s="24">
        <v>1.41</v>
      </c>
      <c r="I47" s="31"/>
      <c r="J47" s="31"/>
      <c r="K47" s="35"/>
    </row>
    <row r="48" spans="2:11" x14ac:dyDescent="0.35">
      <c r="B48" s="8" t="s">
        <v>1967</v>
      </c>
      <c r="C48" s="57" t="s">
        <v>1968</v>
      </c>
      <c r="D48" s="54" t="s">
        <v>1969</v>
      </c>
      <c r="E48" s="6" t="s">
        <v>124</v>
      </c>
      <c r="F48" s="19">
        <v>35292</v>
      </c>
      <c r="G48" s="24">
        <v>379.62</v>
      </c>
      <c r="H48" s="24">
        <v>1.26</v>
      </c>
      <c r="I48" s="31"/>
      <c r="J48" s="31"/>
      <c r="K48" s="35"/>
    </row>
    <row r="49" spans="2:11" x14ac:dyDescent="0.35">
      <c r="B49" s="8" t="s">
        <v>410</v>
      </c>
      <c r="C49" s="57" t="s">
        <v>411</v>
      </c>
      <c r="D49" s="54" t="s">
        <v>412</v>
      </c>
      <c r="E49" s="6" t="s">
        <v>82</v>
      </c>
      <c r="F49" s="19">
        <v>113640</v>
      </c>
      <c r="G49" s="24">
        <v>353.14</v>
      </c>
      <c r="H49" s="24">
        <v>1.17</v>
      </c>
      <c r="I49" s="31"/>
      <c r="J49" s="31"/>
      <c r="K49" s="35"/>
    </row>
    <row r="50" spans="2:11" x14ac:dyDescent="0.35">
      <c r="B50" s="8" t="s">
        <v>493</v>
      </c>
      <c r="C50" s="57" t="s">
        <v>494</v>
      </c>
      <c r="D50" s="54" t="s">
        <v>495</v>
      </c>
      <c r="E50" s="6" t="s">
        <v>234</v>
      </c>
      <c r="F50" s="19">
        <v>11000</v>
      </c>
      <c r="G50" s="24">
        <v>336.88</v>
      </c>
      <c r="H50" s="24">
        <v>1.1200000000000001</v>
      </c>
      <c r="I50" s="31"/>
      <c r="J50" s="31"/>
      <c r="K50" s="35"/>
    </row>
    <row r="51" spans="2:11" x14ac:dyDescent="0.35">
      <c r="B51" s="8" t="s">
        <v>153</v>
      </c>
      <c r="C51" s="57" t="s">
        <v>154</v>
      </c>
      <c r="D51" s="54" t="s">
        <v>155</v>
      </c>
      <c r="E51" s="6" t="s">
        <v>156</v>
      </c>
      <c r="F51" s="19">
        <v>55000</v>
      </c>
      <c r="G51" s="24">
        <v>316.8</v>
      </c>
      <c r="H51" s="24">
        <v>1.05</v>
      </c>
      <c r="I51" s="31"/>
      <c r="J51" s="31"/>
      <c r="K51" s="35"/>
    </row>
    <row r="52" spans="2:11" x14ac:dyDescent="0.35">
      <c r="B52" s="8" t="s">
        <v>1662</v>
      </c>
      <c r="C52" s="57" t="s">
        <v>1663</v>
      </c>
      <c r="D52" s="54" t="s">
        <v>1664</v>
      </c>
      <c r="E52" s="6" t="s">
        <v>196</v>
      </c>
      <c r="F52" s="19">
        <v>52975</v>
      </c>
      <c r="G52" s="24">
        <v>295.92</v>
      </c>
      <c r="H52" s="24">
        <v>0.98</v>
      </c>
      <c r="I52" s="31"/>
      <c r="J52" s="31"/>
      <c r="K52" s="35"/>
    </row>
    <row r="53" spans="2:11" x14ac:dyDescent="0.35">
      <c r="B53" s="8" t="s">
        <v>1945</v>
      </c>
      <c r="C53" s="57" t="s">
        <v>1946</v>
      </c>
      <c r="D53" s="54" t="s">
        <v>1947</v>
      </c>
      <c r="E53" s="6" t="s">
        <v>139</v>
      </c>
      <c r="F53" s="19">
        <v>52250</v>
      </c>
      <c r="G53" s="24">
        <v>249.68</v>
      </c>
      <c r="H53" s="24">
        <v>0.83</v>
      </c>
      <c r="I53" s="31"/>
      <c r="J53" s="31"/>
      <c r="K53" s="35"/>
    </row>
    <row r="54" spans="2:11" x14ac:dyDescent="0.35">
      <c r="B54" s="8" t="s">
        <v>216</v>
      </c>
      <c r="C54" s="57" t="s">
        <v>217</v>
      </c>
      <c r="D54" s="54" t="s">
        <v>218</v>
      </c>
      <c r="E54" s="6" t="s">
        <v>70</v>
      </c>
      <c r="F54" s="19">
        <v>800</v>
      </c>
      <c r="G54" s="24">
        <v>200.58</v>
      </c>
      <c r="H54" s="24">
        <v>0.67</v>
      </c>
      <c r="I54" s="31"/>
      <c r="J54" s="31"/>
      <c r="K54" s="35"/>
    </row>
    <row r="55" spans="2:11" x14ac:dyDescent="0.35">
      <c r="B55" s="8" t="s">
        <v>323</v>
      </c>
      <c r="C55" s="57" t="s">
        <v>324</v>
      </c>
      <c r="D55" s="54" t="s">
        <v>325</v>
      </c>
      <c r="E55" s="6" t="s">
        <v>326</v>
      </c>
      <c r="F55" s="19">
        <v>13311</v>
      </c>
      <c r="G55" s="24">
        <v>144.82</v>
      </c>
      <c r="H55" s="24">
        <v>0.48</v>
      </c>
      <c r="I55" s="31"/>
      <c r="J55" s="31"/>
      <c r="K55" s="35"/>
    </row>
    <row r="56" spans="2:11" x14ac:dyDescent="0.35">
      <c r="B56" s="8" t="s">
        <v>1961</v>
      </c>
      <c r="C56" s="57" t="s">
        <v>1962</v>
      </c>
      <c r="D56" s="54" t="s">
        <v>1963</v>
      </c>
      <c r="E56" s="6" t="s">
        <v>124</v>
      </c>
      <c r="F56" s="19">
        <v>21500</v>
      </c>
      <c r="G56" s="24">
        <v>92.94</v>
      </c>
      <c r="H56" s="24">
        <v>0.31</v>
      </c>
      <c r="I56" s="31"/>
      <c r="J56" s="31"/>
      <c r="K56" s="35"/>
    </row>
    <row r="57" spans="2:11" x14ac:dyDescent="0.35">
      <c r="C57" s="58" t="s">
        <v>174</v>
      </c>
      <c r="D57" s="54"/>
      <c r="E57" s="6"/>
      <c r="F57" s="19"/>
      <c r="G57" s="25">
        <v>29664.55</v>
      </c>
      <c r="H57" s="25">
        <v>98.67</v>
      </c>
      <c r="I57" s="31"/>
      <c r="J57" s="31"/>
      <c r="K57" s="35"/>
    </row>
    <row r="58" spans="2:11" x14ac:dyDescent="0.35">
      <c r="C58" s="57"/>
      <c r="D58" s="54"/>
      <c r="E58" s="6"/>
      <c r="F58" s="19"/>
      <c r="G58" s="24"/>
      <c r="H58" s="24"/>
      <c r="I58" s="31"/>
      <c r="J58" s="31"/>
      <c r="K58" s="35"/>
    </row>
    <row r="59" spans="2:11" x14ac:dyDescent="0.35">
      <c r="C59" s="58" t="s">
        <v>3</v>
      </c>
      <c r="D59" s="54"/>
      <c r="E59" s="6"/>
      <c r="F59" s="19"/>
      <c r="G59" s="24" t="s">
        <v>2</v>
      </c>
      <c r="H59" s="24" t="s">
        <v>2</v>
      </c>
      <c r="I59" s="31"/>
      <c r="J59" s="31"/>
      <c r="K59" s="35"/>
    </row>
    <row r="60" spans="2:11" x14ac:dyDescent="0.35">
      <c r="C60" s="57"/>
      <c r="D60" s="54"/>
      <c r="E60" s="6"/>
      <c r="F60" s="19"/>
      <c r="G60" s="24"/>
      <c r="H60" s="24"/>
      <c r="I60" s="31"/>
      <c r="J60" s="31"/>
      <c r="K60" s="35"/>
    </row>
    <row r="61" spans="2:11" x14ac:dyDescent="0.35">
      <c r="C61" s="58" t="s">
        <v>4</v>
      </c>
      <c r="D61" s="54"/>
      <c r="E61" s="6"/>
      <c r="F61" s="19"/>
      <c r="G61" s="24" t="s">
        <v>2</v>
      </c>
      <c r="H61" s="24" t="s">
        <v>2</v>
      </c>
      <c r="I61" s="31"/>
      <c r="J61" s="31"/>
      <c r="K61" s="35"/>
    </row>
    <row r="62" spans="2:11" x14ac:dyDescent="0.35">
      <c r="C62" s="57"/>
      <c r="D62" s="54"/>
      <c r="E62" s="6"/>
      <c r="F62" s="19"/>
      <c r="G62" s="24"/>
      <c r="H62" s="24"/>
      <c r="I62" s="31"/>
      <c r="J62" s="31"/>
      <c r="K62" s="35"/>
    </row>
    <row r="63" spans="2:11" x14ac:dyDescent="0.35">
      <c r="C63" s="58" t="s">
        <v>5</v>
      </c>
      <c r="D63" s="54"/>
      <c r="E63" s="6"/>
      <c r="F63" s="19"/>
      <c r="G63" s="24"/>
      <c r="H63" s="24"/>
      <c r="I63" s="31"/>
      <c r="J63" s="31"/>
      <c r="K63" s="35"/>
    </row>
    <row r="64" spans="2:11" x14ac:dyDescent="0.35">
      <c r="C64" s="57"/>
      <c r="D64" s="54"/>
      <c r="E64" s="6"/>
      <c r="F64" s="19"/>
      <c r="G64" s="24"/>
      <c r="H64" s="24"/>
      <c r="I64" s="31"/>
      <c r="J64" s="31"/>
      <c r="K64" s="35"/>
    </row>
    <row r="65" spans="3:11" x14ac:dyDescent="0.35">
      <c r="C65" s="58" t="s">
        <v>6</v>
      </c>
      <c r="D65" s="54"/>
      <c r="E65" s="6"/>
      <c r="F65" s="19"/>
      <c r="G65" s="24" t="s">
        <v>2</v>
      </c>
      <c r="H65" s="24" t="s">
        <v>2</v>
      </c>
      <c r="I65" s="31"/>
      <c r="J65" s="31"/>
      <c r="K65" s="35"/>
    </row>
    <row r="66" spans="3:11" x14ac:dyDescent="0.35">
      <c r="C66" s="57"/>
      <c r="D66" s="54"/>
      <c r="E66" s="6"/>
      <c r="F66" s="19"/>
      <c r="G66" s="24"/>
      <c r="H66" s="24"/>
      <c r="I66" s="31"/>
      <c r="J66" s="31"/>
      <c r="K66" s="35"/>
    </row>
    <row r="67" spans="3:11" x14ac:dyDescent="0.35">
      <c r="C67" s="58" t="s">
        <v>7</v>
      </c>
      <c r="D67" s="54"/>
      <c r="E67" s="6"/>
      <c r="F67" s="19"/>
      <c r="G67" s="24" t="s">
        <v>2</v>
      </c>
      <c r="H67" s="24" t="s">
        <v>2</v>
      </c>
      <c r="I67" s="31"/>
      <c r="J67" s="31"/>
      <c r="K67" s="35"/>
    </row>
    <row r="68" spans="3:11" x14ac:dyDescent="0.35">
      <c r="C68" s="57"/>
      <c r="D68" s="54"/>
      <c r="E68" s="6"/>
      <c r="F68" s="19"/>
      <c r="G68" s="24"/>
      <c r="H68" s="24"/>
      <c r="I68" s="31"/>
      <c r="J68" s="31"/>
      <c r="K68" s="35"/>
    </row>
    <row r="69" spans="3:11" x14ac:dyDescent="0.35">
      <c r="C69" s="58" t="s">
        <v>8</v>
      </c>
      <c r="D69" s="54"/>
      <c r="E69" s="6"/>
      <c r="F69" s="19"/>
      <c r="G69" s="24" t="s">
        <v>2</v>
      </c>
      <c r="H69" s="24" t="s">
        <v>2</v>
      </c>
      <c r="I69" s="31"/>
      <c r="J69" s="31"/>
      <c r="K69" s="35"/>
    </row>
    <row r="70" spans="3:11" x14ac:dyDescent="0.35">
      <c r="C70" s="57"/>
      <c r="D70" s="54"/>
      <c r="E70" s="6"/>
      <c r="F70" s="19"/>
      <c r="G70" s="24"/>
      <c r="H70" s="24"/>
      <c r="I70" s="31"/>
      <c r="J70" s="31"/>
      <c r="K70" s="35"/>
    </row>
    <row r="71" spans="3:11" x14ac:dyDescent="0.35">
      <c r="C71" s="58" t="s">
        <v>9</v>
      </c>
      <c r="D71" s="54"/>
      <c r="E71" s="6"/>
      <c r="F71" s="19"/>
      <c r="G71" s="24" t="s">
        <v>2</v>
      </c>
      <c r="H71" s="24" t="s">
        <v>2</v>
      </c>
      <c r="I71" s="31"/>
      <c r="J71" s="31"/>
      <c r="K71" s="35"/>
    </row>
    <row r="72" spans="3:11" x14ac:dyDescent="0.35">
      <c r="C72" s="57"/>
      <c r="D72" s="54"/>
      <c r="E72" s="6"/>
      <c r="F72" s="19"/>
      <c r="G72" s="24"/>
      <c r="H72" s="24"/>
      <c r="I72" s="31"/>
      <c r="J72" s="31"/>
      <c r="K72" s="35"/>
    </row>
    <row r="73" spans="3:11" x14ac:dyDescent="0.35">
      <c r="C73" s="58" t="s">
        <v>10</v>
      </c>
      <c r="D73" s="54"/>
      <c r="E73" s="6"/>
      <c r="F73" s="19"/>
      <c r="G73" s="24" t="s">
        <v>2</v>
      </c>
      <c r="H73" s="24" t="s">
        <v>2</v>
      </c>
      <c r="I73" s="31"/>
      <c r="J73" s="31"/>
      <c r="K73" s="35"/>
    </row>
    <row r="74" spans="3:11" x14ac:dyDescent="0.35">
      <c r="C74" s="57"/>
      <c r="D74" s="54"/>
      <c r="E74" s="6"/>
      <c r="F74" s="19"/>
      <c r="G74" s="24"/>
      <c r="H74" s="24"/>
      <c r="I74" s="31"/>
      <c r="J74" s="31"/>
      <c r="K74" s="35"/>
    </row>
    <row r="75" spans="3:11" x14ac:dyDescent="0.35">
      <c r="C75" s="58" t="s">
        <v>11</v>
      </c>
      <c r="D75" s="54"/>
      <c r="E75" s="6"/>
      <c r="F75" s="19"/>
      <c r="G75" s="24"/>
      <c r="H75" s="24"/>
      <c r="I75" s="31"/>
      <c r="J75" s="31"/>
      <c r="K75" s="35"/>
    </row>
    <row r="76" spans="3:11" x14ac:dyDescent="0.35">
      <c r="C76" s="57"/>
      <c r="D76" s="54"/>
      <c r="E76" s="6"/>
      <c r="F76" s="19"/>
      <c r="G76" s="24"/>
      <c r="H76" s="24"/>
      <c r="I76" s="31"/>
      <c r="J76" s="31"/>
      <c r="K76" s="35"/>
    </row>
    <row r="77" spans="3:11" x14ac:dyDescent="0.35">
      <c r="C77" s="58" t="s">
        <v>13</v>
      </c>
      <c r="D77" s="54"/>
      <c r="E77" s="6"/>
      <c r="F77" s="19"/>
      <c r="G77" s="24" t="s">
        <v>2</v>
      </c>
      <c r="H77" s="24" t="s">
        <v>2</v>
      </c>
      <c r="I77" s="31"/>
      <c r="J77" s="31"/>
      <c r="K77" s="35"/>
    </row>
    <row r="78" spans="3:11" x14ac:dyDescent="0.35">
      <c r="C78" s="57"/>
      <c r="D78" s="54"/>
      <c r="E78" s="6"/>
      <c r="F78" s="19"/>
      <c r="G78" s="24"/>
      <c r="H78" s="24"/>
      <c r="I78" s="31"/>
      <c r="J78" s="31"/>
      <c r="K78" s="35"/>
    </row>
    <row r="79" spans="3:11" x14ac:dyDescent="0.35">
      <c r="C79" s="58" t="s">
        <v>14</v>
      </c>
      <c r="D79" s="54"/>
      <c r="E79" s="6"/>
      <c r="F79" s="19"/>
      <c r="G79" s="24" t="s">
        <v>2</v>
      </c>
      <c r="H79" s="24" t="s">
        <v>2</v>
      </c>
      <c r="I79" s="31"/>
      <c r="J79" s="31"/>
      <c r="K79" s="35"/>
    </row>
    <row r="80" spans="3:11" x14ac:dyDescent="0.35">
      <c r="C80" s="57"/>
      <c r="D80" s="54"/>
      <c r="E80" s="6"/>
      <c r="F80" s="19"/>
      <c r="G80" s="24"/>
      <c r="H80" s="24"/>
      <c r="I80" s="31"/>
      <c r="J80" s="31"/>
      <c r="K80" s="35"/>
    </row>
    <row r="81" spans="1:11" x14ac:dyDescent="0.35">
      <c r="C81" s="58" t="s">
        <v>15</v>
      </c>
      <c r="D81" s="54"/>
      <c r="E81" s="6"/>
      <c r="F81" s="19"/>
      <c r="G81" s="24" t="s">
        <v>2</v>
      </c>
      <c r="H81" s="24" t="s">
        <v>2</v>
      </c>
      <c r="I81" s="31"/>
      <c r="J81" s="31"/>
      <c r="K81" s="35"/>
    </row>
    <row r="82" spans="1:11" x14ac:dyDescent="0.35">
      <c r="C82" s="57"/>
      <c r="D82" s="54"/>
      <c r="E82" s="6"/>
      <c r="F82" s="19"/>
      <c r="G82" s="24"/>
      <c r="H82" s="24"/>
      <c r="I82" s="31"/>
      <c r="J82" s="31"/>
      <c r="K82" s="35"/>
    </row>
    <row r="83" spans="1:11" x14ac:dyDescent="0.35">
      <c r="C83" s="58" t="s">
        <v>16</v>
      </c>
      <c r="D83" s="54"/>
      <c r="E83" s="6"/>
      <c r="F83" s="19"/>
      <c r="G83" s="24" t="s">
        <v>2</v>
      </c>
      <c r="H83" s="24" t="s">
        <v>2</v>
      </c>
      <c r="I83" s="31"/>
      <c r="J83" s="31"/>
      <c r="K83" s="35"/>
    </row>
    <row r="84" spans="1:11" x14ac:dyDescent="0.35">
      <c r="C84" s="57"/>
      <c r="D84" s="54"/>
      <c r="E84" s="6"/>
      <c r="F84" s="19"/>
      <c r="G84" s="24"/>
      <c r="H84" s="24"/>
      <c r="I84" s="31"/>
      <c r="J84" s="31"/>
      <c r="K84" s="35"/>
    </row>
    <row r="85" spans="1:11" x14ac:dyDescent="0.35">
      <c r="C85" s="58" t="s">
        <v>17</v>
      </c>
      <c r="D85" s="54"/>
      <c r="E85" s="6"/>
      <c r="F85" s="19"/>
      <c r="G85" s="24" t="s">
        <v>2</v>
      </c>
      <c r="H85" s="24" t="s">
        <v>2</v>
      </c>
      <c r="I85" s="31"/>
      <c r="J85" s="31"/>
      <c r="K85" s="35"/>
    </row>
    <row r="86" spans="1:11" x14ac:dyDescent="0.35">
      <c r="C86" s="57"/>
      <c r="D86" s="54"/>
      <c r="E86" s="6"/>
      <c r="F86" s="19"/>
      <c r="G86" s="24"/>
      <c r="H86" s="24"/>
      <c r="I86" s="31"/>
      <c r="J86" s="31"/>
      <c r="K86" s="35"/>
    </row>
    <row r="87" spans="1:11" x14ac:dyDescent="0.35">
      <c r="A87" s="10"/>
      <c r="B87" s="28"/>
      <c r="C87" s="58" t="s">
        <v>18</v>
      </c>
      <c r="D87" s="54"/>
      <c r="E87" s="6"/>
      <c r="F87" s="19"/>
      <c r="G87" s="24"/>
      <c r="H87" s="24"/>
      <c r="I87" s="31"/>
      <c r="J87" s="31"/>
      <c r="K87" s="35"/>
    </row>
    <row r="88" spans="1:11" x14ac:dyDescent="0.35">
      <c r="A88" s="28"/>
      <c r="B88" s="28"/>
      <c r="C88" s="58" t="s">
        <v>19</v>
      </c>
      <c r="D88" s="54"/>
      <c r="E88" s="6"/>
      <c r="F88" s="19"/>
      <c r="G88" s="24" t="s">
        <v>2</v>
      </c>
      <c r="H88" s="24" t="s">
        <v>2</v>
      </c>
      <c r="I88" s="31"/>
      <c r="J88" s="31"/>
      <c r="K88" s="35"/>
    </row>
    <row r="89" spans="1:11" x14ac:dyDescent="0.35">
      <c r="A89" s="28"/>
      <c r="B89" s="28"/>
      <c r="C89" s="58"/>
      <c r="D89" s="54"/>
      <c r="E89" s="6"/>
      <c r="F89" s="19"/>
      <c r="G89" s="24"/>
      <c r="H89" s="24"/>
      <c r="I89" s="31"/>
      <c r="J89" s="31"/>
      <c r="K89" s="35"/>
    </row>
    <row r="90" spans="1:11" x14ac:dyDescent="0.35">
      <c r="A90" s="28"/>
      <c r="B90" s="28"/>
      <c r="C90" s="58" t="s">
        <v>20</v>
      </c>
      <c r="D90" s="54"/>
      <c r="E90" s="6"/>
      <c r="F90" s="19"/>
      <c r="G90" s="24" t="s">
        <v>2</v>
      </c>
      <c r="H90" s="24" t="s">
        <v>2</v>
      </c>
      <c r="I90" s="31"/>
      <c r="J90" s="31"/>
      <c r="K90" s="35"/>
    </row>
    <row r="91" spans="1:11" x14ac:dyDescent="0.35">
      <c r="A91" s="28"/>
      <c r="B91" s="28"/>
      <c r="C91" s="58"/>
      <c r="D91" s="54"/>
      <c r="E91" s="6"/>
      <c r="F91" s="19"/>
      <c r="G91" s="24"/>
      <c r="H91" s="24"/>
      <c r="I91" s="31"/>
      <c r="J91" s="31"/>
      <c r="K91" s="35"/>
    </row>
    <row r="92" spans="1:11" x14ac:dyDescent="0.35">
      <c r="A92" s="28"/>
      <c r="B92" s="28"/>
      <c r="C92" s="58" t="s">
        <v>21</v>
      </c>
      <c r="D92" s="54"/>
      <c r="E92" s="6"/>
      <c r="F92" s="19"/>
      <c r="G92" s="24" t="s">
        <v>2</v>
      </c>
      <c r="H92" s="24" t="s">
        <v>2</v>
      </c>
      <c r="I92" s="31"/>
      <c r="J92" s="31"/>
      <c r="K92" s="35"/>
    </row>
    <row r="93" spans="1:11" x14ac:dyDescent="0.35">
      <c r="A93" s="28"/>
      <c r="B93" s="28"/>
      <c r="C93" s="58"/>
      <c r="D93" s="54"/>
      <c r="E93" s="6"/>
      <c r="F93" s="19"/>
      <c r="G93" s="24"/>
      <c r="H93" s="24"/>
      <c r="I93" s="31"/>
      <c r="J93" s="31"/>
      <c r="K93" s="35"/>
    </row>
    <row r="94" spans="1:11" x14ac:dyDescent="0.35">
      <c r="A94" s="28"/>
      <c r="B94" s="28"/>
      <c r="C94" s="58" t="s">
        <v>22</v>
      </c>
      <c r="D94" s="54"/>
      <c r="E94" s="6"/>
      <c r="F94" s="19"/>
      <c r="G94" s="24" t="s">
        <v>2</v>
      </c>
      <c r="H94" s="24" t="s">
        <v>2</v>
      </c>
      <c r="I94" s="31"/>
      <c r="J94" s="31"/>
      <c r="K94" s="35"/>
    </row>
    <row r="95" spans="1:11" x14ac:dyDescent="0.35">
      <c r="A95" s="28"/>
      <c r="B95" s="28"/>
      <c r="C95" s="58"/>
      <c r="D95" s="54"/>
      <c r="E95" s="6"/>
      <c r="F95" s="19"/>
      <c r="G95" s="24"/>
      <c r="H95" s="24"/>
      <c r="I95" s="31"/>
      <c r="J95" s="31"/>
      <c r="K95" s="35"/>
    </row>
    <row r="96" spans="1:11" x14ac:dyDescent="0.35">
      <c r="A96" s="28"/>
      <c r="B96" s="28"/>
      <c r="C96" s="58" t="s">
        <v>23</v>
      </c>
      <c r="D96" s="54"/>
      <c r="E96" s="6"/>
      <c r="F96" s="19"/>
      <c r="G96" s="24" t="s">
        <v>2</v>
      </c>
      <c r="H96" s="24" t="s">
        <v>2</v>
      </c>
      <c r="I96" s="31"/>
      <c r="J96" s="31"/>
      <c r="K96" s="35"/>
    </row>
    <row r="97" spans="1:54" x14ac:dyDescent="0.35">
      <c r="A97" s="28"/>
      <c r="B97" s="28"/>
      <c r="C97" s="58"/>
      <c r="D97" s="54"/>
      <c r="E97" s="6"/>
      <c r="F97" s="19"/>
      <c r="G97" s="24"/>
      <c r="H97" s="24"/>
      <c r="I97" s="31"/>
      <c r="J97" s="31"/>
      <c r="K97" s="35"/>
    </row>
    <row r="98" spans="1:54" x14ac:dyDescent="0.35">
      <c r="C98" s="59" t="s">
        <v>24</v>
      </c>
      <c r="D98" s="54"/>
      <c r="E98" s="6"/>
      <c r="F98" s="19"/>
      <c r="G98" s="24"/>
      <c r="H98" s="24"/>
      <c r="I98" s="31"/>
      <c r="J98" s="31"/>
      <c r="K98" s="35"/>
    </row>
    <row r="99" spans="1:54" x14ac:dyDescent="0.35">
      <c r="B99" s="8" t="s">
        <v>185</v>
      </c>
      <c r="C99" s="57" t="s">
        <v>186</v>
      </c>
      <c r="D99" s="54"/>
      <c r="E99" s="6"/>
      <c r="F99" s="19"/>
      <c r="G99" s="24">
        <v>412.51</v>
      </c>
      <c r="H99" s="24">
        <v>1.37</v>
      </c>
      <c r="I99" s="31"/>
      <c r="J99" s="31"/>
      <c r="K99" s="35"/>
    </row>
    <row r="100" spans="1:54" x14ac:dyDescent="0.35">
      <c r="C100" s="58" t="s">
        <v>174</v>
      </c>
      <c r="D100" s="54"/>
      <c r="E100" s="6"/>
      <c r="F100" s="19"/>
      <c r="G100" s="25">
        <v>412.51</v>
      </c>
      <c r="H100" s="25">
        <v>1.37</v>
      </c>
      <c r="I100" s="31"/>
      <c r="J100" s="31"/>
      <c r="K100" s="35"/>
    </row>
    <row r="101" spans="1:54" x14ac:dyDescent="0.35">
      <c r="C101" s="57"/>
      <c r="D101" s="54"/>
      <c r="E101" s="6"/>
      <c r="F101" s="19"/>
      <c r="G101" s="24"/>
      <c r="H101" s="24"/>
      <c r="I101" s="31"/>
      <c r="J101" s="31"/>
      <c r="K101" s="35"/>
    </row>
    <row r="102" spans="1:54" x14ac:dyDescent="0.35">
      <c r="A102" s="10"/>
      <c r="B102" s="28"/>
      <c r="C102" s="58" t="s">
        <v>25</v>
      </c>
      <c r="D102" s="54"/>
      <c r="E102" s="6"/>
      <c r="F102" s="19"/>
      <c r="G102" s="24"/>
      <c r="H102" s="24"/>
      <c r="I102" s="31"/>
      <c r="J102" s="31"/>
      <c r="K102" s="35"/>
    </row>
    <row r="103" spans="1:54" s="2" customFormat="1" ht="13.5" x14ac:dyDescent="0.35">
      <c r="A103" s="28"/>
      <c r="B103" s="28"/>
      <c r="C103" s="57" t="s">
        <v>4841</v>
      </c>
      <c r="D103" s="54"/>
      <c r="E103" s="6"/>
      <c r="F103" s="19"/>
      <c r="G103" s="24" t="s">
        <v>2</v>
      </c>
      <c r="H103" s="24" t="s">
        <v>2</v>
      </c>
      <c r="I103" s="31"/>
      <c r="J103" s="31"/>
      <c r="K103" s="35"/>
      <c r="L103" s="3"/>
      <c r="AI103" s="3"/>
      <c r="AV103" s="3"/>
      <c r="AX103" s="3"/>
      <c r="BB103" s="3"/>
    </row>
    <row r="104" spans="1:54" x14ac:dyDescent="0.35">
      <c r="B104" s="8"/>
      <c r="C104" s="57" t="s">
        <v>187</v>
      </c>
      <c r="D104" s="54"/>
      <c r="E104" s="6"/>
      <c r="F104" s="19"/>
      <c r="G104" s="24">
        <v>-20.16</v>
      </c>
      <c r="H104" s="24">
        <v>-4.0000000000000008E-2</v>
      </c>
      <c r="I104" s="31"/>
      <c r="J104" s="31"/>
      <c r="K104" s="35"/>
    </row>
    <row r="105" spans="1:54" x14ac:dyDescent="0.35">
      <c r="C105" s="58" t="s">
        <v>174</v>
      </c>
      <c r="D105" s="54"/>
      <c r="E105" s="6"/>
      <c r="F105" s="19"/>
      <c r="G105" s="25">
        <v>-20.16</v>
      </c>
      <c r="H105" s="25">
        <v>-4.0000000000000008E-2</v>
      </c>
      <c r="I105" s="31"/>
      <c r="J105" s="31"/>
      <c r="K105" s="35"/>
    </row>
    <row r="106" spans="1:54" x14ac:dyDescent="0.35">
      <c r="C106" s="57"/>
      <c r="D106" s="54"/>
      <c r="E106" s="6"/>
      <c r="F106" s="19"/>
      <c r="G106" s="24"/>
      <c r="H106" s="24"/>
      <c r="I106" s="31"/>
      <c r="J106" s="31"/>
      <c r="K106" s="35"/>
    </row>
    <row r="107" spans="1:54" x14ac:dyDescent="0.35">
      <c r="C107" s="60" t="s">
        <v>188</v>
      </c>
      <c r="D107" s="55"/>
      <c r="E107" s="5"/>
      <c r="F107" s="20"/>
      <c r="G107" s="26">
        <v>30056.9</v>
      </c>
      <c r="H107" s="26">
        <v>100</v>
      </c>
      <c r="I107" s="32"/>
      <c r="J107" s="32"/>
      <c r="K107" s="36"/>
    </row>
    <row r="110" spans="1:54" x14ac:dyDescent="0.35">
      <c r="C110" s="1" t="s">
        <v>189</v>
      </c>
    </row>
    <row r="111" spans="1:54" x14ac:dyDescent="0.35">
      <c r="C111" s="37" t="s">
        <v>190</v>
      </c>
      <c r="D111" s="37"/>
      <c r="E111" s="37"/>
      <c r="F111" s="37"/>
      <c r="G111" s="37"/>
      <c r="H111" s="37"/>
      <c r="I111" s="37"/>
      <c r="J111" s="37"/>
      <c r="K111" s="37"/>
    </row>
    <row r="112" spans="1:54" x14ac:dyDescent="0.35">
      <c r="C112" s="2" t="s">
        <v>191</v>
      </c>
    </row>
    <row r="113" spans="3:11" x14ac:dyDescent="0.35">
      <c r="C113" s="2" t="s">
        <v>192</v>
      </c>
    </row>
    <row r="114" spans="3:11" ht="30" customHeight="1" x14ac:dyDescent="0.35">
      <c r="C114" s="78" t="s">
        <v>4878</v>
      </c>
      <c r="D114" s="78"/>
      <c r="E114" s="78"/>
      <c r="F114" s="78"/>
      <c r="G114" s="78"/>
      <c r="H114" s="78"/>
      <c r="I114" s="78"/>
      <c r="J114" s="78"/>
      <c r="K114" s="78"/>
    </row>
    <row r="115" spans="3:11" x14ac:dyDescent="0.35">
      <c r="C115" s="2" t="s">
        <v>193</v>
      </c>
    </row>
    <row r="117" spans="3:11" x14ac:dyDescent="0.35">
      <c r="C117" s="75" t="s">
        <v>4922</v>
      </c>
      <c r="E117" s="75" t="s">
        <v>4923</v>
      </c>
      <c r="F117" s="76"/>
    </row>
    <row r="118" spans="3:11" x14ac:dyDescent="0.35">
      <c r="E118" s="2" t="s">
        <v>4926</v>
      </c>
    </row>
  </sheetData>
  <mergeCells count="1">
    <mergeCell ref="C114:K114"/>
  </mergeCells>
  <hyperlinks>
    <hyperlink ref="J2" location="'Index'!A1" display="'Index'!A1" xr:uid="{BEB3BCB9-D61A-4264-9477-A105D4036852}"/>
  </hyperlinks>
  <pageMargins left="0.7" right="0.7" top="0.75" bottom="0.75" header="0.3" footer="0.3"/>
  <pageSetup orientation="portrait" horizontalDpi="4294967293"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23378-9E10-46B8-9D66-1AB29A7B9AF2}">
  <sheetPr codeName="Sheet160"/>
  <dimension ref="A1:IV121"/>
  <sheetViews>
    <sheetView showGridLines="0" zoomScale="90" zoomScaleNormal="90" workbookViewId="0">
      <pane ySplit="6" topLeftCell="A117"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2710</v>
      </c>
      <c r="J2" s="38" t="s">
        <v>4607</v>
      </c>
    </row>
    <row r="3" spans="1:54" ht="16" x14ac:dyDescent="0.4">
      <c r="C3" s="1" t="s">
        <v>28</v>
      </c>
      <c r="D3" s="21" t="s">
        <v>2711</v>
      </c>
      <c r="F3" s="71" t="s">
        <v>4866</v>
      </c>
      <c r="G3" s="13" t="s">
        <v>4541</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810</v>
      </c>
      <c r="C10" s="57" t="s">
        <v>811</v>
      </c>
      <c r="D10" s="54" t="s">
        <v>812</v>
      </c>
      <c r="E10" s="6" t="s">
        <v>131</v>
      </c>
      <c r="F10" s="19">
        <v>48354</v>
      </c>
      <c r="G10" s="24">
        <v>116.92</v>
      </c>
      <c r="H10" s="24">
        <v>5.99</v>
      </c>
      <c r="I10" s="31"/>
      <c r="J10" s="31"/>
      <c r="K10" s="35"/>
    </row>
    <row r="11" spans="1:54" x14ac:dyDescent="0.35">
      <c r="B11" s="8" t="s">
        <v>1017</v>
      </c>
      <c r="C11" s="57" t="s">
        <v>1018</v>
      </c>
      <c r="D11" s="54" t="s">
        <v>1019</v>
      </c>
      <c r="E11" s="6" t="s">
        <v>104</v>
      </c>
      <c r="F11" s="19">
        <v>2087</v>
      </c>
      <c r="G11" s="24">
        <v>65.48</v>
      </c>
      <c r="H11" s="24">
        <v>3.35</v>
      </c>
      <c r="I11" s="31"/>
      <c r="J11" s="31"/>
      <c r="K11" s="35"/>
    </row>
    <row r="12" spans="1:54" x14ac:dyDescent="0.35">
      <c r="B12" s="8" t="s">
        <v>522</v>
      </c>
      <c r="C12" s="57" t="s">
        <v>523</v>
      </c>
      <c r="D12" s="54" t="s">
        <v>524</v>
      </c>
      <c r="E12" s="6" t="s">
        <v>196</v>
      </c>
      <c r="F12" s="19">
        <v>1477</v>
      </c>
      <c r="G12" s="24">
        <v>59.81</v>
      </c>
      <c r="H12" s="24">
        <v>3.06</v>
      </c>
      <c r="I12" s="31"/>
      <c r="J12" s="31"/>
      <c r="K12" s="35"/>
    </row>
    <row r="13" spans="1:54" x14ac:dyDescent="0.35">
      <c r="B13" s="8" t="s">
        <v>2048</v>
      </c>
      <c r="C13" s="57" t="s">
        <v>2049</v>
      </c>
      <c r="D13" s="54" t="s">
        <v>2050</v>
      </c>
      <c r="E13" s="6" t="s">
        <v>1007</v>
      </c>
      <c r="F13" s="19">
        <v>1405</v>
      </c>
      <c r="G13" s="24">
        <v>59.66</v>
      </c>
      <c r="H13" s="24">
        <v>3.06</v>
      </c>
      <c r="I13" s="31"/>
      <c r="J13" s="31"/>
      <c r="K13" s="35"/>
    </row>
    <row r="14" spans="1:54" x14ac:dyDescent="0.35">
      <c r="B14" s="8" t="s">
        <v>86</v>
      </c>
      <c r="C14" s="57" t="s">
        <v>87</v>
      </c>
      <c r="D14" s="54" t="s">
        <v>88</v>
      </c>
      <c r="E14" s="6" t="s">
        <v>89</v>
      </c>
      <c r="F14" s="19">
        <v>956</v>
      </c>
      <c r="G14" s="24">
        <v>56.35</v>
      </c>
      <c r="H14" s="24">
        <v>2.89</v>
      </c>
      <c r="I14" s="31"/>
      <c r="J14" s="31"/>
      <c r="K14" s="35"/>
    </row>
    <row r="15" spans="1:54" x14ac:dyDescent="0.35">
      <c r="B15" s="8" t="s">
        <v>537</v>
      </c>
      <c r="C15" s="57" t="s">
        <v>538</v>
      </c>
      <c r="D15" s="54" t="s">
        <v>539</v>
      </c>
      <c r="E15" s="6" t="s">
        <v>143</v>
      </c>
      <c r="F15" s="19">
        <v>5541</v>
      </c>
      <c r="G15" s="24">
        <v>56.33</v>
      </c>
      <c r="H15" s="24">
        <v>2.88</v>
      </c>
      <c r="I15" s="31"/>
      <c r="J15" s="31"/>
      <c r="K15" s="35"/>
    </row>
    <row r="16" spans="1:54" x14ac:dyDescent="0.35">
      <c r="B16" s="8" t="s">
        <v>2051</v>
      </c>
      <c r="C16" s="57" t="s">
        <v>2052</v>
      </c>
      <c r="D16" s="54" t="s">
        <v>2053</v>
      </c>
      <c r="E16" s="6" t="s">
        <v>116</v>
      </c>
      <c r="F16" s="19">
        <v>12704</v>
      </c>
      <c r="G16" s="24">
        <v>55.9</v>
      </c>
      <c r="H16" s="24">
        <v>2.86</v>
      </c>
      <c r="I16" s="31"/>
      <c r="J16" s="31"/>
      <c r="K16" s="35"/>
    </row>
    <row r="17" spans="2:11" x14ac:dyDescent="0.35">
      <c r="B17" s="8" t="s">
        <v>1916</v>
      </c>
      <c r="C17" s="57" t="s">
        <v>1917</v>
      </c>
      <c r="D17" s="54" t="s">
        <v>1918</v>
      </c>
      <c r="E17" s="6" t="s">
        <v>1919</v>
      </c>
      <c r="F17" s="19">
        <v>12027</v>
      </c>
      <c r="G17" s="24">
        <v>55.79</v>
      </c>
      <c r="H17" s="24">
        <v>2.86</v>
      </c>
      <c r="I17" s="31"/>
      <c r="J17" s="31"/>
      <c r="K17" s="35"/>
    </row>
    <row r="18" spans="2:11" x14ac:dyDescent="0.35">
      <c r="B18" s="8" t="s">
        <v>2644</v>
      </c>
      <c r="C18" s="57" t="s">
        <v>2645</v>
      </c>
      <c r="D18" s="54" t="s">
        <v>2646</v>
      </c>
      <c r="E18" s="6" t="s">
        <v>279</v>
      </c>
      <c r="F18" s="19">
        <v>9016</v>
      </c>
      <c r="G18" s="24">
        <v>53.93</v>
      </c>
      <c r="H18" s="24">
        <v>2.76</v>
      </c>
      <c r="I18" s="31"/>
      <c r="J18" s="31"/>
      <c r="K18" s="35"/>
    </row>
    <row r="19" spans="2:11" x14ac:dyDescent="0.35">
      <c r="B19" s="8" t="s">
        <v>1976</v>
      </c>
      <c r="C19" s="57" t="s">
        <v>1146</v>
      </c>
      <c r="D19" s="54" t="s">
        <v>1977</v>
      </c>
      <c r="E19" s="6" t="s">
        <v>104</v>
      </c>
      <c r="F19" s="19">
        <v>10893</v>
      </c>
      <c r="G19" s="24">
        <v>49.57</v>
      </c>
      <c r="H19" s="24">
        <v>2.54</v>
      </c>
      <c r="I19" s="31"/>
      <c r="J19" s="31"/>
      <c r="K19" s="35"/>
    </row>
    <row r="20" spans="2:11" x14ac:dyDescent="0.35">
      <c r="B20" s="8" t="s">
        <v>1954</v>
      </c>
      <c r="C20" s="57" t="s">
        <v>1143</v>
      </c>
      <c r="D20" s="54" t="s">
        <v>1955</v>
      </c>
      <c r="E20" s="6" t="s">
        <v>104</v>
      </c>
      <c r="F20" s="19">
        <v>9284</v>
      </c>
      <c r="G20" s="24">
        <v>48.53</v>
      </c>
      <c r="H20" s="24">
        <v>2.4900000000000002</v>
      </c>
      <c r="I20" s="31"/>
      <c r="J20" s="31"/>
      <c r="K20" s="35"/>
    </row>
    <row r="21" spans="2:11" x14ac:dyDescent="0.35">
      <c r="B21" s="8" t="s">
        <v>2079</v>
      </c>
      <c r="C21" s="57" t="s">
        <v>2080</v>
      </c>
      <c r="D21" s="54" t="s">
        <v>2081</v>
      </c>
      <c r="E21" s="6" t="s">
        <v>135</v>
      </c>
      <c r="F21" s="19">
        <v>668</v>
      </c>
      <c r="G21" s="24">
        <v>46.62</v>
      </c>
      <c r="H21" s="24">
        <v>2.39</v>
      </c>
      <c r="I21" s="31"/>
      <c r="J21" s="31"/>
      <c r="K21" s="35"/>
    </row>
    <row r="22" spans="2:11" x14ac:dyDescent="0.35">
      <c r="B22" s="8" t="s">
        <v>531</v>
      </c>
      <c r="C22" s="57" t="s">
        <v>532</v>
      </c>
      <c r="D22" s="54" t="s">
        <v>533</v>
      </c>
      <c r="E22" s="6" t="s">
        <v>131</v>
      </c>
      <c r="F22" s="19">
        <v>1123</v>
      </c>
      <c r="G22" s="24">
        <v>44.11</v>
      </c>
      <c r="H22" s="24">
        <v>2.2599999999999998</v>
      </c>
      <c r="I22" s="31"/>
      <c r="J22" s="31"/>
      <c r="K22" s="35"/>
    </row>
    <row r="23" spans="2:11" x14ac:dyDescent="0.35">
      <c r="B23" s="8" t="s">
        <v>1866</v>
      </c>
      <c r="C23" s="57" t="s">
        <v>1867</v>
      </c>
      <c r="D23" s="54" t="s">
        <v>1868</v>
      </c>
      <c r="E23" s="6" t="s">
        <v>156</v>
      </c>
      <c r="F23" s="19">
        <v>6513</v>
      </c>
      <c r="G23" s="24">
        <v>44.08</v>
      </c>
      <c r="H23" s="24">
        <v>2.2599999999999998</v>
      </c>
      <c r="I23" s="31"/>
      <c r="J23" s="31"/>
      <c r="K23" s="35"/>
    </row>
    <row r="24" spans="2:11" x14ac:dyDescent="0.35">
      <c r="B24" s="8" t="s">
        <v>125</v>
      </c>
      <c r="C24" s="57" t="s">
        <v>126</v>
      </c>
      <c r="D24" s="54" t="s">
        <v>127</v>
      </c>
      <c r="E24" s="6" t="s">
        <v>74</v>
      </c>
      <c r="F24" s="19">
        <v>1746</v>
      </c>
      <c r="G24" s="24">
        <v>43.54</v>
      </c>
      <c r="H24" s="24">
        <v>2.23</v>
      </c>
      <c r="I24" s="31"/>
      <c r="J24" s="31"/>
      <c r="K24" s="35"/>
    </row>
    <row r="25" spans="2:11" x14ac:dyDescent="0.35">
      <c r="B25" s="8" t="s">
        <v>910</v>
      </c>
      <c r="C25" s="57" t="s">
        <v>911</v>
      </c>
      <c r="D25" s="54" t="s">
        <v>912</v>
      </c>
      <c r="E25" s="6" t="s">
        <v>131</v>
      </c>
      <c r="F25" s="19">
        <v>582</v>
      </c>
      <c r="G25" s="24">
        <v>43.27</v>
      </c>
      <c r="H25" s="24">
        <v>2.2200000000000002</v>
      </c>
      <c r="I25" s="31"/>
      <c r="J25" s="31"/>
      <c r="K25" s="35"/>
    </row>
    <row r="26" spans="2:11" x14ac:dyDescent="0.35">
      <c r="B26" s="8" t="s">
        <v>292</v>
      </c>
      <c r="C26" s="57" t="s">
        <v>293</v>
      </c>
      <c r="D26" s="54" t="s">
        <v>294</v>
      </c>
      <c r="E26" s="6" t="s">
        <v>47</v>
      </c>
      <c r="F26" s="19">
        <v>788</v>
      </c>
      <c r="G26" s="24">
        <v>42.35</v>
      </c>
      <c r="H26" s="24">
        <v>2.17</v>
      </c>
      <c r="I26" s="31"/>
      <c r="J26" s="31"/>
      <c r="K26" s="35"/>
    </row>
    <row r="27" spans="2:11" x14ac:dyDescent="0.35">
      <c r="B27" s="8" t="s">
        <v>385</v>
      </c>
      <c r="C27" s="57" t="s">
        <v>386</v>
      </c>
      <c r="D27" s="54" t="s">
        <v>387</v>
      </c>
      <c r="E27" s="6" t="s">
        <v>342</v>
      </c>
      <c r="F27" s="19">
        <v>20221</v>
      </c>
      <c r="G27" s="24">
        <v>40.43</v>
      </c>
      <c r="H27" s="24">
        <v>2.0699999999999998</v>
      </c>
      <c r="I27" s="31"/>
      <c r="J27" s="31"/>
      <c r="K27" s="35"/>
    </row>
    <row r="28" spans="2:11" x14ac:dyDescent="0.35">
      <c r="B28" s="8" t="s">
        <v>101</v>
      </c>
      <c r="C28" s="57" t="s">
        <v>102</v>
      </c>
      <c r="D28" s="54" t="s">
        <v>103</v>
      </c>
      <c r="E28" s="6" t="s">
        <v>104</v>
      </c>
      <c r="F28" s="19">
        <v>3152</v>
      </c>
      <c r="G28" s="24">
        <v>40.119999999999997</v>
      </c>
      <c r="H28" s="24">
        <v>2.0499999999999998</v>
      </c>
      <c r="I28" s="31"/>
      <c r="J28" s="31"/>
      <c r="K28" s="35"/>
    </row>
    <row r="29" spans="2:11" x14ac:dyDescent="0.35">
      <c r="B29" s="8" t="s">
        <v>382</v>
      </c>
      <c r="C29" s="57" t="s">
        <v>383</v>
      </c>
      <c r="D29" s="54" t="s">
        <v>384</v>
      </c>
      <c r="E29" s="6" t="s">
        <v>89</v>
      </c>
      <c r="F29" s="19">
        <v>1813</v>
      </c>
      <c r="G29" s="24">
        <v>39.64</v>
      </c>
      <c r="H29" s="24">
        <v>2.0299999999999998</v>
      </c>
      <c r="I29" s="31"/>
      <c r="J29" s="31"/>
      <c r="K29" s="35"/>
    </row>
    <row r="30" spans="2:11" x14ac:dyDescent="0.35">
      <c r="B30" s="8" t="s">
        <v>2040</v>
      </c>
      <c r="C30" s="57" t="s">
        <v>2041</v>
      </c>
      <c r="D30" s="54" t="s">
        <v>2042</v>
      </c>
      <c r="E30" s="6" t="s">
        <v>198</v>
      </c>
      <c r="F30" s="19">
        <v>4828</v>
      </c>
      <c r="G30" s="24">
        <v>39.630000000000003</v>
      </c>
      <c r="H30" s="24">
        <v>2.0299999999999998</v>
      </c>
      <c r="I30" s="31"/>
      <c r="J30" s="31"/>
      <c r="K30" s="35"/>
    </row>
    <row r="31" spans="2:11" x14ac:dyDescent="0.35">
      <c r="B31" s="8" t="s">
        <v>913</v>
      </c>
      <c r="C31" s="57" t="s">
        <v>914</v>
      </c>
      <c r="D31" s="54" t="s">
        <v>915</v>
      </c>
      <c r="E31" s="6" t="s">
        <v>82</v>
      </c>
      <c r="F31" s="19">
        <v>27541</v>
      </c>
      <c r="G31" s="24">
        <v>39.299999999999997</v>
      </c>
      <c r="H31" s="24">
        <v>2.0099999999999998</v>
      </c>
      <c r="I31" s="31"/>
      <c r="J31" s="31"/>
      <c r="K31" s="35"/>
    </row>
    <row r="32" spans="2:11" x14ac:dyDescent="0.35">
      <c r="B32" s="8" t="s">
        <v>1864</v>
      </c>
      <c r="C32" s="57" t="s">
        <v>1542</v>
      </c>
      <c r="D32" s="54" t="s">
        <v>1865</v>
      </c>
      <c r="E32" s="6" t="s">
        <v>43</v>
      </c>
      <c r="F32" s="19">
        <v>18370</v>
      </c>
      <c r="G32" s="24">
        <v>37.49</v>
      </c>
      <c r="H32" s="24">
        <v>1.92</v>
      </c>
      <c r="I32" s="31"/>
      <c r="J32" s="31"/>
      <c r="K32" s="35"/>
    </row>
    <row r="33" spans="2:11" x14ac:dyDescent="0.35">
      <c r="B33" s="8" t="s">
        <v>238</v>
      </c>
      <c r="C33" s="57" t="s">
        <v>239</v>
      </c>
      <c r="D33" s="54" t="s">
        <v>240</v>
      </c>
      <c r="E33" s="6" t="s">
        <v>234</v>
      </c>
      <c r="F33" s="19">
        <v>2839</v>
      </c>
      <c r="G33" s="24">
        <v>36.43</v>
      </c>
      <c r="H33" s="24">
        <v>1.87</v>
      </c>
      <c r="I33" s="31"/>
      <c r="J33" s="31"/>
      <c r="K33" s="35"/>
    </row>
    <row r="34" spans="2:11" x14ac:dyDescent="0.35">
      <c r="B34" s="8" t="s">
        <v>2114</v>
      </c>
      <c r="C34" s="57" t="s">
        <v>2115</v>
      </c>
      <c r="D34" s="54" t="s">
        <v>2116</v>
      </c>
      <c r="E34" s="6" t="s">
        <v>313</v>
      </c>
      <c r="F34" s="19">
        <v>1144</v>
      </c>
      <c r="G34" s="24">
        <v>36</v>
      </c>
      <c r="H34" s="24">
        <v>1.84</v>
      </c>
      <c r="I34" s="31"/>
      <c r="J34" s="31"/>
      <c r="K34" s="35"/>
    </row>
    <row r="35" spans="2:11" x14ac:dyDescent="0.35">
      <c r="B35" s="8" t="s">
        <v>304</v>
      </c>
      <c r="C35" s="57" t="s">
        <v>305</v>
      </c>
      <c r="D35" s="54" t="s">
        <v>306</v>
      </c>
      <c r="E35" s="6" t="s">
        <v>120</v>
      </c>
      <c r="F35" s="19">
        <v>798</v>
      </c>
      <c r="G35" s="24">
        <v>35.76</v>
      </c>
      <c r="H35" s="24">
        <v>1.83</v>
      </c>
      <c r="I35" s="31"/>
      <c r="J35" s="31"/>
      <c r="K35" s="35"/>
    </row>
    <row r="36" spans="2:11" x14ac:dyDescent="0.35">
      <c r="B36" s="8" t="s">
        <v>160</v>
      </c>
      <c r="C36" s="57" t="s">
        <v>161</v>
      </c>
      <c r="D36" s="54" t="s">
        <v>162</v>
      </c>
      <c r="E36" s="6" t="s">
        <v>124</v>
      </c>
      <c r="F36" s="19">
        <v>1019</v>
      </c>
      <c r="G36" s="24">
        <v>35.67</v>
      </c>
      <c r="H36" s="24">
        <v>1.83</v>
      </c>
      <c r="I36" s="31"/>
      <c r="J36" s="31"/>
      <c r="K36" s="35"/>
    </row>
    <row r="37" spans="2:11" x14ac:dyDescent="0.35">
      <c r="B37" s="8" t="s">
        <v>1956</v>
      </c>
      <c r="C37" s="57" t="s">
        <v>1252</v>
      </c>
      <c r="D37" s="54" t="s">
        <v>1957</v>
      </c>
      <c r="E37" s="6" t="s">
        <v>43</v>
      </c>
      <c r="F37" s="19">
        <v>13965</v>
      </c>
      <c r="G37" s="24">
        <v>35.08</v>
      </c>
      <c r="H37" s="24">
        <v>1.8</v>
      </c>
      <c r="I37" s="31"/>
      <c r="J37" s="31"/>
      <c r="K37" s="35"/>
    </row>
    <row r="38" spans="2:11" x14ac:dyDescent="0.35">
      <c r="B38" s="8" t="s">
        <v>534</v>
      </c>
      <c r="C38" s="57" t="s">
        <v>535</v>
      </c>
      <c r="D38" s="54" t="s">
        <v>536</v>
      </c>
      <c r="E38" s="6" t="s">
        <v>78</v>
      </c>
      <c r="F38" s="19">
        <v>1779</v>
      </c>
      <c r="G38" s="24">
        <v>34.14</v>
      </c>
      <c r="H38" s="24">
        <v>1.75</v>
      </c>
      <c r="I38" s="31"/>
      <c r="J38" s="31"/>
      <c r="K38" s="35"/>
    </row>
    <row r="39" spans="2:11" x14ac:dyDescent="0.35">
      <c r="B39" s="8" t="s">
        <v>2653</v>
      </c>
      <c r="C39" s="57" t="s">
        <v>2654</v>
      </c>
      <c r="D39" s="54" t="s">
        <v>2655</v>
      </c>
      <c r="E39" s="6" t="s">
        <v>104</v>
      </c>
      <c r="F39" s="19">
        <v>325</v>
      </c>
      <c r="G39" s="24">
        <v>33.340000000000003</v>
      </c>
      <c r="H39" s="24">
        <v>1.71</v>
      </c>
      <c r="I39" s="31"/>
      <c r="J39" s="31"/>
      <c r="K39" s="35"/>
    </row>
    <row r="40" spans="2:11" x14ac:dyDescent="0.35">
      <c r="B40" s="8" t="s">
        <v>2122</v>
      </c>
      <c r="C40" s="57" t="s">
        <v>1269</v>
      </c>
      <c r="D40" s="54" t="s">
        <v>2123</v>
      </c>
      <c r="E40" s="6" t="s">
        <v>43</v>
      </c>
      <c r="F40" s="19">
        <v>49392</v>
      </c>
      <c r="G40" s="24">
        <v>32.57</v>
      </c>
      <c r="H40" s="24">
        <v>1.67</v>
      </c>
      <c r="I40" s="31"/>
      <c r="J40" s="31"/>
      <c r="K40" s="35"/>
    </row>
    <row r="41" spans="2:11" x14ac:dyDescent="0.35">
      <c r="B41" s="8" t="s">
        <v>170</v>
      </c>
      <c r="C41" s="57" t="s">
        <v>171</v>
      </c>
      <c r="D41" s="54" t="s">
        <v>172</v>
      </c>
      <c r="E41" s="6" t="s">
        <v>173</v>
      </c>
      <c r="F41" s="19">
        <v>753</v>
      </c>
      <c r="G41" s="24">
        <v>32.380000000000003</v>
      </c>
      <c r="H41" s="24">
        <v>1.66</v>
      </c>
      <c r="I41" s="31"/>
      <c r="J41" s="31"/>
      <c r="K41" s="35"/>
    </row>
    <row r="42" spans="2:11" x14ac:dyDescent="0.35">
      <c r="B42" s="8" t="s">
        <v>759</v>
      </c>
      <c r="C42" s="57" t="s">
        <v>760</v>
      </c>
      <c r="D42" s="54" t="s">
        <v>761</v>
      </c>
      <c r="E42" s="6" t="s">
        <v>279</v>
      </c>
      <c r="F42" s="19">
        <v>2182</v>
      </c>
      <c r="G42" s="24">
        <v>31.61</v>
      </c>
      <c r="H42" s="24">
        <v>1.62</v>
      </c>
      <c r="I42" s="31"/>
      <c r="J42" s="31"/>
      <c r="K42" s="35"/>
    </row>
    <row r="43" spans="2:11" x14ac:dyDescent="0.35">
      <c r="B43" s="8" t="s">
        <v>1926</v>
      </c>
      <c r="C43" s="57" t="s">
        <v>1927</v>
      </c>
      <c r="D43" s="54" t="s">
        <v>1928</v>
      </c>
      <c r="E43" s="6" t="s">
        <v>70</v>
      </c>
      <c r="F43" s="19">
        <v>5358</v>
      </c>
      <c r="G43" s="24">
        <v>31.1</v>
      </c>
      <c r="H43" s="24">
        <v>1.59</v>
      </c>
      <c r="I43" s="31"/>
      <c r="J43" s="31"/>
      <c r="K43" s="35"/>
    </row>
    <row r="44" spans="2:11" x14ac:dyDescent="0.35">
      <c r="B44" s="8" t="s">
        <v>2082</v>
      </c>
      <c r="C44" s="57" t="s">
        <v>2083</v>
      </c>
      <c r="D44" s="54" t="s">
        <v>2084</v>
      </c>
      <c r="E44" s="6" t="s">
        <v>139</v>
      </c>
      <c r="F44" s="19">
        <v>1881</v>
      </c>
      <c r="G44" s="24">
        <v>30.83</v>
      </c>
      <c r="H44" s="24">
        <v>1.58</v>
      </c>
      <c r="I44" s="31"/>
      <c r="J44" s="31"/>
      <c r="K44" s="35"/>
    </row>
    <row r="45" spans="2:11" x14ac:dyDescent="0.35">
      <c r="B45" s="8" t="s">
        <v>493</v>
      </c>
      <c r="C45" s="57" t="s">
        <v>494</v>
      </c>
      <c r="D45" s="54" t="s">
        <v>495</v>
      </c>
      <c r="E45" s="6" t="s">
        <v>234</v>
      </c>
      <c r="F45" s="19">
        <v>1000</v>
      </c>
      <c r="G45" s="24">
        <v>30.6</v>
      </c>
      <c r="H45" s="24">
        <v>1.57</v>
      </c>
      <c r="I45" s="31"/>
      <c r="J45" s="31"/>
      <c r="K45" s="35"/>
    </row>
    <row r="46" spans="2:11" x14ac:dyDescent="0.35">
      <c r="B46" s="8" t="s">
        <v>2675</v>
      </c>
      <c r="C46" s="57" t="s">
        <v>1090</v>
      </c>
      <c r="D46" s="54" t="s">
        <v>2676</v>
      </c>
      <c r="E46" s="6" t="s">
        <v>43</v>
      </c>
      <c r="F46" s="19">
        <v>141049</v>
      </c>
      <c r="G46" s="24">
        <v>28.79</v>
      </c>
      <c r="H46" s="24">
        <v>1.47</v>
      </c>
      <c r="I46" s="31"/>
      <c r="J46" s="31"/>
      <c r="K46" s="35"/>
    </row>
    <row r="47" spans="2:11" x14ac:dyDescent="0.35">
      <c r="B47" s="8" t="s">
        <v>1894</v>
      </c>
      <c r="C47" s="57" t="s">
        <v>1895</v>
      </c>
      <c r="D47" s="54" t="s">
        <v>1896</v>
      </c>
      <c r="E47" s="6" t="s">
        <v>120</v>
      </c>
      <c r="F47" s="19">
        <v>1921</v>
      </c>
      <c r="G47" s="24">
        <v>27.11</v>
      </c>
      <c r="H47" s="24">
        <v>1.39</v>
      </c>
      <c r="I47" s="31"/>
      <c r="J47" s="31"/>
      <c r="K47" s="35"/>
    </row>
    <row r="48" spans="2:11" x14ac:dyDescent="0.35">
      <c r="B48" s="8" t="s">
        <v>1888</v>
      </c>
      <c r="C48" s="57" t="s">
        <v>1889</v>
      </c>
      <c r="D48" s="54" t="s">
        <v>1890</v>
      </c>
      <c r="E48" s="6" t="s">
        <v>434</v>
      </c>
      <c r="F48" s="19">
        <v>603</v>
      </c>
      <c r="G48" s="24">
        <v>27.06</v>
      </c>
      <c r="H48" s="24">
        <v>1.39</v>
      </c>
      <c r="I48" s="31"/>
      <c r="J48" s="31"/>
      <c r="K48" s="35"/>
    </row>
    <row r="49" spans="2:11" x14ac:dyDescent="0.35">
      <c r="B49" s="8" t="s">
        <v>2063</v>
      </c>
      <c r="C49" s="57" t="s">
        <v>1242</v>
      </c>
      <c r="D49" s="54" t="s">
        <v>2064</v>
      </c>
      <c r="E49" s="6" t="s">
        <v>43</v>
      </c>
      <c r="F49" s="19">
        <v>25175</v>
      </c>
      <c r="G49" s="24">
        <v>25.84</v>
      </c>
      <c r="H49" s="24">
        <v>1.32</v>
      </c>
      <c r="I49" s="31"/>
      <c r="J49" s="31"/>
      <c r="K49" s="35"/>
    </row>
    <row r="50" spans="2:11" x14ac:dyDescent="0.35">
      <c r="B50" s="8" t="s">
        <v>2187</v>
      </c>
      <c r="C50" s="57" t="s">
        <v>2188</v>
      </c>
      <c r="D50" s="54" t="s">
        <v>2189</v>
      </c>
      <c r="E50" s="6" t="s">
        <v>43</v>
      </c>
      <c r="F50" s="19">
        <v>4182</v>
      </c>
      <c r="G50" s="24">
        <v>25.61</v>
      </c>
      <c r="H50" s="24">
        <v>1.31</v>
      </c>
      <c r="I50" s="31"/>
      <c r="J50" s="31"/>
      <c r="K50" s="35"/>
    </row>
    <row r="51" spans="2:11" x14ac:dyDescent="0.35">
      <c r="B51" s="8" t="s">
        <v>2111</v>
      </c>
      <c r="C51" s="57" t="s">
        <v>2112</v>
      </c>
      <c r="D51" s="54" t="s">
        <v>2113</v>
      </c>
      <c r="E51" s="6" t="s">
        <v>473</v>
      </c>
      <c r="F51" s="19">
        <v>3982</v>
      </c>
      <c r="G51" s="24">
        <v>25.49</v>
      </c>
      <c r="H51" s="24">
        <v>1.31</v>
      </c>
      <c r="I51" s="31"/>
      <c r="J51" s="31"/>
      <c r="K51" s="35"/>
    </row>
    <row r="52" spans="2:11" x14ac:dyDescent="0.35">
      <c r="B52" s="8" t="s">
        <v>216</v>
      </c>
      <c r="C52" s="57" t="s">
        <v>217</v>
      </c>
      <c r="D52" s="54" t="s">
        <v>218</v>
      </c>
      <c r="E52" s="6" t="s">
        <v>70</v>
      </c>
      <c r="F52" s="19">
        <v>100</v>
      </c>
      <c r="G52" s="24">
        <v>25.07</v>
      </c>
      <c r="H52" s="24">
        <v>1.28</v>
      </c>
      <c r="I52" s="31"/>
      <c r="J52" s="31"/>
      <c r="K52" s="35"/>
    </row>
    <row r="53" spans="2:11" x14ac:dyDescent="0.35">
      <c r="B53" s="8" t="s">
        <v>2102</v>
      </c>
      <c r="C53" s="57" t="s">
        <v>2103</v>
      </c>
      <c r="D53" s="54" t="s">
        <v>2104</v>
      </c>
      <c r="E53" s="6" t="s">
        <v>313</v>
      </c>
      <c r="F53" s="19">
        <v>1089</v>
      </c>
      <c r="G53" s="24">
        <v>24.43</v>
      </c>
      <c r="H53" s="24">
        <v>1.25</v>
      </c>
      <c r="I53" s="31"/>
      <c r="J53" s="31"/>
      <c r="K53" s="35"/>
    </row>
    <row r="54" spans="2:11" x14ac:dyDescent="0.35">
      <c r="B54" s="8" t="s">
        <v>892</v>
      </c>
      <c r="C54" s="57" t="s">
        <v>893</v>
      </c>
      <c r="D54" s="54" t="s">
        <v>894</v>
      </c>
      <c r="E54" s="6" t="s">
        <v>234</v>
      </c>
      <c r="F54" s="19">
        <v>4387</v>
      </c>
      <c r="G54" s="24">
        <v>23.69</v>
      </c>
      <c r="H54" s="24">
        <v>1.21</v>
      </c>
      <c r="I54" s="31"/>
      <c r="J54" s="31"/>
      <c r="K54" s="35"/>
    </row>
    <row r="55" spans="2:11" x14ac:dyDescent="0.35">
      <c r="B55" s="8" t="s">
        <v>166</v>
      </c>
      <c r="C55" s="57" t="s">
        <v>167</v>
      </c>
      <c r="D55" s="54" t="s">
        <v>168</v>
      </c>
      <c r="E55" s="6" t="s">
        <v>169</v>
      </c>
      <c r="F55" s="19">
        <v>10793</v>
      </c>
      <c r="G55" s="24">
        <v>22.48</v>
      </c>
      <c r="H55" s="24">
        <v>1.1499999999999999</v>
      </c>
      <c r="I55" s="31"/>
      <c r="J55" s="31"/>
      <c r="K55" s="35"/>
    </row>
    <row r="56" spans="2:11" x14ac:dyDescent="0.35">
      <c r="B56" s="8" t="s">
        <v>435</v>
      </c>
      <c r="C56" s="57" t="s">
        <v>436</v>
      </c>
      <c r="D56" s="54" t="s">
        <v>437</v>
      </c>
      <c r="E56" s="6" t="s">
        <v>43</v>
      </c>
      <c r="F56" s="19">
        <v>22300</v>
      </c>
      <c r="G56" s="24">
        <v>21.82</v>
      </c>
      <c r="H56" s="24">
        <v>1.1200000000000001</v>
      </c>
      <c r="I56" s="31"/>
      <c r="J56" s="31"/>
      <c r="K56" s="35"/>
    </row>
    <row r="57" spans="2:11" x14ac:dyDescent="0.35">
      <c r="B57" s="8" t="s">
        <v>2065</v>
      </c>
      <c r="C57" s="57" t="s">
        <v>2066</v>
      </c>
      <c r="D57" s="54" t="s">
        <v>2067</v>
      </c>
      <c r="E57" s="6" t="s">
        <v>434</v>
      </c>
      <c r="F57" s="19">
        <v>3840</v>
      </c>
      <c r="G57" s="24">
        <v>21.27</v>
      </c>
      <c r="H57" s="24">
        <v>1.0900000000000001</v>
      </c>
      <c r="I57" s="31"/>
      <c r="J57" s="31"/>
      <c r="K57" s="35"/>
    </row>
    <row r="58" spans="2:11" x14ac:dyDescent="0.35">
      <c r="B58" s="8" t="s">
        <v>2677</v>
      </c>
      <c r="C58" s="57" t="s">
        <v>2678</v>
      </c>
      <c r="D58" s="54" t="s">
        <v>2679</v>
      </c>
      <c r="E58" s="6" t="s">
        <v>124</v>
      </c>
      <c r="F58" s="19">
        <v>1353</v>
      </c>
      <c r="G58" s="24">
        <v>20.6</v>
      </c>
      <c r="H58" s="24">
        <v>1.05</v>
      </c>
      <c r="I58" s="31"/>
      <c r="J58" s="31"/>
      <c r="K58" s="35"/>
    </row>
    <row r="59" spans="2:11" x14ac:dyDescent="0.35">
      <c r="B59" s="8" t="s">
        <v>2090</v>
      </c>
      <c r="C59" s="57" t="s">
        <v>2091</v>
      </c>
      <c r="D59" s="54" t="s">
        <v>2092</v>
      </c>
      <c r="E59" s="6" t="s">
        <v>156</v>
      </c>
      <c r="F59" s="19">
        <v>2281</v>
      </c>
      <c r="G59" s="24">
        <v>18.73</v>
      </c>
      <c r="H59" s="24">
        <v>0.96</v>
      </c>
      <c r="I59" s="31"/>
      <c r="J59" s="31"/>
      <c r="K59" s="35"/>
    </row>
    <row r="60" spans="2:11" x14ac:dyDescent="0.35">
      <c r="C60" s="58" t="s">
        <v>174</v>
      </c>
      <c r="D60" s="54"/>
      <c r="E60" s="6"/>
      <c r="F60" s="19"/>
      <c r="G60" s="25">
        <v>1952.35</v>
      </c>
      <c r="H60" s="25">
        <v>100</v>
      </c>
      <c r="I60" s="31"/>
      <c r="J60" s="31"/>
      <c r="K60" s="35"/>
    </row>
    <row r="61" spans="2:11" x14ac:dyDescent="0.35">
      <c r="C61" s="57"/>
      <c r="D61" s="54"/>
      <c r="E61" s="6"/>
      <c r="F61" s="19"/>
      <c r="G61" s="24"/>
      <c r="H61" s="24"/>
      <c r="I61" s="31"/>
      <c r="J61" s="31"/>
      <c r="K61" s="35"/>
    </row>
    <row r="62" spans="2:11" x14ac:dyDescent="0.35">
      <c r="C62" s="58" t="s">
        <v>3</v>
      </c>
      <c r="D62" s="54"/>
      <c r="E62" s="6"/>
      <c r="F62" s="19"/>
      <c r="G62" s="24" t="s">
        <v>2</v>
      </c>
      <c r="H62" s="24" t="s">
        <v>2</v>
      </c>
      <c r="I62" s="31"/>
      <c r="J62" s="31"/>
      <c r="K62" s="35"/>
    </row>
    <row r="63" spans="2:11" x14ac:dyDescent="0.35">
      <c r="C63" s="57"/>
      <c r="D63" s="54"/>
      <c r="E63" s="6"/>
      <c r="F63" s="19"/>
      <c r="G63" s="24"/>
      <c r="H63" s="24"/>
      <c r="I63" s="31"/>
      <c r="J63" s="31"/>
      <c r="K63" s="35"/>
    </row>
    <row r="64" spans="2:11" x14ac:dyDescent="0.35">
      <c r="C64" s="58" t="s">
        <v>4</v>
      </c>
      <c r="D64" s="54"/>
      <c r="E64" s="6"/>
      <c r="F64" s="19"/>
      <c r="G64" s="24" t="s">
        <v>2</v>
      </c>
      <c r="H64" s="24" t="s">
        <v>2</v>
      </c>
      <c r="I64" s="31"/>
      <c r="J64" s="31"/>
      <c r="K64" s="35"/>
    </row>
    <row r="65" spans="3:11" x14ac:dyDescent="0.35">
      <c r="C65" s="57"/>
      <c r="D65" s="54"/>
      <c r="E65" s="6"/>
      <c r="F65" s="19"/>
      <c r="G65" s="24"/>
      <c r="H65" s="24"/>
      <c r="I65" s="31"/>
      <c r="J65" s="31"/>
      <c r="K65" s="35"/>
    </row>
    <row r="66" spans="3:11" x14ac:dyDescent="0.35">
      <c r="C66" s="58" t="s">
        <v>5</v>
      </c>
      <c r="D66" s="54"/>
      <c r="E66" s="6"/>
      <c r="F66" s="19"/>
      <c r="G66" s="24"/>
      <c r="H66" s="24"/>
      <c r="I66" s="31"/>
      <c r="J66" s="31"/>
      <c r="K66" s="35"/>
    </row>
    <row r="67" spans="3:11" x14ac:dyDescent="0.35">
      <c r="C67" s="57"/>
      <c r="D67" s="54"/>
      <c r="E67" s="6"/>
      <c r="F67" s="19"/>
      <c r="G67" s="24"/>
      <c r="H67" s="24"/>
      <c r="I67" s="31"/>
      <c r="J67" s="31"/>
      <c r="K67" s="35"/>
    </row>
    <row r="68" spans="3:11" x14ac:dyDescent="0.35">
      <c r="C68" s="58" t="s">
        <v>6</v>
      </c>
      <c r="D68" s="54"/>
      <c r="E68" s="6"/>
      <c r="F68" s="19"/>
      <c r="G68" s="24" t="s">
        <v>2</v>
      </c>
      <c r="H68" s="24" t="s">
        <v>2</v>
      </c>
      <c r="I68" s="31"/>
      <c r="J68" s="31"/>
      <c r="K68" s="35"/>
    </row>
    <row r="69" spans="3:11" x14ac:dyDescent="0.35">
      <c r="C69" s="57"/>
      <c r="D69" s="54"/>
      <c r="E69" s="6"/>
      <c r="F69" s="19"/>
      <c r="G69" s="24"/>
      <c r="H69" s="24"/>
      <c r="I69" s="31"/>
      <c r="J69" s="31"/>
      <c r="K69" s="35"/>
    </row>
    <row r="70" spans="3:11" x14ac:dyDescent="0.35">
      <c r="C70" s="58" t="s">
        <v>7</v>
      </c>
      <c r="D70" s="54"/>
      <c r="E70" s="6"/>
      <c r="F70" s="19"/>
      <c r="G70" s="24" t="s">
        <v>2</v>
      </c>
      <c r="H70" s="24" t="s">
        <v>2</v>
      </c>
      <c r="I70" s="31"/>
      <c r="J70" s="31"/>
      <c r="K70" s="35"/>
    </row>
    <row r="71" spans="3:11" x14ac:dyDescent="0.35">
      <c r="C71" s="57"/>
      <c r="D71" s="54"/>
      <c r="E71" s="6"/>
      <c r="F71" s="19"/>
      <c r="G71" s="24"/>
      <c r="H71" s="24"/>
      <c r="I71" s="31"/>
      <c r="J71" s="31"/>
      <c r="K71" s="35"/>
    </row>
    <row r="72" spans="3:11" x14ac:dyDescent="0.35">
      <c r="C72" s="58" t="s">
        <v>8</v>
      </c>
      <c r="D72" s="54"/>
      <c r="E72" s="6"/>
      <c r="F72" s="19"/>
      <c r="G72" s="24" t="s">
        <v>2</v>
      </c>
      <c r="H72" s="24" t="s">
        <v>2</v>
      </c>
      <c r="I72" s="31"/>
      <c r="J72" s="31"/>
      <c r="K72" s="35"/>
    </row>
    <row r="73" spans="3:11" x14ac:dyDescent="0.35">
      <c r="C73" s="57"/>
      <c r="D73" s="54"/>
      <c r="E73" s="6"/>
      <c r="F73" s="19"/>
      <c r="G73" s="24"/>
      <c r="H73" s="24"/>
      <c r="I73" s="31"/>
      <c r="J73" s="31"/>
      <c r="K73" s="35"/>
    </row>
    <row r="74" spans="3:11" x14ac:dyDescent="0.35">
      <c r="C74" s="58" t="s">
        <v>9</v>
      </c>
      <c r="D74" s="54"/>
      <c r="E74" s="6"/>
      <c r="F74" s="19"/>
      <c r="G74" s="24" t="s">
        <v>2</v>
      </c>
      <c r="H74" s="24" t="s">
        <v>2</v>
      </c>
      <c r="I74" s="31"/>
      <c r="J74" s="31"/>
      <c r="K74" s="35"/>
    </row>
    <row r="75" spans="3:11" x14ac:dyDescent="0.35">
      <c r="C75" s="57"/>
      <c r="D75" s="54"/>
      <c r="E75" s="6"/>
      <c r="F75" s="19"/>
      <c r="G75" s="24"/>
      <c r="H75" s="24"/>
      <c r="I75" s="31"/>
      <c r="J75" s="31"/>
      <c r="K75" s="35"/>
    </row>
    <row r="76" spans="3:11" x14ac:dyDescent="0.35">
      <c r="C76" s="58" t="s">
        <v>10</v>
      </c>
      <c r="D76" s="54"/>
      <c r="E76" s="6"/>
      <c r="F76" s="19"/>
      <c r="G76" s="24" t="s">
        <v>2</v>
      </c>
      <c r="H76" s="24" t="s">
        <v>2</v>
      </c>
      <c r="I76" s="31"/>
      <c r="J76" s="31"/>
      <c r="K76" s="35"/>
    </row>
    <row r="77" spans="3:11" x14ac:dyDescent="0.35">
      <c r="C77" s="57"/>
      <c r="D77" s="54"/>
      <c r="E77" s="6"/>
      <c r="F77" s="19"/>
      <c r="G77" s="24"/>
      <c r="H77" s="24"/>
      <c r="I77" s="31"/>
      <c r="J77" s="31"/>
      <c r="K77" s="35"/>
    </row>
    <row r="78" spans="3:11" x14ac:dyDescent="0.35">
      <c r="C78" s="58" t="s">
        <v>11</v>
      </c>
      <c r="D78" s="54"/>
      <c r="E78" s="6"/>
      <c r="F78" s="19"/>
      <c r="G78" s="24"/>
      <c r="H78" s="24"/>
      <c r="I78" s="31"/>
      <c r="J78" s="31"/>
      <c r="K78" s="35"/>
    </row>
    <row r="79" spans="3:11" x14ac:dyDescent="0.35">
      <c r="C79" s="57"/>
      <c r="D79" s="54"/>
      <c r="E79" s="6"/>
      <c r="F79" s="19"/>
      <c r="G79" s="24"/>
      <c r="H79" s="24"/>
      <c r="I79" s="31"/>
      <c r="J79" s="31"/>
      <c r="K79" s="35"/>
    </row>
    <row r="80" spans="3:11" x14ac:dyDescent="0.35">
      <c r="C80" s="58" t="s">
        <v>13</v>
      </c>
      <c r="D80" s="54"/>
      <c r="E80" s="6"/>
      <c r="F80" s="19"/>
      <c r="G80" s="24" t="s">
        <v>2</v>
      </c>
      <c r="H80" s="24" t="s">
        <v>2</v>
      </c>
      <c r="I80" s="31"/>
      <c r="J80" s="31"/>
      <c r="K80" s="35"/>
    </row>
    <row r="81" spans="1:11" x14ac:dyDescent="0.35">
      <c r="C81" s="57"/>
      <c r="D81" s="54"/>
      <c r="E81" s="6"/>
      <c r="F81" s="19"/>
      <c r="G81" s="24"/>
      <c r="H81" s="24"/>
      <c r="I81" s="31"/>
      <c r="J81" s="31"/>
      <c r="K81" s="35"/>
    </row>
    <row r="82" spans="1:11" x14ac:dyDescent="0.35">
      <c r="C82" s="58" t="s">
        <v>14</v>
      </c>
      <c r="D82" s="54"/>
      <c r="E82" s="6"/>
      <c r="F82" s="19"/>
      <c r="G82" s="24" t="s">
        <v>2</v>
      </c>
      <c r="H82" s="24" t="s">
        <v>2</v>
      </c>
      <c r="I82" s="31"/>
      <c r="J82" s="31"/>
      <c r="K82" s="35"/>
    </row>
    <row r="83" spans="1:11" x14ac:dyDescent="0.35">
      <c r="C83" s="57"/>
      <c r="D83" s="54"/>
      <c r="E83" s="6"/>
      <c r="F83" s="19"/>
      <c r="G83" s="24"/>
      <c r="H83" s="24"/>
      <c r="I83" s="31"/>
      <c r="J83" s="31"/>
      <c r="K83" s="35"/>
    </row>
    <row r="84" spans="1:11" x14ac:dyDescent="0.35">
      <c r="C84" s="58" t="s">
        <v>15</v>
      </c>
      <c r="D84" s="54"/>
      <c r="E84" s="6"/>
      <c r="F84" s="19"/>
      <c r="G84" s="24" t="s">
        <v>2</v>
      </c>
      <c r="H84" s="24" t="s">
        <v>2</v>
      </c>
      <c r="I84" s="31"/>
      <c r="J84" s="31"/>
      <c r="K84" s="35"/>
    </row>
    <row r="85" spans="1:11" x14ac:dyDescent="0.35">
      <c r="C85" s="57"/>
      <c r="D85" s="54"/>
      <c r="E85" s="6"/>
      <c r="F85" s="19"/>
      <c r="G85" s="24"/>
      <c r="H85" s="24"/>
      <c r="I85" s="31"/>
      <c r="J85" s="31"/>
      <c r="K85" s="35"/>
    </row>
    <row r="86" spans="1:11" x14ac:dyDescent="0.35">
      <c r="C86" s="58" t="s">
        <v>16</v>
      </c>
      <c r="D86" s="54"/>
      <c r="E86" s="6"/>
      <c r="F86" s="19"/>
      <c r="G86" s="24" t="s">
        <v>2</v>
      </c>
      <c r="H86" s="24" t="s">
        <v>2</v>
      </c>
      <c r="I86" s="31"/>
      <c r="J86" s="31"/>
      <c r="K86" s="35"/>
    </row>
    <row r="87" spans="1:11" x14ac:dyDescent="0.35">
      <c r="C87" s="57"/>
      <c r="D87" s="54"/>
      <c r="E87" s="6"/>
      <c r="F87" s="19"/>
      <c r="G87" s="24"/>
      <c r="H87" s="24"/>
      <c r="I87" s="31"/>
      <c r="J87" s="31"/>
      <c r="K87" s="35"/>
    </row>
    <row r="88" spans="1:11" x14ac:dyDescent="0.35">
      <c r="C88" s="58" t="s">
        <v>17</v>
      </c>
      <c r="D88" s="54"/>
      <c r="E88" s="6"/>
      <c r="F88" s="19"/>
      <c r="G88" s="24" t="s">
        <v>2</v>
      </c>
      <c r="H88" s="24" t="s">
        <v>2</v>
      </c>
      <c r="I88" s="31"/>
      <c r="J88" s="31"/>
      <c r="K88" s="35"/>
    </row>
    <row r="89" spans="1:11" x14ac:dyDescent="0.35">
      <c r="C89" s="57"/>
      <c r="D89" s="54"/>
      <c r="E89" s="6"/>
      <c r="F89" s="19"/>
      <c r="G89" s="24"/>
      <c r="H89" s="24"/>
      <c r="I89" s="31"/>
      <c r="J89" s="31"/>
      <c r="K89" s="35"/>
    </row>
    <row r="90" spans="1:11" x14ac:dyDescent="0.35">
      <c r="A90" s="10"/>
      <c r="B90" s="28"/>
      <c r="C90" s="58" t="s">
        <v>18</v>
      </c>
      <c r="D90" s="54"/>
      <c r="E90" s="6"/>
      <c r="F90" s="19"/>
      <c r="G90" s="24"/>
      <c r="H90" s="24"/>
      <c r="I90" s="31"/>
      <c r="J90" s="31"/>
      <c r="K90" s="35"/>
    </row>
    <row r="91" spans="1:11" x14ac:dyDescent="0.35">
      <c r="A91" s="28"/>
      <c r="B91" s="28"/>
      <c r="C91" s="58" t="s">
        <v>19</v>
      </c>
      <c r="D91" s="54"/>
      <c r="E91" s="6"/>
      <c r="F91" s="19"/>
      <c r="G91" s="24" t="s">
        <v>2</v>
      </c>
      <c r="H91" s="24" t="s">
        <v>2</v>
      </c>
      <c r="I91" s="31"/>
      <c r="J91" s="31"/>
      <c r="K91" s="35"/>
    </row>
    <row r="92" spans="1:11" x14ac:dyDescent="0.35">
      <c r="A92" s="28"/>
      <c r="B92" s="28"/>
      <c r="C92" s="58"/>
      <c r="D92" s="54"/>
      <c r="E92" s="6"/>
      <c r="F92" s="19"/>
      <c r="G92" s="24"/>
      <c r="H92" s="24"/>
      <c r="I92" s="31"/>
      <c r="J92" s="31"/>
      <c r="K92" s="35"/>
    </row>
    <row r="93" spans="1:11" x14ac:dyDescent="0.35">
      <c r="A93" s="28"/>
      <c r="B93" s="28"/>
      <c r="C93" s="58" t="s">
        <v>20</v>
      </c>
      <c r="D93" s="54"/>
      <c r="E93" s="6"/>
      <c r="F93" s="19"/>
      <c r="G93" s="24" t="s">
        <v>2</v>
      </c>
      <c r="H93" s="24" t="s">
        <v>2</v>
      </c>
      <c r="I93" s="31"/>
      <c r="J93" s="31"/>
      <c r="K93" s="35"/>
    </row>
    <row r="94" spans="1:11" x14ac:dyDescent="0.35">
      <c r="A94" s="28"/>
      <c r="B94" s="28"/>
      <c r="C94" s="58"/>
      <c r="D94" s="54"/>
      <c r="E94" s="6"/>
      <c r="F94" s="19"/>
      <c r="G94" s="24"/>
      <c r="H94" s="24"/>
      <c r="I94" s="31"/>
      <c r="J94" s="31"/>
      <c r="K94" s="35"/>
    </row>
    <row r="95" spans="1:11" x14ac:dyDescent="0.35">
      <c r="A95" s="28"/>
      <c r="B95" s="28"/>
      <c r="C95" s="58" t="s">
        <v>21</v>
      </c>
      <c r="D95" s="54"/>
      <c r="E95" s="6"/>
      <c r="F95" s="19"/>
      <c r="G95" s="24" t="s">
        <v>2</v>
      </c>
      <c r="H95" s="24" t="s">
        <v>2</v>
      </c>
      <c r="I95" s="31"/>
      <c r="J95" s="31"/>
      <c r="K95" s="35"/>
    </row>
    <row r="96" spans="1:11" x14ac:dyDescent="0.35">
      <c r="A96" s="28"/>
      <c r="B96" s="28"/>
      <c r="C96" s="58"/>
      <c r="D96" s="54"/>
      <c r="E96" s="6"/>
      <c r="F96" s="19"/>
      <c r="G96" s="24"/>
      <c r="H96" s="24"/>
      <c r="I96" s="31"/>
      <c r="J96" s="31"/>
      <c r="K96" s="35"/>
    </row>
    <row r="97" spans="1:54" x14ac:dyDescent="0.35">
      <c r="A97" s="28"/>
      <c r="B97" s="28"/>
      <c r="C97" s="58" t="s">
        <v>22</v>
      </c>
      <c r="D97" s="54"/>
      <c r="E97" s="6"/>
      <c r="F97" s="19"/>
      <c r="G97" s="24" t="s">
        <v>2</v>
      </c>
      <c r="H97" s="24" t="s">
        <v>2</v>
      </c>
      <c r="I97" s="31"/>
      <c r="J97" s="31"/>
      <c r="K97" s="35"/>
    </row>
    <row r="98" spans="1:54" x14ac:dyDescent="0.35">
      <c r="A98" s="28"/>
      <c r="B98" s="28"/>
      <c r="C98" s="58"/>
      <c r="D98" s="54"/>
      <c r="E98" s="6"/>
      <c r="F98" s="19"/>
      <c r="G98" s="24"/>
      <c r="H98" s="24"/>
      <c r="I98" s="31"/>
      <c r="J98" s="31"/>
      <c r="K98" s="35"/>
    </row>
    <row r="99" spans="1:54" x14ac:dyDescent="0.35">
      <c r="A99" s="28"/>
      <c r="B99" s="28"/>
      <c r="C99" s="58" t="s">
        <v>23</v>
      </c>
      <c r="D99" s="54"/>
      <c r="E99" s="6"/>
      <c r="F99" s="19"/>
      <c r="G99" s="24" t="s">
        <v>2</v>
      </c>
      <c r="H99" s="24" t="s">
        <v>2</v>
      </c>
      <c r="I99" s="31"/>
      <c r="J99" s="31"/>
      <c r="K99" s="35"/>
    </row>
    <row r="100" spans="1:54" x14ac:dyDescent="0.35">
      <c r="A100" s="28"/>
      <c r="B100" s="28"/>
      <c r="C100" s="58"/>
      <c r="D100" s="54"/>
      <c r="E100" s="6"/>
      <c r="F100" s="19"/>
      <c r="G100" s="24"/>
      <c r="H100" s="24"/>
      <c r="I100" s="31"/>
      <c r="J100" s="31"/>
      <c r="K100" s="35"/>
    </row>
    <row r="101" spans="1:54" x14ac:dyDescent="0.35">
      <c r="C101" s="59" t="s">
        <v>24</v>
      </c>
      <c r="D101" s="54"/>
      <c r="E101" s="6"/>
      <c r="F101" s="19"/>
      <c r="G101" s="24"/>
      <c r="H101" s="24"/>
      <c r="I101" s="31"/>
      <c r="J101" s="31"/>
      <c r="K101" s="35"/>
    </row>
    <row r="102" spans="1:54" x14ac:dyDescent="0.35">
      <c r="B102" s="8" t="s">
        <v>185</v>
      </c>
      <c r="C102" s="57" t="s">
        <v>186</v>
      </c>
      <c r="D102" s="54"/>
      <c r="E102" s="6"/>
      <c r="F102" s="19"/>
      <c r="G102" s="24">
        <v>43.5</v>
      </c>
      <c r="H102" s="24">
        <v>2.23</v>
      </c>
      <c r="I102" s="31"/>
      <c r="J102" s="31"/>
      <c r="K102" s="35"/>
    </row>
    <row r="103" spans="1:54" x14ac:dyDescent="0.35">
      <c r="C103" s="58" t="s">
        <v>174</v>
      </c>
      <c r="D103" s="54"/>
      <c r="E103" s="6"/>
      <c r="F103" s="19"/>
      <c r="G103" s="25">
        <v>43.5</v>
      </c>
      <c r="H103" s="25">
        <v>2.23</v>
      </c>
      <c r="I103" s="31"/>
      <c r="J103" s="31"/>
      <c r="K103" s="35"/>
    </row>
    <row r="104" spans="1:54" x14ac:dyDescent="0.35">
      <c r="C104" s="57"/>
      <c r="D104" s="54"/>
      <c r="E104" s="6"/>
      <c r="F104" s="19"/>
      <c r="G104" s="24"/>
      <c r="H104" s="24"/>
      <c r="I104" s="31"/>
      <c r="J104" s="31"/>
      <c r="K104" s="35"/>
    </row>
    <row r="105" spans="1:54" x14ac:dyDescent="0.35">
      <c r="A105" s="10"/>
      <c r="B105" s="28"/>
      <c r="C105" s="58" t="s">
        <v>25</v>
      </c>
      <c r="D105" s="54"/>
      <c r="E105" s="6"/>
      <c r="F105" s="19"/>
      <c r="G105" s="24"/>
      <c r="H105" s="24"/>
      <c r="I105" s="31"/>
      <c r="J105" s="31"/>
      <c r="K105" s="35"/>
    </row>
    <row r="106" spans="1:54" s="2" customFormat="1" ht="13.5" x14ac:dyDescent="0.35">
      <c r="A106" s="28"/>
      <c r="B106" s="28"/>
      <c r="C106" s="57" t="s">
        <v>4841</v>
      </c>
      <c r="D106" s="54"/>
      <c r="E106" s="6"/>
      <c r="F106" s="19"/>
      <c r="G106" s="24" t="s">
        <v>2</v>
      </c>
      <c r="H106" s="24" t="s">
        <v>2</v>
      </c>
      <c r="I106" s="31"/>
      <c r="J106" s="31"/>
      <c r="K106" s="35"/>
      <c r="L106" s="3"/>
      <c r="AI106" s="3"/>
      <c r="AV106" s="3"/>
      <c r="AX106" s="3"/>
      <c r="BB106" s="3"/>
    </row>
    <row r="107" spans="1:54" x14ac:dyDescent="0.35">
      <c r="B107" s="8"/>
      <c r="C107" s="57" t="s">
        <v>187</v>
      </c>
      <c r="D107" s="54"/>
      <c r="E107" s="6"/>
      <c r="F107" s="19"/>
      <c r="G107" s="24">
        <v>-43.2</v>
      </c>
      <c r="H107" s="24">
        <v>-2.23</v>
      </c>
      <c r="I107" s="31"/>
      <c r="J107" s="31"/>
      <c r="K107" s="35"/>
    </row>
    <row r="108" spans="1:54" x14ac:dyDescent="0.35">
      <c r="C108" s="58" t="s">
        <v>174</v>
      </c>
      <c r="D108" s="54"/>
      <c r="E108" s="6"/>
      <c r="F108" s="19"/>
      <c r="G108" s="25">
        <v>-43.2</v>
      </c>
      <c r="H108" s="25">
        <v>-2.23</v>
      </c>
      <c r="I108" s="31"/>
      <c r="J108" s="31"/>
      <c r="K108" s="35"/>
    </row>
    <row r="109" spans="1:54" x14ac:dyDescent="0.35">
      <c r="C109" s="57"/>
      <c r="D109" s="54"/>
      <c r="E109" s="6"/>
      <c r="F109" s="19"/>
      <c r="G109" s="24"/>
      <c r="H109" s="24"/>
      <c r="I109" s="31"/>
      <c r="J109" s="31"/>
      <c r="K109" s="35"/>
    </row>
    <row r="110" spans="1:54" x14ac:dyDescent="0.35">
      <c r="C110" s="60" t="s">
        <v>188</v>
      </c>
      <c r="D110" s="55"/>
      <c r="E110" s="5"/>
      <c r="F110" s="20"/>
      <c r="G110" s="26">
        <v>1952.65</v>
      </c>
      <c r="H110" s="26">
        <v>100</v>
      </c>
      <c r="I110" s="32"/>
      <c r="J110" s="32"/>
      <c r="K110" s="36"/>
    </row>
    <row r="113" spans="3:11" x14ac:dyDescent="0.35">
      <c r="C113" s="1" t="s">
        <v>189</v>
      </c>
    </row>
    <row r="114" spans="3:11" x14ac:dyDescent="0.35">
      <c r="C114" s="37" t="s">
        <v>190</v>
      </c>
      <c r="D114" s="37"/>
      <c r="E114" s="37"/>
      <c r="F114" s="37"/>
      <c r="G114" s="37"/>
      <c r="H114" s="37"/>
      <c r="I114" s="37"/>
      <c r="J114" s="37"/>
      <c r="K114" s="37"/>
    </row>
    <row r="115" spans="3:11" x14ac:dyDescent="0.35">
      <c r="C115" s="2" t="s">
        <v>191</v>
      </c>
    </row>
    <row r="116" spans="3:11" x14ac:dyDescent="0.35">
      <c r="C116" s="2" t="s">
        <v>192</v>
      </c>
    </row>
    <row r="117" spans="3:11" ht="30" customHeight="1" x14ac:dyDescent="0.35">
      <c r="C117" s="78" t="s">
        <v>4878</v>
      </c>
      <c r="D117" s="78"/>
      <c r="E117" s="78"/>
      <c r="F117" s="78"/>
      <c r="G117" s="78"/>
      <c r="H117" s="78"/>
      <c r="I117" s="78"/>
      <c r="J117" s="78"/>
      <c r="K117" s="78"/>
    </row>
    <row r="118" spans="3:11" x14ac:dyDescent="0.35">
      <c r="C118" s="2" t="s">
        <v>193</v>
      </c>
    </row>
    <row r="120" spans="3:11" x14ac:dyDescent="0.35">
      <c r="C120" s="75" t="s">
        <v>4922</v>
      </c>
      <c r="E120" s="75" t="s">
        <v>4923</v>
      </c>
      <c r="F120" s="76"/>
    </row>
    <row r="121" spans="3:11" x14ac:dyDescent="0.35">
      <c r="E121" s="2" t="s">
        <v>4961</v>
      </c>
    </row>
  </sheetData>
  <mergeCells count="1">
    <mergeCell ref="C117:K117"/>
  </mergeCells>
  <hyperlinks>
    <hyperlink ref="J2" location="'Index'!A1" display="'Index'!A1" xr:uid="{E326350A-F5A2-4F3E-9AF1-25AE309C26FF}"/>
  </hyperlinks>
  <pageMargins left="0.7" right="0.7" top="0.75" bottom="0.75" header="0.3" footer="0.3"/>
  <pageSetup orientation="portrait" horizontalDpi="4294967293"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ED2BC-CBAD-48A2-A497-6B4F413055C8}">
  <sheetPr codeName="Sheet161"/>
  <dimension ref="A1:IV101"/>
  <sheetViews>
    <sheetView showGridLines="0" zoomScale="90" zoomScaleNormal="90" workbookViewId="0">
      <pane ySplit="6" topLeftCell="A97"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2713</v>
      </c>
      <c r="J2" s="38" t="s">
        <v>4607</v>
      </c>
    </row>
    <row r="3" spans="1:54" ht="16" x14ac:dyDescent="0.4">
      <c r="C3" s="1" t="s">
        <v>28</v>
      </c>
      <c r="D3" s="21" t="s">
        <v>2714</v>
      </c>
      <c r="F3" s="71" t="s">
        <v>4866</v>
      </c>
      <c r="G3" s="13" t="s">
        <v>4542</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895</v>
      </c>
      <c r="C10" s="57" t="s">
        <v>896</v>
      </c>
      <c r="D10" s="54" t="s">
        <v>897</v>
      </c>
      <c r="E10" s="6" t="s">
        <v>47</v>
      </c>
      <c r="F10" s="19">
        <v>43570</v>
      </c>
      <c r="G10" s="24">
        <v>769.47</v>
      </c>
      <c r="H10" s="24">
        <v>5.88</v>
      </c>
      <c r="I10" s="31"/>
      <c r="J10" s="31"/>
      <c r="K10" s="35"/>
    </row>
    <row r="11" spans="1:54" x14ac:dyDescent="0.35">
      <c r="B11" s="8" t="s">
        <v>251</v>
      </c>
      <c r="C11" s="57" t="s">
        <v>252</v>
      </c>
      <c r="D11" s="54" t="s">
        <v>253</v>
      </c>
      <c r="E11" s="6" t="s">
        <v>93</v>
      </c>
      <c r="F11" s="19">
        <v>149035</v>
      </c>
      <c r="G11" s="24">
        <v>728.48</v>
      </c>
      <c r="H11" s="24">
        <v>5.56</v>
      </c>
      <c r="I11" s="31"/>
      <c r="J11" s="31"/>
      <c r="K11" s="35"/>
    </row>
    <row r="12" spans="1:54" x14ac:dyDescent="0.35">
      <c r="B12" s="8" t="s">
        <v>44</v>
      </c>
      <c r="C12" s="57" t="s">
        <v>45</v>
      </c>
      <c r="D12" s="54" t="s">
        <v>46</v>
      </c>
      <c r="E12" s="6" t="s">
        <v>47</v>
      </c>
      <c r="F12" s="19">
        <v>40914</v>
      </c>
      <c r="G12" s="24">
        <v>718.96</v>
      </c>
      <c r="H12" s="24">
        <v>5.49</v>
      </c>
      <c r="I12" s="31"/>
      <c r="J12" s="31"/>
      <c r="K12" s="35"/>
    </row>
    <row r="13" spans="1:54" x14ac:dyDescent="0.35">
      <c r="B13" s="8" t="s">
        <v>90</v>
      </c>
      <c r="C13" s="57" t="s">
        <v>91</v>
      </c>
      <c r="D13" s="54" t="s">
        <v>92</v>
      </c>
      <c r="E13" s="6" t="s">
        <v>93</v>
      </c>
      <c r="F13" s="19">
        <v>25938</v>
      </c>
      <c r="G13" s="24">
        <v>655.78</v>
      </c>
      <c r="H13" s="24">
        <v>5.01</v>
      </c>
      <c r="I13" s="31"/>
      <c r="J13" s="31"/>
      <c r="K13" s="35"/>
    </row>
    <row r="14" spans="1:54" x14ac:dyDescent="0.35">
      <c r="B14" s="8" t="s">
        <v>58</v>
      </c>
      <c r="C14" s="57" t="s">
        <v>59</v>
      </c>
      <c r="D14" s="54" t="s">
        <v>60</v>
      </c>
      <c r="E14" s="6" t="s">
        <v>47</v>
      </c>
      <c r="F14" s="19">
        <v>16436</v>
      </c>
      <c r="G14" s="24">
        <v>652.25</v>
      </c>
      <c r="H14" s="24">
        <v>4.9800000000000004</v>
      </c>
      <c r="I14" s="31"/>
      <c r="J14" s="31"/>
      <c r="K14" s="35"/>
    </row>
    <row r="15" spans="1:54" x14ac:dyDescent="0.35">
      <c r="B15" s="8" t="s">
        <v>997</v>
      </c>
      <c r="C15" s="57" t="s">
        <v>998</v>
      </c>
      <c r="D15" s="54" t="s">
        <v>999</v>
      </c>
      <c r="E15" s="6" t="s">
        <v>139</v>
      </c>
      <c r="F15" s="19">
        <v>21396</v>
      </c>
      <c r="G15" s="24">
        <v>628.11</v>
      </c>
      <c r="H15" s="24">
        <v>4.8</v>
      </c>
      <c r="I15" s="31"/>
      <c r="J15" s="31"/>
      <c r="K15" s="35"/>
    </row>
    <row r="16" spans="1:54" x14ac:dyDescent="0.35">
      <c r="B16" s="8" t="s">
        <v>1000</v>
      </c>
      <c r="C16" s="57" t="s">
        <v>1001</v>
      </c>
      <c r="D16" s="54" t="s">
        <v>1002</v>
      </c>
      <c r="E16" s="6" t="s">
        <v>1003</v>
      </c>
      <c r="F16" s="19">
        <v>134441</v>
      </c>
      <c r="G16" s="24">
        <v>607.74</v>
      </c>
      <c r="H16" s="24">
        <v>4.6399999999999997</v>
      </c>
      <c r="I16" s="31"/>
      <c r="J16" s="31"/>
      <c r="K16" s="35"/>
    </row>
    <row r="17" spans="2:11" x14ac:dyDescent="0.35">
      <c r="B17" s="8" t="s">
        <v>740</v>
      </c>
      <c r="C17" s="57" t="s">
        <v>741</v>
      </c>
      <c r="D17" s="54" t="s">
        <v>742</v>
      </c>
      <c r="E17" s="6" t="s">
        <v>326</v>
      </c>
      <c r="F17" s="19">
        <v>10225</v>
      </c>
      <c r="G17" s="24">
        <v>585.58000000000004</v>
      </c>
      <c r="H17" s="24">
        <v>4.47</v>
      </c>
      <c r="I17" s="31"/>
      <c r="J17" s="31"/>
      <c r="K17" s="35"/>
    </row>
    <row r="18" spans="2:11" x14ac:dyDescent="0.35">
      <c r="B18" s="8" t="s">
        <v>508</v>
      </c>
      <c r="C18" s="57" t="s">
        <v>509</v>
      </c>
      <c r="D18" s="54" t="s">
        <v>510</v>
      </c>
      <c r="E18" s="6" t="s">
        <v>326</v>
      </c>
      <c r="F18" s="19">
        <v>25080</v>
      </c>
      <c r="G18" s="24">
        <v>567.54999999999995</v>
      </c>
      <c r="H18" s="24">
        <v>4.33</v>
      </c>
      <c r="I18" s="31"/>
      <c r="J18" s="31"/>
      <c r="K18" s="35"/>
    </row>
    <row r="19" spans="2:11" x14ac:dyDescent="0.35">
      <c r="B19" s="8" t="s">
        <v>493</v>
      </c>
      <c r="C19" s="57" t="s">
        <v>494</v>
      </c>
      <c r="D19" s="54" t="s">
        <v>495</v>
      </c>
      <c r="E19" s="6" t="s">
        <v>234</v>
      </c>
      <c r="F19" s="19">
        <v>17591</v>
      </c>
      <c r="G19" s="24">
        <v>538.72</v>
      </c>
      <c r="H19" s="24">
        <v>4.1100000000000003</v>
      </c>
      <c r="I19" s="31"/>
      <c r="J19" s="31"/>
      <c r="K19" s="35"/>
    </row>
    <row r="20" spans="2:11" x14ac:dyDescent="0.35">
      <c r="B20" s="8" t="s">
        <v>792</v>
      </c>
      <c r="C20" s="57" t="s">
        <v>793</v>
      </c>
      <c r="D20" s="54" t="s">
        <v>794</v>
      </c>
      <c r="E20" s="6" t="s">
        <v>74</v>
      </c>
      <c r="F20" s="19">
        <v>5317</v>
      </c>
      <c r="G20" s="24">
        <v>523</v>
      </c>
      <c r="H20" s="24">
        <v>3.99</v>
      </c>
      <c r="I20" s="31"/>
      <c r="J20" s="31"/>
      <c r="K20" s="35"/>
    </row>
    <row r="21" spans="2:11" x14ac:dyDescent="0.35">
      <c r="B21" s="8" t="s">
        <v>391</v>
      </c>
      <c r="C21" s="57" t="s">
        <v>392</v>
      </c>
      <c r="D21" s="54" t="s">
        <v>393</v>
      </c>
      <c r="E21" s="6" t="s">
        <v>47</v>
      </c>
      <c r="F21" s="19">
        <v>31122</v>
      </c>
      <c r="G21" s="24">
        <v>500.64</v>
      </c>
      <c r="H21" s="24">
        <v>3.82</v>
      </c>
      <c r="I21" s="31"/>
      <c r="J21" s="31"/>
      <c r="K21" s="35"/>
    </row>
    <row r="22" spans="2:11" x14ac:dyDescent="0.35">
      <c r="B22" s="8" t="s">
        <v>1004</v>
      </c>
      <c r="C22" s="57" t="s">
        <v>1005</v>
      </c>
      <c r="D22" s="54" t="s">
        <v>1006</v>
      </c>
      <c r="E22" s="6" t="s">
        <v>1007</v>
      </c>
      <c r="F22" s="19">
        <v>167378</v>
      </c>
      <c r="G22" s="24">
        <v>476.86</v>
      </c>
      <c r="H22" s="24">
        <v>3.64</v>
      </c>
      <c r="I22" s="31"/>
      <c r="J22" s="31"/>
      <c r="K22" s="35"/>
    </row>
    <row r="23" spans="2:11" x14ac:dyDescent="0.35">
      <c r="B23" s="8" t="s">
        <v>292</v>
      </c>
      <c r="C23" s="57" t="s">
        <v>293</v>
      </c>
      <c r="D23" s="54" t="s">
        <v>294</v>
      </c>
      <c r="E23" s="6" t="s">
        <v>47</v>
      </c>
      <c r="F23" s="19">
        <v>8319</v>
      </c>
      <c r="G23" s="24">
        <v>446.94</v>
      </c>
      <c r="H23" s="24">
        <v>3.41</v>
      </c>
      <c r="I23" s="31"/>
      <c r="J23" s="31"/>
      <c r="K23" s="35"/>
    </row>
    <row r="24" spans="2:11" x14ac:dyDescent="0.35">
      <c r="B24" s="8" t="s">
        <v>86</v>
      </c>
      <c r="C24" s="57" t="s">
        <v>87</v>
      </c>
      <c r="D24" s="54" t="s">
        <v>88</v>
      </c>
      <c r="E24" s="6" t="s">
        <v>89</v>
      </c>
      <c r="F24" s="19">
        <v>7343</v>
      </c>
      <c r="G24" s="24">
        <v>432.48</v>
      </c>
      <c r="H24" s="24">
        <v>3.3</v>
      </c>
      <c r="I24" s="31"/>
      <c r="J24" s="31"/>
      <c r="K24" s="35"/>
    </row>
    <row r="25" spans="2:11" x14ac:dyDescent="0.35">
      <c r="B25" s="8" t="s">
        <v>2048</v>
      </c>
      <c r="C25" s="57" t="s">
        <v>2049</v>
      </c>
      <c r="D25" s="54" t="s">
        <v>2050</v>
      </c>
      <c r="E25" s="6" t="s">
        <v>1007</v>
      </c>
      <c r="F25" s="19">
        <v>9452</v>
      </c>
      <c r="G25" s="24">
        <v>401.4</v>
      </c>
      <c r="H25" s="24">
        <v>3.06</v>
      </c>
      <c r="I25" s="31"/>
      <c r="J25" s="31"/>
      <c r="K25" s="35"/>
    </row>
    <row r="26" spans="2:11" x14ac:dyDescent="0.35">
      <c r="B26" s="8" t="s">
        <v>83</v>
      </c>
      <c r="C26" s="57" t="s">
        <v>84</v>
      </c>
      <c r="D26" s="54" t="s">
        <v>85</v>
      </c>
      <c r="E26" s="6" t="s">
        <v>47</v>
      </c>
      <c r="F26" s="19">
        <v>6790</v>
      </c>
      <c r="G26" s="24">
        <v>387.77</v>
      </c>
      <c r="H26" s="24">
        <v>2.96</v>
      </c>
      <c r="I26" s="31"/>
      <c r="J26" s="31"/>
      <c r="K26" s="35"/>
    </row>
    <row r="27" spans="2:11" x14ac:dyDescent="0.35">
      <c r="B27" s="8" t="s">
        <v>916</v>
      </c>
      <c r="C27" s="57" t="s">
        <v>917</v>
      </c>
      <c r="D27" s="54" t="s">
        <v>918</v>
      </c>
      <c r="E27" s="6" t="s">
        <v>74</v>
      </c>
      <c r="F27" s="19">
        <v>7277</v>
      </c>
      <c r="G27" s="24">
        <v>363.09</v>
      </c>
      <c r="H27" s="24">
        <v>2.77</v>
      </c>
      <c r="I27" s="31"/>
      <c r="J27" s="31"/>
      <c r="K27" s="35"/>
    </row>
    <row r="28" spans="2:11" x14ac:dyDescent="0.35">
      <c r="B28" s="8" t="s">
        <v>2111</v>
      </c>
      <c r="C28" s="57" t="s">
        <v>2112</v>
      </c>
      <c r="D28" s="54" t="s">
        <v>2113</v>
      </c>
      <c r="E28" s="6" t="s">
        <v>473</v>
      </c>
      <c r="F28" s="19">
        <v>54418</v>
      </c>
      <c r="G28" s="24">
        <v>348.28</v>
      </c>
      <c r="H28" s="24">
        <v>2.66</v>
      </c>
      <c r="I28" s="31"/>
      <c r="J28" s="31"/>
      <c r="K28" s="35"/>
    </row>
    <row r="29" spans="2:11" x14ac:dyDescent="0.35">
      <c r="B29" s="8" t="s">
        <v>170</v>
      </c>
      <c r="C29" s="57" t="s">
        <v>171</v>
      </c>
      <c r="D29" s="54" t="s">
        <v>172</v>
      </c>
      <c r="E29" s="6" t="s">
        <v>173</v>
      </c>
      <c r="F29" s="19">
        <v>7958</v>
      </c>
      <c r="G29" s="24">
        <v>342.15</v>
      </c>
      <c r="H29" s="24">
        <v>2.61</v>
      </c>
      <c r="I29" s="31"/>
      <c r="J29" s="31"/>
      <c r="K29" s="35"/>
    </row>
    <row r="30" spans="2:11" x14ac:dyDescent="0.35">
      <c r="B30" s="8" t="s">
        <v>109</v>
      </c>
      <c r="C30" s="57" t="s">
        <v>110</v>
      </c>
      <c r="D30" s="54" t="s">
        <v>111</v>
      </c>
      <c r="E30" s="6" t="s">
        <v>112</v>
      </c>
      <c r="F30" s="19">
        <v>786</v>
      </c>
      <c r="G30" s="24">
        <v>339.27</v>
      </c>
      <c r="H30" s="24">
        <v>2.59</v>
      </c>
      <c r="I30" s="31"/>
      <c r="J30" s="31"/>
      <c r="K30" s="35"/>
    </row>
    <row r="31" spans="2:11" x14ac:dyDescent="0.35">
      <c r="B31" s="8" t="s">
        <v>2114</v>
      </c>
      <c r="C31" s="57" t="s">
        <v>2115</v>
      </c>
      <c r="D31" s="54" t="s">
        <v>2116</v>
      </c>
      <c r="E31" s="6" t="s">
        <v>313</v>
      </c>
      <c r="F31" s="19">
        <v>10527</v>
      </c>
      <c r="G31" s="24">
        <v>331.16</v>
      </c>
      <c r="H31" s="24">
        <v>2.5299999999999998</v>
      </c>
      <c r="I31" s="31"/>
      <c r="J31" s="31"/>
      <c r="K31" s="35"/>
    </row>
    <row r="32" spans="2:11" x14ac:dyDescent="0.35">
      <c r="B32" s="8" t="s">
        <v>2148</v>
      </c>
      <c r="C32" s="57" t="s">
        <v>2149</v>
      </c>
      <c r="D32" s="54" t="s">
        <v>2150</v>
      </c>
      <c r="E32" s="6" t="s">
        <v>47</v>
      </c>
      <c r="F32" s="19">
        <v>2634</v>
      </c>
      <c r="G32" s="24">
        <v>286.75</v>
      </c>
      <c r="H32" s="24">
        <v>2.19</v>
      </c>
      <c r="I32" s="31"/>
      <c r="J32" s="31"/>
      <c r="K32" s="35"/>
    </row>
    <row r="33" spans="2:11" x14ac:dyDescent="0.35">
      <c r="B33" s="8" t="s">
        <v>2082</v>
      </c>
      <c r="C33" s="57" t="s">
        <v>2083</v>
      </c>
      <c r="D33" s="54" t="s">
        <v>2084</v>
      </c>
      <c r="E33" s="6" t="s">
        <v>139</v>
      </c>
      <c r="F33" s="19">
        <v>17163</v>
      </c>
      <c r="G33" s="24">
        <v>281.2</v>
      </c>
      <c r="H33" s="24">
        <v>2.15</v>
      </c>
      <c r="I33" s="31"/>
      <c r="J33" s="31"/>
      <c r="K33" s="35"/>
    </row>
    <row r="34" spans="2:11" x14ac:dyDescent="0.35">
      <c r="B34" s="8" t="s">
        <v>892</v>
      </c>
      <c r="C34" s="57" t="s">
        <v>893</v>
      </c>
      <c r="D34" s="54" t="s">
        <v>894</v>
      </c>
      <c r="E34" s="6" t="s">
        <v>234</v>
      </c>
      <c r="F34" s="19">
        <v>47033</v>
      </c>
      <c r="G34" s="24">
        <v>253.98</v>
      </c>
      <c r="H34" s="24">
        <v>1.94</v>
      </c>
      <c r="I34" s="31"/>
      <c r="J34" s="31"/>
      <c r="K34" s="35"/>
    </row>
    <row r="35" spans="2:11" x14ac:dyDescent="0.35">
      <c r="B35" s="8" t="s">
        <v>2090</v>
      </c>
      <c r="C35" s="57" t="s">
        <v>2091</v>
      </c>
      <c r="D35" s="54" t="s">
        <v>2092</v>
      </c>
      <c r="E35" s="6" t="s">
        <v>156</v>
      </c>
      <c r="F35" s="19">
        <v>29905</v>
      </c>
      <c r="G35" s="24">
        <v>245.61</v>
      </c>
      <c r="H35" s="24">
        <v>1.88</v>
      </c>
      <c r="I35" s="31"/>
      <c r="J35" s="31"/>
      <c r="K35" s="35"/>
    </row>
    <row r="36" spans="2:11" x14ac:dyDescent="0.35">
      <c r="B36" s="8" t="s">
        <v>105</v>
      </c>
      <c r="C36" s="57" t="s">
        <v>106</v>
      </c>
      <c r="D36" s="54" t="s">
        <v>107</v>
      </c>
      <c r="E36" s="6" t="s">
        <v>108</v>
      </c>
      <c r="F36" s="19">
        <v>3902</v>
      </c>
      <c r="G36" s="24">
        <v>192.99</v>
      </c>
      <c r="H36" s="24">
        <v>1.47</v>
      </c>
      <c r="I36" s="31"/>
      <c r="J36" s="31"/>
      <c r="K36" s="35"/>
    </row>
    <row r="37" spans="2:11" x14ac:dyDescent="0.35">
      <c r="B37" s="8" t="s">
        <v>273</v>
      </c>
      <c r="C37" s="57" t="s">
        <v>274</v>
      </c>
      <c r="D37" s="54" t="s">
        <v>275</v>
      </c>
      <c r="E37" s="6" t="s">
        <v>139</v>
      </c>
      <c r="F37" s="19">
        <v>34202</v>
      </c>
      <c r="G37" s="24">
        <v>183.6</v>
      </c>
      <c r="H37" s="24">
        <v>1.4</v>
      </c>
      <c r="I37" s="31"/>
      <c r="J37" s="31"/>
      <c r="K37" s="35"/>
    </row>
    <row r="38" spans="2:11" x14ac:dyDescent="0.35">
      <c r="B38" s="8" t="s">
        <v>2151</v>
      </c>
      <c r="C38" s="57" t="s">
        <v>2152</v>
      </c>
      <c r="D38" s="54" t="s">
        <v>2153</v>
      </c>
      <c r="E38" s="6" t="s">
        <v>342</v>
      </c>
      <c r="F38" s="19">
        <v>41047</v>
      </c>
      <c r="G38" s="24">
        <v>172.46</v>
      </c>
      <c r="H38" s="24">
        <v>1.32</v>
      </c>
      <c r="I38" s="31"/>
      <c r="J38" s="31"/>
      <c r="K38" s="35"/>
    </row>
    <row r="39" spans="2:11" x14ac:dyDescent="0.35">
      <c r="B39" s="8" t="s">
        <v>2715</v>
      </c>
      <c r="C39" s="57" t="s">
        <v>2716</v>
      </c>
      <c r="D39" s="54" t="s">
        <v>2717</v>
      </c>
      <c r="E39" s="6" t="s">
        <v>489</v>
      </c>
      <c r="F39" s="19">
        <v>16118</v>
      </c>
      <c r="G39" s="24">
        <v>121.24</v>
      </c>
      <c r="H39" s="24">
        <v>0.93</v>
      </c>
      <c r="I39" s="31"/>
      <c r="J39" s="31"/>
      <c r="K39" s="35"/>
    </row>
    <row r="40" spans="2:11" x14ac:dyDescent="0.35">
      <c r="C40" s="58" t="s">
        <v>174</v>
      </c>
      <c r="D40" s="54"/>
      <c r="E40" s="6"/>
      <c r="F40" s="19"/>
      <c r="G40" s="25">
        <v>13083.51</v>
      </c>
      <c r="H40" s="25">
        <v>99.89</v>
      </c>
      <c r="I40" s="31"/>
      <c r="J40" s="31"/>
      <c r="K40" s="35"/>
    </row>
    <row r="41" spans="2:11" x14ac:dyDescent="0.35">
      <c r="C41" s="57"/>
      <c r="D41" s="54"/>
      <c r="E41" s="6"/>
      <c r="F41" s="19"/>
      <c r="G41" s="24"/>
      <c r="H41" s="24"/>
      <c r="I41" s="31"/>
      <c r="J41" s="31"/>
      <c r="K41" s="35"/>
    </row>
    <row r="42" spans="2:11" x14ac:dyDescent="0.35">
      <c r="C42" s="58" t="s">
        <v>3</v>
      </c>
      <c r="D42" s="54"/>
      <c r="E42" s="6"/>
      <c r="F42" s="19"/>
      <c r="G42" s="24" t="s">
        <v>2</v>
      </c>
      <c r="H42" s="24" t="s">
        <v>2</v>
      </c>
      <c r="I42" s="31"/>
      <c r="J42" s="31"/>
      <c r="K42" s="35"/>
    </row>
    <row r="43" spans="2:11" x14ac:dyDescent="0.35">
      <c r="C43" s="57"/>
      <c r="D43" s="54"/>
      <c r="E43" s="6"/>
      <c r="F43" s="19"/>
      <c r="G43" s="24"/>
      <c r="H43" s="24"/>
      <c r="I43" s="31"/>
      <c r="J43" s="31"/>
      <c r="K43" s="35"/>
    </row>
    <row r="44" spans="2:11" x14ac:dyDescent="0.35">
      <c r="C44" s="58" t="s">
        <v>4</v>
      </c>
      <c r="D44" s="54"/>
      <c r="E44" s="6"/>
      <c r="F44" s="19"/>
      <c r="G44" s="24" t="s">
        <v>2</v>
      </c>
      <c r="H44" s="24" t="s">
        <v>2</v>
      </c>
      <c r="I44" s="31"/>
      <c r="J44" s="31"/>
      <c r="K44" s="35"/>
    </row>
    <row r="45" spans="2:11" x14ac:dyDescent="0.35">
      <c r="C45" s="57"/>
      <c r="D45" s="54"/>
      <c r="E45" s="6"/>
      <c r="F45" s="19"/>
      <c r="G45" s="24"/>
      <c r="H45" s="24"/>
      <c r="I45" s="31"/>
      <c r="J45" s="31"/>
      <c r="K45" s="35"/>
    </row>
    <row r="46" spans="2:11" x14ac:dyDescent="0.35">
      <c r="C46" s="58" t="s">
        <v>5</v>
      </c>
      <c r="D46" s="54"/>
      <c r="E46" s="6"/>
      <c r="F46" s="19"/>
      <c r="G46" s="24"/>
      <c r="H46" s="24"/>
      <c r="I46" s="31"/>
      <c r="J46" s="31"/>
      <c r="K46" s="35"/>
    </row>
    <row r="47" spans="2:11" x14ac:dyDescent="0.35">
      <c r="C47" s="57"/>
      <c r="D47" s="54"/>
      <c r="E47" s="6"/>
      <c r="F47" s="19"/>
      <c r="G47" s="24"/>
      <c r="H47" s="24"/>
      <c r="I47" s="31"/>
      <c r="J47" s="31"/>
      <c r="K47" s="35"/>
    </row>
    <row r="48" spans="2:11" x14ac:dyDescent="0.35">
      <c r="C48" s="58" t="s">
        <v>6</v>
      </c>
      <c r="D48" s="54"/>
      <c r="E48" s="6"/>
      <c r="F48" s="19"/>
      <c r="G48" s="24" t="s">
        <v>2</v>
      </c>
      <c r="H48" s="24" t="s">
        <v>2</v>
      </c>
      <c r="I48" s="31"/>
      <c r="J48" s="31"/>
      <c r="K48" s="35"/>
    </row>
    <row r="49" spans="3:11" x14ac:dyDescent="0.35">
      <c r="C49" s="57"/>
      <c r="D49" s="54"/>
      <c r="E49" s="6"/>
      <c r="F49" s="19"/>
      <c r="G49" s="24"/>
      <c r="H49" s="24"/>
      <c r="I49" s="31"/>
      <c r="J49" s="31"/>
      <c r="K49" s="35"/>
    </row>
    <row r="50" spans="3:11" x14ac:dyDescent="0.35">
      <c r="C50" s="58" t="s">
        <v>7</v>
      </c>
      <c r="D50" s="54"/>
      <c r="E50" s="6"/>
      <c r="F50" s="19"/>
      <c r="G50" s="24" t="s">
        <v>2</v>
      </c>
      <c r="H50" s="24" t="s">
        <v>2</v>
      </c>
      <c r="I50" s="31"/>
      <c r="J50" s="31"/>
      <c r="K50" s="35"/>
    </row>
    <row r="51" spans="3:11" x14ac:dyDescent="0.35">
      <c r="C51" s="57"/>
      <c r="D51" s="54"/>
      <c r="E51" s="6"/>
      <c r="F51" s="19"/>
      <c r="G51" s="24"/>
      <c r="H51" s="24"/>
      <c r="I51" s="31"/>
      <c r="J51" s="31"/>
      <c r="K51" s="35"/>
    </row>
    <row r="52" spans="3:11" x14ac:dyDescent="0.35">
      <c r="C52" s="58" t="s">
        <v>8</v>
      </c>
      <c r="D52" s="54"/>
      <c r="E52" s="6"/>
      <c r="F52" s="19"/>
      <c r="G52" s="24" t="s">
        <v>2</v>
      </c>
      <c r="H52" s="24" t="s">
        <v>2</v>
      </c>
      <c r="I52" s="31"/>
      <c r="J52" s="31"/>
      <c r="K52" s="35"/>
    </row>
    <row r="53" spans="3:11" x14ac:dyDescent="0.35">
      <c r="C53" s="57"/>
      <c r="D53" s="54"/>
      <c r="E53" s="6"/>
      <c r="F53" s="19"/>
      <c r="G53" s="24"/>
      <c r="H53" s="24"/>
      <c r="I53" s="31"/>
      <c r="J53" s="31"/>
      <c r="K53" s="35"/>
    </row>
    <row r="54" spans="3:11" x14ac:dyDescent="0.35">
      <c r="C54" s="58" t="s">
        <v>9</v>
      </c>
      <c r="D54" s="54"/>
      <c r="E54" s="6"/>
      <c r="F54" s="19"/>
      <c r="G54" s="24" t="s">
        <v>2</v>
      </c>
      <c r="H54" s="24" t="s">
        <v>2</v>
      </c>
      <c r="I54" s="31"/>
      <c r="J54" s="31"/>
      <c r="K54" s="35"/>
    </row>
    <row r="55" spans="3:11" x14ac:dyDescent="0.35">
      <c r="C55" s="57"/>
      <c r="D55" s="54"/>
      <c r="E55" s="6"/>
      <c r="F55" s="19"/>
      <c r="G55" s="24"/>
      <c r="H55" s="24"/>
      <c r="I55" s="31"/>
      <c r="J55" s="31"/>
      <c r="K55" s="35"/>
    </row>
    <row r="56" spans="3:11" x14ac:dyDescent="0.35">
      <c r="C56" s="58" t="s">
        <v>10</v>
      </c>
      <c r="D56" s="54"/>
      <c r="E56" s="6"/>
      <c r="F56" s="19"/>
      <c r="G56" s="24" t="s">
        <v>2</v>
      </c>
      <c r="H56" s="24" t="s">
        <v>2</v>
      </c>
      <c r="I56" s="31"/>
      <c r="J56" s="31"/>
      <c r="K56" s="35"/>
    </row>
    <row r="57" spans="3:11" x14ac:dyDescent="0.35">
      <c r="C57" s="57"/>
      <c r="D57" s="54"/>
      <c r="E57" s="6"/>
      <c r="F57" s="19"/>
      <c r="G57" s="24"/>
      <c r="H57" s="24"/>
      <c r="I57" s="31"/>
      <c r="J57" s="31"/>
      <c r="K57" s="35"/>
    </row>
    <row r="58" spans="3:11" x14ac:dyDescent="0.35">
      <c r="C58" s="58" t="s">
        <v>11</v>
      </c>
      <c r="D58" s="54"/>
      <c r="E58" s="6"/>
      <c r="F58" s="19"/>
      <c r="G58" s="24"/>
      <c r="H58" s="24"/>
      <c r="I58" s="31"/>
      <c r="J58" s="31"/>
      <c r="K58" s="35"/>
    </row>
    <row r="59" spans="3:11" x14ac:dyDescent="0.35">
      <c r="C59" s="57"/>
      <c r="D59" s="54"/>
      <c r="E59" s="6"/>
      <c r="F59" s="19"/>
      <c r="G59" s="24"/>
      <c r="H59" s="24"/>
      <c r="I59" s="31"/>
      <c r="J59" s="31"/>
      <c r="K59" s="35"/>
    </row>
    <row r="60" spans="3:11" x14ac:dyDescent="0.35">
      <c r="C60" s="58" t="s">
        <v>13</v>
      </c>
      <c r="D60" s="54"/>
      <c r="E60" s="6"/>
      <c r="F60" s="19"/>
      <c r="G60" s="24" t="s">
        <v>2</v>
      </c>
      <c r="H60" s="24" t="s">
        <v>2</v>
      </c>
      <c r="I60" s="31"/>
      <c r="J60" s="31"/>
      <c r="K60" s="35"/>
    </row>
    <row r="61" spans="3:11" x14ac:dyDescent="0.35">
      <c r="C61" s="57"/>
      <c r="D61" s="54"/>
      <c r="E61" s="6"/>
      <c r="F61" s="19"/>
      <c r="G61" s="24"/>
      <c r="H61" s="24"/>
      <c r="I61" s="31"/>
      <c r="J61" s="31"/>
      <c r="K61" s="35"/>
    </row>
    <row r="62" spans="3:11" x14ac:dyDescent="0.35">
      <c r="C62" s="58" t="s">
        <v>14</v>
      </c>
      <c r="D62" s="54"/>
      <c r="E62" s="6"/>
      <c r="F62" s="19"/>
      <c r="G62" s="24" t="s">
        <v>2</v>
      </c>
      <c r="H62" s="24" t="s">
        <v>2</v>
      </c>
      <c r="I62" s="31"/>
      <c r="J62" s="31"/>
      <c r="K62" s="35"/>
    </row>
    <row r="63" spans="3:11" x14ac:dyDescent="0.35">
      <c r="C63" s="57"/>
      <c r="D63" s="54"/>
      <c r="E63" s="6"/>
      <c r="F63" s="19"/>
      <c r="G63" s="24"/>
      <c r="H63" s="24"/>
      <c r="I63" s="31"/>
      <c r="J63" s="31"/>
      <c r="K63" s="35"/>
    </row>
    <row r="64" spans="3:11" x14ac:dyDescent="0.35">
      <c r="C64" s="58" t="s">
        <v>15</v>
      </c>
      <c r="D64" s="54"/>
      <c r="E64" s="6"/>
      <c r="F64" s="19"/>
      <c r="G64" s="24" t="s">
        <v>2</v>
      </c>
      <c r="H64" s="24" t="s">
        <v>2</v>
      </c>
      <c r="I64" s="31"/>
      <c r="J64" s="31"/>
      <c r="K64" s="35"/>
    </row>
    <row r="65" spans="1:11" x14ac:dyDescent="0.35">
      <c r="C65" s="57"/>
      <c r="D65" s="54"/>
      <c r="E65" s="6"/>
      <c r="F65" s="19"/>
      <c r="G65" s="24"/>
      <c r="H65" s="24"/>
      <c r="I65" s="31"/>
      <c r="J65" s="31"/>
      <c r="K65" s="35"/>
    </row>
    <row r="66" spans="1:11" x14ac:dyDescent="0.35">
      <c r="C66" s="58" t="s">
        <v>16</v>
      </c>
      <c r="D66" s="54"/>
      <c r="E66" s="6"/>
      <c r="F66" s="19"/>
      <c r="G66" s="24" t="s">
        <v>2</v>
      </c>
      <c r="H66" s="24" t="s">
        <v>2</v>
      </c>
      <c r="I66" s="31"/>
      <c r="J66" s="31"/>
      <c r="K66" s="35"/>
    </row>
    <row r="67" spans="1:11" x14ac:dyDescent="0.35">
      <c r="C67" s="57"/>
      <c r="D67" s="54"/>
      <c r="E67" s="6"/>
      <c r="F67" s="19"/>
      <c r="G67" s="24"/>
      <c r="H67" s="24"/>
      <c r="I67" s="31"/>
      <c r="J67" s="31"/>
      <c r="K67" s="35"/>
    </row>
    <row r="68" spans="1:11" x14ac:dyDescent="0.35">
      <c r="C68" s="58" t="s">
        <v>17</v>
      </c>
      <c r="D68" s="54"/>
      <c r="E68" s="6"/>
      <c r="F68" s="19"/>
      <c r="G68" s="24" t="s">
        <v>2</v>
      </c>
      <c r="H68" s="24" t="s">
        <v>2</v>
      </c>
      <c r="I68" s="31"/>
      <c r="J68" s="31"/>
      <c r="K68" s="35"/>
    </row>
    <row r="69" spans="1:11" x14ac:dyDescent="0.35">
      <c r="C69" s="57"/>
      <c r="D69" s="54"/>
      <c r="E69" s="6"/>
      <c r="F69" s="19"/>
      <c r="G69" s="24"/>
      <c r="H69" s="24"/>
      <c r="I69" s="31"/>
      <c r="J69" s="31"/>
      <c r="K69" s="35"/>
    </row>
    <row r="70" spans="1:11" x14ac:dyDescent="0.35">
      <c r="A70" s="10"/>
      <c r="B70" s="28"/>
      <c r="C70" s="58" t="s">
        <v>18</v>
      </c>
      <c r="D70" s="54"/>
      <c r="E70" s="6"/>
      <c r="F70" s="19"/>
      <c r="G70" s="24"/>
      <c r="H70" s="24"/>
      <c r="I70" s="31"/>
      <c r="J70" s="31"/>
      <c r="K70" s="35"/>
    </row>
    <row r="71" spans="1:11" x14ac:dyDescent="0.35">
      <c r="A71" s="28"/>
      <c r="B71" s="28"/>
      <c r="C71" s="58" t="s">
        <v>19</v>
      </c>
      <c r="D71" s="54"/>
      <c r="E71" s="6"/>
      <c r="F71" s="19"/>
      <c r="G71" s="24" t="s">
        <v>2</v>
      </c>
      <c r="H71" s="24" t="s">
        <v>2</v>
      </c>
      <c r="I71" s="31"/>
      <c r="J71" s="31"/>
      <c r="K71" s="35"/>
    </row>
    <row r="72" spans="1:11" x14ac:dyDescent="0.35">
      <c r="A72" s="28"/>
      <c r="B72" s="28"/>
      <c r="C72" s="58"/>
      <c r="D72" s="54"/>
      <c r="E72" s="6"/>
      <c r="F72" s="19"/>
      <c r="G72" s="24"/>
      <c r="H72" s="24"/>
      <c r="I72" s="31"/>
      <c r="J72" s="31"/>
      <c r="K72" s="35"/>
    </row>
    <row r="73" spans="1:11" x14ac:dyDescent="0.35">
      <c r="A73" s="28"/>
      <c r="B73" s="28"/>
      <c r="C73" s="58" t="s">
        <v>20</v>
      </c>
      <c r="D73" s="54"/>
      <c r="E73" s="6"/>
      <c r="F73" s="19"/>
      <c r="G73" s="24" t="s">
        <v>2</v>
      </c>
      <c r="H73" s="24" t="s">
        <v>2</v>
      </c>
      <c r="I73" s="31"/>
      <c r="J73" s="31"/>
      <c r="K73" s="35"/>
    </row>
    <row r="74" spans="1:11" x14ac:dyDescent="0.35">
      <c r="A74" s="28"/>
      <c r="B74" s="28"/>
      <c r="C74" s="58"/>
      <c r="D74" s="54"/>
      <c r="E74" s="6"/>
      <c r="F74" s="19"/>
      <c r="G74" s="24"/>
      <c r="H74" s="24"/>
      <c r="I74" s="31"/>
      <c r="J74" s="31"/>
      <c r="K74" s="35"/>
    </row>
    <row r="75" spans="1:11" x14ac:dyDescent="0.35">
      <c r="A75" s="28"/>
      <c r="B75" s="28"/>
      <c r="C75" s="58" t="s">
        <v>21</v>
      </c>
      <c r="D75" s="54"/>
      <c r="E75" s="6"/>
      <c r="F75" s="19"/>
      <c r="G75" s="24" t="s">
        <v>2</v>
      </c>
      <c r="H75" s="24" t="s">
        <v>2</v>
      </c>
      <c r="I75" s="31"/>
      <c r="J75" s="31"/>
      <c r="K75" s="35"/>
    </row>
    <row r="76" spans="1:11" x14ac:dyDescent="0.35">
      <c r="A76" s="28"/>
      <c r="B76" s="28"/>
      <c r="C76" s="58"/>
      <c r="D76" s="54"/>
      <c r="E76" s="6"/>
      <c r="F76" s="19"/>
      <c r="G76" s="24"/>
      <c r="H76" s="24"/>
      <c r="I76" s="31"/>
      <c r="J76" s="31"/>
      <c r="K76" s="35"/>
    </row>
    <row r="77" spans="1:11" x14ac:dyDescent="0.35">
      <c r="A77" s="28"/>
      <c r="B77" s="28"/>
      <c r="C77" s="58" t="s">
        <v>22</v>
      </c>
      <c r="D77" s="54"/>
      <c r="E77" s="6"/>
      <c r="F77" s="19"/>
      <c r="G77" s="24" t="s">
        <v>2</v>
      </c>
      <c r="H77" s="24" t="s">
        <v>2</v>
      </c>
      <c r="I77" s="31"/>
      <c r="J77" s="31"/>
      <c r="K77" s="35"/>
    </row>
    <row r="78" spans="1:11" x14ac:dyDescent="0.35">
      <c r="A78" s="28"/>
      <c r="B78" s="28"/>
      <c r="C78" s="58"/>
      <c r="D78" s="54"/>
      <c r="E78" s="6"/>
      <c r="F78" s="19"/>
      <c r="G78" s="24"/>
      <c r="H78" s="24"/>
      <c r="I78" s="31"/>
      <c r="J78" s="31"/>
      <c r="K78" s="35"/>
    </row>
    <row r="79" spans="1:11" x14ac:dyDescent="0.35">
      <c r="A79" s="28"/>
      <c r="B79" s="28"/>
      <c r="C79" s="58" t="s">
        <v>23</v>
      </c>
      <c r="D79" s="54"/>
      <c r="E79" s="6"/>
      <c r="F79" s="19"/>
      <c r="G79" s="24" t="s">
        <v>2</v>
      </c>
      <c r="H79" s="24" t="s">
        <v>2</v>
      </c>
      <c r="I79" s="31"/>
      <c r="J79" s="31"/>
      <c r="K79" s="35"/>
    </row>
    <row r="80" spans="1:11" x14ac:dyDescent="0.35">
      <c r="A80" s="28"/>
      <c r="B80" s="28"/>
      <c r="C80" s="58"/>
      <c r="D80" s="54"/>
      <c r="E80" s="6"/>
      <c r="F80" s="19"/>
      <c r="G80" s="24"/>
      <c r="H80" s="24"/>
      <c r="I80" s="31"/>
      <c r="J80" s="31"/>
      <c r="K80" s="35"/>
    </row>
    <row r="81" spans="1:54" x14ac:dyDescent="0.35">
      <c r="C81" s="59" t="s">
        <v>24</v>
      </c>
      <c r="D81" s="54"/>
      <c r="E81" s="6"/>
      <c r="F81" s="19"/>
      <c r="G81" s="24"/>
      <c r="H81" s="24"/>
      <c r="I81" s="31"/>
      <c r="J81" s="31"/>
      <c r="K81" s="35"/>
    </row>
    <row r="82" spans="1:54" x14ac:dyDescent="0.35">
      <c r="B82" s="8" t="s">
        <v>185</v>
      </c>
      <c r="C82" s="57" t="s">
        <v>186</v>
      </c>
      <c r="D82" s="54"/>
      <c r="E82" s="6"/>
      <c r="F82" s="19"/>
      <c r="G82" s="24">
        <v>0.96</v>
      </c>
      <c r="H82" s="24">
        <v>0.01</v>
      </c>
      <c r="I82" s="31"/>
      <c r="J82" s="31"/>
      <c r="K82" s="35"/>
    </row>
    <row r="83" spans="1:54" x14ac:dyDescent="0.35">
      <c r="C83" s="58" t="s">
        <v>174</v>
      </c>
      <c r="D83" s="54"/>
      <c r="E83" s="6"/>
      <c r="F83" s="19"/>
      <c r="G83" s="25">
        <v>0.96</v>
      </c>
      <c r="H83" s="25">
        <v>0.01</v>
      </c>
      <c r="I83" s="31"/>
      <c r="J83" s="31"/>
      <c r="K83" s="35"/>
    </row>
    <row r="84" spans="1:54" x14ac:dyDescent="0.35">
      <c r="C84" s="57"/>
      <c r="D84" s="54"/>
      <c r="E84" s="6"/>
      <c r="F84" s="19"/>
      <c r="G84" s="24"/>
      <c r="H84" s="24"/>
      <c r="I84" s="31"/>
      <c r="J84" s="31"/>
      <c r="K84" s="35"/>
    </row>
    <row r="85" spans="1:54" x14ac:dyDescent="0.35">
      <c r="A85" s="10"/>
      <c r="B85" s="28"/>
      <c r="C85" s="58" t="s">
        <v>25</v>
      </c>
      <c r="D85" s="54"/>
      <c r="E85" s="6"/>
      <c r="F85" s="19"/>
      <c r="G85" s="24"/>
      <c r="H85" s="24"/>
      <c r="I85" s="31"/>
      <c r="J85" s="31"/>
      <c r="K85" s="35"/>
    </row>
    <row r="86" spans="1:54" s="2" customFormat="1" ht="13.5" x14ac:dyDescent="0.35">
      <c r="A86" s="28"/>
      <c r="B86" s="28"/>
      <c r="C86" s="57" t="s">
        <v>4841</v>
      </c>
      <c r="D86" s="54"/>
      <c r="E86" s="6"/>
      <c r="F86" s="19"/>
      <c r="G86" s="24" t="s">
        <v>2</v>
      </c>
      <c r="H86" s="24" t="s">
        <v>2</v>
      </c>
      <c r="I86" s="31"/>
      <c r="J86" s="31"/>
      <c r="K86" s="35"/>
      <c r="L86" s="3"/>
      <c r="AI86" s="3"/>
      <c r="AV86" s="3"/>
      <c r="AX86" s="3"/>
      <c r="BB86" s="3"/>
    </row>
    <row r="87" spans="1:54" x14ac:dyDescent="0.35">
      <c r="B87" s="8"/>
      <c r="C87" s="57" t="s">
        <v>187</v>
      </c>
      <c r="D87" s="54"/>
      <c r="E87" s="6"/>
      <c r="F87" s="19"/>
      <c r="G87" s="24">
        <v>12.85</v>
      </c>
      <c r="H87" s="24">
        <v>0.1</v>
      </c>
      <c r="I87" s="31"/>
      <c r="J87" s="31"/>
      <c r="K87" s="35"/>
    </row>
    <row r="88" spans="1:54" x14ac:dyDescent="0.35">
      <c r="C88" s="58" t="s">
        <v>174</v>
      </c>
      <c r="D88" s="54"/>
      <c r="E88" s="6"/>
      <c r="F88" s="19"/>
      <c r="G88" s="25">
        <v>12.85</v>
      </c>
      <c r="H88" s="25">
        <v>0.1</v>
      </c>
      <c r="I88" s="31"/>
      <c r="J88" s="31"/>
      <c r="K88" s="35"/>
    </row>
    <row r="89" spans="1:54" x14ac:dyDescent="0.35">
      <c r="C89" s="57"/>
      <c r="D89" s="54"/>
      <c r="E89" s="6"/>
      <c r="F89" s="19"/>
      <c r="G89" s="24"/>
      <c r="H89" s="24"/>
      <c r="I89" s="31"/>
      <c r="J89" s="31"/>
      <c r="K89" s="35"/>
    </row>
    <row r="90" spans="1:54" x14ac:dyDescent="0.35">
      <c r="C90" s="60" t="s">
        <v>188</v>
      </c>
      <c r="D90" s="55"/>
      <c r="E90" s="5"/>
      <c r="F90" s="20"/>
      <c r="G90" s="26">
        <v>13097.32</v>
      </c>
      <c r="H90" s="26">
        <v>100</v>
      </c>
      <c r="I90" s="32"/>
      <c r="J90" s="32"/>
      <c r="K90" s="36"/>
    </row>
    <row r="93" spans="1:54" x14ac:dyDescent="0.35">
      <c r="C93" s="1" t="s">
        <v>189</v>
      </c>
    </row>
    <row r="94" spans="1:54" x14ac:dyDescent="0.35">
      <c r="C94" s="37" t="s">
        <v>190</v>
      </c>
      <c r="D94" s="37"/>
      <c r="E94" s="37"/>
      <c r="F94" s="37"/>
      <c r="G94" s="37"/>
      <c r="H94" s="37"/>
      <c r="I94" s="37"/>
      <c r="J94" s="37"/>
      <c r="K94" s="37"/>
    </row>
    <row r="95" spans="1:54" x14ac:dyDescent="0.35">
      <c r="C95" s="2" t="s">
        <v>191</v>
      </c>
    </row>
    <row r="96" spans="1:54" x14ac:dyDescent="0.35">
      <c r="C96" s="2" t="s">
        <v>192</v>
      </c>
    </row>
    <row r="97" spans="3:11" ht="30" customHeight="1" x14ac:dyDescent="0.35">
      <c r="C97" s="78" t="s">
        <v>4878</v>
      </c>
      <c r="D97" s="78"/>
      <c r="E97" s="78"/>
      <c r="F97" s="78"/>
      <c r="G97" s="78"/>
      <c r="H97" s="78"/>
      <c r="I97" s="78"/>
      <c r="J97" s="78"/>
      <c r="K97" s="78"/>
    </row>
    <row r="98" spans="3:11" x14ac:dyDescent="0.35">
      <c r="C98" s="2" t="s">
        <v>193</v>
      </c>
    </row>
    <row r="100" spans="3:11" x14ac:dyDescent="0.35">
      <c r="C100" s="75" t="s">
        <v>4922</v>
      </c>
      <c r="E100" s="75" t="s">
        <v>4923</v>
      </c>
      <c r="F100" s="76"/>
    </row>
    <row r="101" spans="3:11" x14ac:dyDescent="0.35">
      <c r="E101" s="2" t="s">
        <v>4962</v>
      </c>
    </row>
  </sheetData>
  <mergeCells count="1">
    <mergeCell ref="C97:K97"/>
  </mergeCells>
  <hyperlinks>
    <hyperlink ref="J2" location="'Index'!A1" display="'Index'!A1" xr:uid="{3098D423-AD97-40C7-BBA1-DB1B03806C2B}"/>
  </hyperlinks>
  <pageMargins left="0.7" right="0.7" top="0.75" bottom="0.75" header="0.3" footer="0.3"/>
  <pageSetup orientation="portrait" horizontalDpi="4294967293"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F566A-A4E1-4A0A-9112-BB1FAC933E74}">
  <sheetPr codeName="Sheet162"/>
  <dimension ref="A1:IV159"/>
  <sheetViews>
    <sheetView showGridLines="0" zoomScale="90" zoomScaleNormal="90" workbookViewId="0">
      <pane ySplit="6" topLeftCell="A151"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2718</v>
      </c>
      <c r="J2" s="38" t="s">
        <v>4607</v>
      </c>
    </row>
    <row r="3" spans="1:54" ht="16" x14ac:dyDescent="0.4">
      <c r="C3" s="1" t="s">
        <v>28</v>
      </c>
      <c r="D3" s="21" t="s">
        <v>2719</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609</v>
      </c>
      <c r="C18" s="57" t="s">
        <v>593</v>
      </c>
      <c r="D18" s="54" t="s">
        <v>610</v>
      </c>
      <c r="E18" s="6" t="s">
        <v>611</v>
      </c>
      <c r="F18" s="19">
        <v>97000</v>
      </c>
      <c r="G18" s="24">
        <v>97882.12</v>
      </c>
      <c r="H18" s="24">
        <v>4.76</v>
      </c>
      <c r="I18" s="31">
        <v>7.42</v>
      </c>
      <c r="J18" s="31"/>
      <c r="K18" s="35" t="s">
        <v>570</v>
      </c>
    </row>
    <row r="19" spans="2:11" x14ac:dyDescent="0.35">
      <c r="B19" s="8" t="s">
        <v>581</v>
      </c>
      <c r="C19" s="57" t="s">
        <v>582</v>
      </c>
      <c r="D19" s="54" t="s">
        <v>583</v>
      </c>
      <c r="E19" s="6" t="s">
        <v>584</v>
      </c>
      <c r="F19" s="19">
        <v>65000</v>
      </c>
      <c r="G19" s="24">
        <v>65166.34</v>
      </c>
      <c r="H19" s="24">
        <v>3.17</v>
      </c>
      <c r="I19" s="31">
        <v>7.57</v>
      </c>
      <c r="J19" s="31"/>
      <c r="K19" s="35" t="s">
        <v>570</v>
      </c>
    </row>
    <row r="20" spans="2:11" x14ac:dyDescent="0.35">
      <c r="B20" s="8" t="s">
        <v>1719</v>
      </c>
      <c r="C20" s="57" t="s">
        <v>1720</v>
      </c>
      <c r="D20" s="54" t="s">
        <v>1721</v>
      </c>
      <c r="E20" s="6" t="s">
        <v>591</v>
      </c>
      <c r="F20" s="19">
        <v>60100</v>
      </c>
      <c r="G20" s="24">
        <v>61314.44</v>
      </c>
      <c r="H20" s="24">
        <v>2.98</v>
      </c>
      <c r="I20" s="31">
        <v>7.5949999999999998</v>
      </c>
      <c r="J20" s="31"/>
      <c r="K20" s="35" t="s">
        <v>570</v>
      </c>
    </row>
    <row r="21" spans="2:11" x14ac:dyDescent="0.35">
      <c r="B21" s="8" t="s">
        <v>2296</v>
      </c>
      <c r="C21" s="57" t="s">
        <v>1153</v>
      </c>
      <c r="D21" s="54" t="s">
        <v>2297</v>
      </c>
      <c r="E21" s="6" t="s">
        <v>591</v>
      </c>
      <c r="F21" s="19">
        <v>58000</v>
      </c>
      <c r="G21" s="24">
        <v>58369.52</v>
      </c>
      <c r="H21" s="24">
        <v>2.84</v>
      </c>
      <c r="I21" s="31">
        <v>7.4749999999999996</v>
      </c>
      <c r="J21" s="31"/>
      <c r="K21" s="35" t="s">
        <v>570</v>
      </c>
    </row>
    <row r="22" spans="2:11" x14ac:dyDescent="0.35">
      <c r="B22" s="8" t="s">
        <v>1778</v>
      </c>
      <c r="C22" s="57" t="s">
        <v>1179</v>
      </c>
      <c r="D22" s="54" t="s">
        <v>1779</v>
      </c>
      <c r="E22" s="6" t="s">
        <v>1780</v>
      </c>
      <c r="F22" s="19">
        <v>5240</v>
      </c>
      <c r="G22" s="24">
        <v>52003.38</v>
      </c>
      <c r="H22" s="24">
        <v>2.5299999999999998</v>
      </c>
      <c r="I22" s="31">
        <v>7.7141999999999999</v>
      </c>
      <c r="J22" s="31"/>
      <c r="K22" s="35" t="s">
        <v>570</v>
      </c>
    </row>
    <row r="23" spans="2:11" x14ac:dyDescent="0.35">
      <c r="B23" s="8" t="s">
        <v>588</v>
      </c>
      <c r="C23" s="57" t="s">
        <v>589</v>
      </c>
      <c r="D23" s="54" t="s">
        <v>590</v>
      </c>
      <c r="E23" s="6" t="s">
        <v>591</v>
      </c>
      <c r="F23" s="19">
        <v>49000</v>
      </c>
      <c r="G23" s="24">
        <v>49971.47</v>
      </c>
      <c r="H23" s="24">
        <v>2.4300000000000002</v>
      </c>
      <c r="I23" s="31">
        <v>7.585</v>
      </c>
      <c r="J23" s="31"/>
      <c r="K23" s="35" t="s">
        <v>570</v>
      </c>
    </row>
    <row r="24" spans="2:11" x14ac:dyDescent="0.35">
      <c r="B24" s="8" t="s">
        <v>2720</v>
      </c>
      <c r="C24" s="57" t="s">
        <v>1146</v>
      </c>
      <c r="D24" s="54" t="s">
        <v>2721</v>
      </c>
      <c r="E24" s="6" t="s">
        <v>591</v>
      </c>
      <c r="F24" s="19">
        <v>4400</v>
      </c>
      <c r="G24" s="24">
        <v>44242.35</v>
      </c>
      <c r="H24" s="24">
        <v>2.15</v>
      </c>
      <c r="I24" s="31">
        <v>7.3855000000000004</v>
      </c>
      <c r="J24" s="31"/>
      <c r="K24" s="35" t="s">
        <v>570</v>
      </c>
    </row>
    <row r="25" spans="2:11" x14ac:dyDescent="0.35">
      <c r="B25" s="8" t="s">
        <v>1344</v>
      </c>
      <c r="C25" s="57" t="s">
        <v>526</v>
      </c>
      <c r="D25" s="54" t="s">
        <v>1345</v>
      </c>
      <c r="E25" s="6" t="s">
        <v>591</v>
      </c>
      <c r="F25" s="19">
        <v>42500</v>
      </c>
      <c r="G25" s="24">
        <v>43082.51</v>
      </c>
      <c r="H25" s="24">
        <v>2.09</v>
      </c>
      <c r="I25" s="31">
        <v>7.71</v>
      </c>
      <c r="J25" s="31"/>
      <c r="K25" s="35" t="s">
        <v>570</v>
      </c>
    </row>
    <row r="26" spans="2:11" x14ac:dyDescent="0.35">
      <c r="B26" s="8" t="s">
        <v>2304</v>
      </c>
      <c r="C26" s="57" t="s">
        <v>1239</v>
      </c>
      <c r="D26" s="54" t="s">
        <v>2305</v>
      </c>
      <c r="E26" s="6" t="s">
        <v>591</v>
      </c>
      <c r="F26" s="19">
        <v>4050</v>
      </c>
      <c r="G26" s="24">
        <v>39955.4</v>
      </c>
      <c r="H26" s="24">
        <v>1.94</v>
      </c>
      <c r="I26" s="31">
        <v>7.7050000000000001</v>
      </c>
      <c r="J26" s="31"/>
      <c r="K26" s="35" t="s">
        <v>570</v>
      </c>
    </row>
    <row r="27" spans="2:11" x14ac:dyDescent="0.35">
      <c r="B27" s="8" t="s">
        <v>2722</v>
      </c>
      <c r="C27" s="57" t="s">
        <v>1048</v>
      </c>
      <c r="D27" s="54" t="s">
        <v>2723</v>
      </c>
      <c r="E27" s="6" t="s">
        <v>611</v>
      </c>
      <c r="F27" s="19">
        <v>38000</v>
      </c>
      <c r="G27" s="24">
        <v>38323.949999999997</v>
      </c>
      <c r="H27" s="24">
        <v>1.86</v>
      </c>
      <c r="I27" s="31">
        <v>7.72</v>
      </c>
      <c r="J27" s="31"/>
      <c r="K27" s="35" t="s">
        <v>570</v>
      </c>
    </row>
    <row r="28" spans="2:11" x14ac:dyDescent="0.35">
      <c r="B28" s="8" t="s">
        <v>2724</v>
      </c>
      <c r="C28" s="57" t="s">
        <v>627</v>
      </c>
      <c r="D28" s="54" t="s">
        <v>2725</v>
      </c>
      <c r="E28" s="6" t="s">
        <v>591</v>
      </c>
      <c r="F28" s="19">
        <v>37500</v>
      </c>
      <c r="G28" s="24">
        <v>38030.51</v>
      </c>
      <c r="H28" s="24">
        <v>1.85</v>
      </c>
      <c r="I28" s="31">
        <v>7.8872</v>
      </c>
      <c r="J28" s="31"/>
      <c r="K28" s="35" t="s">
        <v>570</v>
      </c>
    </row>
    <row r="29" spans="2:11" x14ac:dyDescent="0.35">
      <c r="B29" s="8" t="s">
        <v>1694</v>
      </c>
      <c r="C29" s="57" t="s">
        <v>1695</v>
      </c>
      <c r="D29" s="54" t="s">
        <v>1696</v>
      </c>
      <c r="E29" s="6" t="s">
        <v>591</v>
      </c>
      <c r="F29" s="19">
        <v>32500</v>
      </c>
      <c r="G29" s="24">
        <v>32836.120000000003</v>
      </c>
      <c r="H29" s="24">
        <v>1.6</v>
      </c>
      <c r="I29" s="31">
        <v>7.8250000000000002</v>
      </c>
      <c r="J29" s="31"/>
      <c r="K29" s="35" t="s">
        <v>570</v>
      </c>
    </row>
    <row r="30" spans="2:11" x14ac:dyDescent="0.35">
      <c r="B30" s="8" t="s">
        <v>2726</v>
      </c>
      <c r="C30" s="57" t="s">
        <v>1457</v>
      </c>
      <c r="D30" s="54" t="s">
        <v>2727</v>
      </c>
      <c r="E30" s="6" t="s">
        <v>591</v>
      </c>
      <c r="F30" s="19">
        <v>32000</v>
      </c>
      <c r="G30" s="24">
        <v>32126.560000000001</v>
      </c>
      <c r="H30" s="24">
        <v>1.56</v>
      </c>
      <c r="I30" s="31">
        <v>7.7530000000000001</v>
      </c>
      <c r="J30" s="31"/>
      <c r="K30" s="35" t="s">
        <v>570</v>
      </c>
    </row>
    <row r="31" spans="2:11" x14ac:dyDescent="0.35">
      <c r="B31" s="8" t="s">
        <v>615</v>
      </c>
      <c r="C31" s="57" t="s">
        <v>526</v>
      </c>
      <c r="D31" s="54" t="s">
        <v>616</v>
      </c>
      <c r="E31" s="6" t="s">
        <v>591</v>
      </c>
      <c r="F31" s="19">
        <v>30000</v>
      </c>
      <c r="G31" s="24">
        <v>30176.91</v>
      </c>
      <c r="H31" s="24">
        <v>1.47</v>
      </c>
      <c r="I31" s="31">
        <v>7.72</v>
      </c>
      <c r="J31" s="31"/>
      <c r="K31" s="35" t="s">
        <v>570</v>
      </c>
    </row>
    <row r="32" spans="2:11" x14ac:dyDescent="0.35">
      <c r="B32" s="8" t="s">
        <v>2728</v>
      </c>
      <c r="C32" s="57" t="s">
        <v>1143</v>
      </c>
      <c r="D32" s="54" t="s">
        <v>2729</v>
      </c>
      <c r="E32" s="6" t="s">
        <v>591</v>
      </c>
      <c r="F32" s="19">
        <v>2950</v>
      </c>
      <c r="G32" s="24">
        <v>29631.63</v>
      </c>
      <c r="H32" s="24">
        <v>1.44</v>
      </c>
      <c r="I32" s="31">
        <v>7.375</v>
      </c>
      <c r="J32" s="31"/>
      <c r="K32" s="35" t="s">
        <v>570</v>
      </c>
    </row>
    <row r="33" spans="2:11" x14ac:dyDescent="0.35">
      <c r="B33" s="8" t="s">
        <v>2730</v>
      </c>
      <c r="C33" s="57" t="s">
        <v>55</v>
      </c>
      <c r="D33" s="54" t="s">
        <v>2731</v>
      </c>
      <c r="E33" s="6" t="s">
        <v>591</v>
      </c>
      <c r="F33" s="19">
        <v>2700</v>
      </c>
      <c r="G33" s="24">
        <v>27827.71</v>
      </c>
      <c r="H33" s="24">
        <v>1.35</v>
      </c>
      <c r="I33" s="31">
        <v>7.2850000000000001</v>
      </c>
      <c r="J33" s="31"/>
      <c r="K33" s="35" t="s">
        <v>570</v>
      </c>
    </row>
    <row r="34" spans="2:11" x14ac:dyDescent="0.35">
      <c r="B34" s="8" t="s">
        <v>1691</v>
      </c>
      <c r="C34" s="57" t="s">
        <v>1692</v>
      </c>
      <c r="D34" s="54" t="s">
        <v>1693</v>
      </c>
      <c r="E34" s="6" t="s">
        <v>591</v>
      </c>
      <c r="F34" s="19">
        <v>25000</v>
      </c>
      <c r="G34" s="24">
        <v>25261.75</v>
      </c>
      <c r="H34" s="24">
        <v>1.23</v>
      </c>
      <c r="I34" s="31">
        <v>7.5549999999999997</v>
      </c>
      <c r="J34" s="31"/>
      <c r="K34" s="35" t="s">
        <v>570</v>
      </c>
    </row>
    <row r="35" spans="2:11" x14ac:dyDescent="0.35">
      <c r="B35" s="8" t="s">
        <v>2732</v>
      </c>
      <c r="C35" s="57" t="s">
        <v>1695</v>
      </c>
      <c r="D35" s="54" t="s">
        <v>2733</v>
      </c>
      <c r="E35" s="6" t="s">
        <v>591</v>
      </c>
      <c r="F35" s="19">
        <v>2500</v>
      </c>
      <c r="G35" s="24">
        <v>25014.05</v>
      </c>
      <c r="H35" s="24">
        <v>1.22</v>
      </c>
      <c r="I35" s="31">
        <v>7.8733000000000004</v>
      </c>
      <c r="J35" s="31"/>
      <c r="K35" s="35" t="s">
        <v>570</v>
      </c>
    </row>
    <row r="36" spans="2:11" x14ac:dyDescent="0.35">
      <c r="B36" s="8" t="s">
        <v>2734</v>
      </c>
      <c r="C36" s="57" t="s">
        <v>589</v>
      </c>
      <c r="D36" s="54" t="s">
        <v>2735</v>
      </c>
      <c r="E36" s="6" t="s">
        <v>591</v>
      </c>
      <c r="F36" s="19">
        <v>2300</v>
      </c>
      <c r="G36" s="24">
        <v>23040.02</v>
      </c>
      <c r="H36" s="24">
        <v>1.1200000000000001</v>
      </c>
      <c r="I36" s="31">
        <v>7.73</v>
      </c>
      <c r="J36" s="31"/>
      <c r="K36" s="35"/>
    </row>
    <row r="37" spans="2:11" x14ac:dyDescent="0.35">
      <c r="B37" s="8" t="s">
        <v>1329</v>
      </c>
      <c r="C37" s="57" t="s">
        <v>1330</v>
      </c>
      <c r="D37" s="54" t="s">
        <v>1331</v>
      </c>
      <c r="E37" s="6" t="s">
        <v>591</v>
      </c>
      <c r="F37" s="19">
        <v>22500</v>
      </c>
      <c r="G37" s="24">
        <v>22751.3</v>
      </c>
      <c r="H37" s="24">
        <v>1.1100000000000001</v>
      </c>
      <c r="I37" s="31">
        <v>8.0106000000000002</v>
      </c>
      <c r="J37" s="31"/>
      <c r="K37" s="35" t="s">
        <v>570</v>
      </c>
    </row>
    <row r="38" spans="2:11" x14ac:dyDescent="0.35">
      <c r="B38" s="8" t="s">
        <v>2736</v>
      </c>
      <c r="C38" s="57" t="s">
        <v>627</v>
      </c>
      <c r="D38" s="54" t="s">
        <v>2737</v>
      </c>
      <c r="E38" s="6" t="s">
        <v>591</v>
      </c>
      <c r="F38" s="19">
        <v>2160</v>
      </c>
      <c r="G38" s="24">
        <v>22705.4</v>
      </c>
      <c r="H38" s="24">
        <v>1.1000000000000001</v>
      </c>
      <c r="I38" s="31">
        <v>7.7991000000000001</v>
      </c>
      <c r="J38" s="31"/>
      <c r="K38" s="35" t="s">
        <v>570</v>
      </c>
    </row>
    <row r="39" spans="2:11" x14ac:dyDescent="0.35">
      <c r="B39" s="8" t="s">
        <v>2738</v>
      </c>
      <c r="C39" s="57" t="s">
        <v>589</v>
      </c>
      <c r="D39" s="54" t="s">
        <v>2739</v>
      </c>
      <c r="E39" s="6" t="s">
        <v>591</v>
      </c>
      <c r="F39" s="19">
        <v>2250</v>
      </c>
      <c r="G39" s="24">
        <v>22504.84</v>
      </c>
      <c r="H39" s="24">
        <v>1.0900000000000001</v>
      </c>
      <c r="I39" s="31">
        <v>7.7149999999999999</v>
      </c>
      <c r="J39" s="31"/>
      <c r="K39" s="35" t="s">
        <v>570</v>
      </c>
    </row>
    <row r="40" spans="2:11" x14ac:dyDescent="0.35">
      <c r="B40" s="8" t="s">
        <v>1674</v>
      </c>
      <c r="C40" s="57" t="s">
        <v>1672</v>
      </c>
      <c r="D40" s="54" t="s">
        <v>1675</v>
      </c>
      <c r="E40" s="6" t="s">
        <v>591</v>
      </c>
      <c r="F40" s="19">
        <v>22500</v>
      </c>
      <c r="G40" s="24">
        <v>22504.21</v>
      </c>
      <c r="H40" s="24">
        <v>1.0900000000000001</v>
      </c>
      <c r="I40" s="31">
        <v>8.2643000000000004</v>
      </c>
      <c r="J40" s="31"/>
      <c r="K40" s="35" t="s">
        <v>570</v>
      </c>
    </row>
    <row r="41" spans="2:11" x14ac:dyDescent="0.35">
      <c r="B41" s="8" t="s">
        <v>2345</v>
      </c>
      <c r="C41" s="57" t="s">
        <v>2346</v>
      </c>
      <c r="D41" s="54" t="s">
        <v>2347</v>
      </c>
      <c r="E41" s="6" t="s">
        <v>591</v>
      </c>
      <c r="F41" s="19">
        <v>2250</v>
      </c>
      <c r="G41" s="24">
        <v>22391.46</v>
      </c>
      <c r="H41" s="24">
        <v>1.0900000000000001</v>
      </c>
      <c r="I41" s="31">
        <v>7.95</v>
      </c>
      <c r="J41" s="31"/>
      <c r="K41" s="35" t="s">
        <v>570</v>
      </c>
    </row>
    <row r="42" spans="2:11" x14ac:dyDescent="0.35">
      <c r="B42" s="8" t="s">
        <v>2457</v>
      </c>
      <c r="C42" s="57" t="s">
        <v>55</v>
      </c>
      <c r="D42" s="54" t="s">
        <v>2458</v>
      </c>
      <c r="E42" s="6" t="s">
        <v>591</v>
      </c>
      <c r="F42" s="19">
        <v>20000</v>
      </c>
      <c r="G42" s="24">
        <v>20197.88</v>
      </c>
      <c r="H42" s="24">
        <v>0.98</v>
      </c>
      <c r="I42" s="31">
        <v>7.37</v>
      </c>
      <c r="J42" s="31"/>
      <c r="K42" s="35" t="s">
        <v>570</v>
      </c>
    </row>
    <row r="43" spans="2:11" x14ac:dyDescent="0.35">
      <c r="B43" s="8" t="s">
        <v>2740</v>
      </c>
      <c r="C43" s="57" t="s">
        <v>627</v>
      </c>
      <c r="D43" s="54" t="s">
        <v>2741</v>
      </c>
      <c r="E43" s="6" t="s">
        <v>591</v>
      </c>
      <c r="F43" s="19">
        <v>20000</v>
      </c>
      <c r="G43" s="24">
        <v>20160.72</v>
      </c>
      <c r="H43" s="24">
        <v>0.98</v>
      </c>
      <c r="I43" s="31">
        <v>7.8895999999999997</v>
      </c>
      <c r="J43" s="31"/>
      <c r="K43" s="35" t="s">
        <v>570</v>
      </c>
    </row>
    <row r="44" spans="2:11" x14ac:dyDescent="0.35">
      <c r="B44" s="8" t="s">
        <v>2575</v>
      </c>
      <c r="C44" s="57" t="s">
        <v>1143</v>
      </c>
      <c r="D44" s="54" t="s">
        <v>2576</v>
      </c>
      <c r="E44" s="6" t="s">
        <v>591</v>
      </c>
      <c r="F44" s="19">
        <v>20000</v>
      </c>
      <c r="G44" s="24">
        <v>20054.22</v>
      </c>
      <c r="H44" s="24">
        <v>0.97</v>
      </c>
      <c r="I44" s="31">
        <v>7.42</v>
      </c>
      <c r="J44" s="31"/>
      <c r="K44" s="35" t="s">
        <v>570</v>
      </c>
    </row>
    <row r="45" spans="2:11" x14ac:dyDescent="0.35">
      <c r="B45" s="8" t="s">
        <v>2742</v>
      </c>
      <c r="C45" s="57" t="s">
        <v>2418</v>
      </c>
      <c r="D45" s="54" t="s">
        <v>2743</v>
      </c>
      <c r="E45" s="6" t="s">
        <v>591</v>
      </c>
      <c r="F45" s="19">
        <v>20000</v>
      </c>
      <c r="G45" s="24">
        <v>20051.12</v>
      </c>
      <c r="H45" s="24">
        <v>0.97</v>
      </c>
      <c r="I45" s="31">
        <v>7.77</v>
      </c>
      <c r="J45" s="31"/>
      <c r="K45" s="35" t="s">
        <v>570</v>
      </c>
    </row>
    <row r="46" spans="2:11" x14ac:dyDescent="0.35">
      <c r="B46" s="8" t="s">
        <v>626</v>
      </c>
      <c r="C46" s="57" t="s">
        <v>627</v>
      </c>
      <c r="D46" s="54" t="s">
        <v>628</v>
      </c>
      <c r="E46" s="6" t="s">
        <v>591</v>
      </c>
      <c r="F46" s="19">
        <v>20000</v>
      </c>
      <c r="G46" s="24">
        <v>19994.28</v>
      </c>
      <c r="H46" s="24">
        <v>0.97</v>
      </c>
      <c r="I46" s="31">
        <v>7.8041</v>
      </c>
      <c r="J46" s="31"/>
      <c r="K46" s="35" t="s">
        <v>570</v>
      </c>
    </row>
    <row r="47" spans="2:11" x14ac:dyDescent="0.35">
      <c r="B47" s="8" t="s">
        <v>2581</v>
      </c>
      <c r="C47" s="57" t="s">
        <v>1146</v>
      </c>
      <c r="D47" s="54" t="s">
        <v>2582</v>
      </c>
      <c r="E47" s="6" t="s">
        <v>591</v>
      </c>
      <c r="F47" s="19">
        <v>20000</v>
      </c>
      <c r="G47" s="24">
        <v>19977.02</v>
      </c>
      <c r="H47" s="24">
        <v>0.97</v>
      </c>
      <c r="I47" s="31">
        <v>7.2887000000000004</v>
      </c>
      <c r="J47" s="31"/>
      <c r="K47" s="35" t="s">
        <v>570</v>
      </c>
    </row>
    <row r="48" spans="2:11" x14ac:dyDescent="0.35">
      <c r="B48" s="8" t="s">
        <v>2433</v>
      </c>
      <c r="C48" s="57" t="s">
        <v>1457</v>
      </c>
      <c r="D48" s="54" t="s">
        <v>2434</v>
      </c>
      <c r="E48" s="6" t="s">
        <v>591</v>
      </c>
      <c r="F48" s="19">
        <v>19000</v>
      </c>
      <c r="G48" s="24">
        <v>19109.59</v>
      </c>
      <c r="H48" s="24">
        <v>0.93</v>
      </c>
      <c r="I48" s="31">
        <v>7.7329999999999997</v>
      </c>
      <c r="J48" s="31"/>
      <c r="K48" s="35" t="s">
        <v>570</v>
      </c>
    </row>
    <row r="49" spans="2:11" x14ac:dyDescent="0.35">
      <c r="B49" s="8" t="s">
        <v>2613</v>
      </c>
      <c r="C49" s="57" t="s">
        <v>1153</v>
      </c>
      <c r="D49" s="54" t="s">
        <v>2614</v>
      </c>
      <c r="E49" s="6" t="s">
        <v>591</v>
      </c>
      <c r="F49" s="19">
        <v>18500</v>
      </c>
      <c r="G49" s="24">
        <v>18451.330000000002</v>
      </c>
      <c r="H49" s="24">
        <v>0.9</v>
      </c>
      <c r="I49" s="31">
        <v>7.42</v>
      </c>
      <c r="J49" s="31"/>
      <c r="K49" s="35" t="s">
        <v>570</v>
      </c>
    </row>
    <row r="50" spans="2:11" x14ac:dyDescent="0.35">
      <c r="B50" s="8" t="s">
        <v>1722</v>
      </c>
      <c r="C50" s="57" t="s">
        <v>589</v>
      </c>
      <c r="D50" s="54" t="s">
        <v>1723</v>
      </c>
      <c r="E50" s="6" t="s">
        <v>591</v>
      </c>
      <c r="F50" s="19">
        <v>18000</v>
      </c>
      <c r="G50" s="24">
        <v>18240.97</v>
      </c>
      <c r="H50" s="24">
        <v>0.89</v>
      </c>
      <c r="I50" s="31">
        <v>7.585</v>
      </c>
      <c r="J50" s="31"/>
      <c r="K50" s="35" t="s">
        <v>570</v>
      </c>
    </row>
    <row r="51" spans="2:11" x14ac:dyDescent="0.35">
      <c r="B51" s="8" t="s">
        <v>2744</v>
      </c>
      <c r="C51" s="57" t="s">
        <v>1172</v>
      </c>
      <c r="D51" s="54" t="s">
        <v>2745</v>
      </c>
      <c r="E51" s="6" t="s">
        <v>591</v>
      </c>
      <c r="F51" s="19">
        <v>1800</v>
      </c>
      <c r="G51" s="24">
        <v>18009.38</v>
      </c>
      <c r="H51" s="24">
        <v>0.88</v>
      </c>
      <c r="I51" s="31">
        <v>7.8224999999999998</v>
      </c>
      <c r="J51" s="31"/>
      <c r="K51" s="35" t="s">
        <v>570</v>
      </c>
    </row>
    <row r="52" spans="2:11" x14ac:dyDescent="0.35">
      <c r="B52" s="8" t="s">
        <v>2746</v>
      </c>
      <c r="C52" s="57" t="s">
        <v>1692</v>
      </c>
      <c r="D52" s="54" t="s">
        <v>2747</v>
      </c>
      <c r="E52" s="6" t="s">
        <v>591</v>
      </c>
      <c r="F52" s="19">
        <v>1830</v>
      </c>
      <c r="G52" s="24">
        <v>17886.86</v>
      </c>
      <c r="H52" s="24">
        <v>0.87</v>
      </c>
      <c r="I52" s="31">
        <v>7.7050000000000001</v>
      </c>
      <c r="J52" s="31"/>
      <c r="K52" s="35" t="s">
        <v>570</v>
      </c>
    </row>
    <row r="53" spans="2:11" x14ac:dyDescent="0.35">
      <c r="B53" s="8" t="s">
        <v>2748</v>
      </c>
      <c r="C53" s="57" t="s">
        <v>1239</v>
      </c>
      <c r="D53" s="54" t="s">
        <v>2749</v>
      </c>
      <c r="E53" s="6" t="s">
        <v>591</v>
      </c>
      <c r="F53" s="19">
        <v>1750</v>
      </c>
      <c r="G53" s="24">
        <v>17578.96</v>
      </c>
      <c r="H53" s="24">
        <v>0.85</v>
      </c>
      <c r="I53" s="31">
        <v>7.6950000000000003</v>
      </c>
      <c r="J53" s="31"/>
      <c r="K53" s="35" t="s">
        <v>570</v>
      </c>
    </row>
    <row r="54" spans="2:11" x14ac:dyDescent="0.35">
      <c r="B54" s="8" t="s">
        <v>1642</v>
      </c>
      <c r="C54" s="57" t="s">
        <v>1060</v>
      </c>
      <c r="D54" s="54" t="s">
        <v>1643</v>
      </c>
      <c r="E54" s="6" t="s">
        <v>1062</v>
      </c>
      <c r="F54" s="19">
        <v>1770</v>
      </c>
      <c r="G54" s="24">
        <v>17321.77</v>
      </c>
      <c r="H54" s="24">
        <v>0.84</v>
      </c>
      <c r="I54" s="31">
        <v>8.4049999999999994</v>
      </c>
      <c r="J54" s="31"/>
      <c r="K54" s="35" t="s">
        <v>570</v>
      </c>
    </row>
    <row r="55" spans="2:11" x14ac:dyDescent="0.35">
      <c r="B55" s="8" t="s">
        <v>2750</v>
      </c>
      <c r="C55" s="57" t="s">
        <v>1330</v>
      </c>
      <c r="D55" s="54" t="s">
        <v>2751</v>
      </c>
      <c r="E55" s="6" t="s">
        <v>591</v>
      </c>
      <c r="F55" s="19">
        <v>1750</v>
      </c>
      <c r="G55" s="24">
        <v>17154.169999999998</v>
      </c>
      <c r="H55" s="24">
        <v>0.83</v>
      </c>
      <c r="I55" s="31">
        <v>8.0149000000000008</v>
      </c>
      <c r="J55" s="31"/>
      <c r="K55" s="35" t="s">
        <v>570</v>
      </c>
    </row>
    <row r="56" spans="2:11" x14ac:dyDescent="0.35">
      <c r="B56" s="8" t="s">
        <v>2752</v>
      </c>
      <c r="C56" s="57" t="s">
        <v>1138</v>
      </c>
      <c r="D56" s="54" t="s">
        <v>2753</v>
      </c>
      <c r="E56" s="6" t="s">
        <v>591</v>
      </c>
      <c r="F56" s="19">
        <v>1750</v>
      </c>
      <c r="G56" s="24">
        <v>17019.54</v>
      </c>
      <c r="H56" s="24">
        <v>0.83</v>
      </c>
      <c r="I56" s="31">
        <v>7.98</v>
      </c>
      <c r="J56" s="31"/>
      <c r="K56" s="35" t="s">
        <v>570</v>
      </c>
    </row>
    <row r="57" spans="2:11" x14ac:dyDescent="0.35">
      <c r="B57" s="8" t="s">
        <v>2754</v>
      </c>
      <c r="C57" s="57" t="s">
        <v>589</v>
      </c>
      <c r="D57" s="54" t="s">
        <v>2755</v>
      </c>
      <c r="E57" s="6" t="s">
        <v>591</v>
      </c>
      <c r="F57" s="19">
        <v>1600</v>
      </c>
      <c r="G57" s="24">
        <v>16101.74</v>
      </c>
      <c r="H57" s="24">
        <v>0.78</v>
      </c>
      <c r="I57" s="31">
        <v>7.64</v>
      </c>
      <c r="J57" s="31"/>
      <c r="K57" s="35" t="s">
        <v>570</v>
      </c>
    </row>
    <row r="58" spans="2:11" x14ac:dyDescent="0.35">
      <c r="B58" s="8" t="s">
        <v>2756</v>
      </c>
      <c r="C58" s="57" t="s">
        <v>1700</v>
      </c>
      <c r="D58" s="54" t="s">
        <v>2757</v>
      </c>
      <c r="E58" s="6" t="s">
        <v>611</v>
      </c>
      <c r="F58" s="19">
        <v>15000</v>
      </c>
      <c r="G58" s="24">
        <v>15096.99</v>
      </c>
      <c r="H58" s="24">
        <v>0.73</v>
      </c>
      <c r="I58" s="31">
        <v>7.9550000000000001</v>
      </c>
      <c r="J58" s="31"/>
      <c r="K58" s="35" t="s">
        <v>570</v>
      </c>
    </row>
    <row r="59" spans="2:11" x14ac:dyDescent="0.35">
      <c r="B59" s="8" t="s">
        <v>2758</v>
      </c>
      <c r="C59" s="57" t="s">
        <v>593</v>
      </c>
      <c r="D59" s="54" t="s">
        <v>2759</v>
      </c>
      <c r="E59" s="6" t="s">
        <v>591</v>
      </c>
      <c r="F59" s="19">
        <v>15000</v>
      </c>
      <c r="G59" s="24">
        <v>15058.97</v>
      </c>
      <c r="H59" s="24">
        <v>0.73</v>
      </c>
      <c r="I59" s="31">
        <v>7.4596999999999998</v>
      </c>
      <c r="J59" s="31"/>
      <c r="K59" s="35"/>
    </row>
    <row r="60" spans="2:11" x14ac:dyDescent="0.35">
      <c r="B60" s="8" t="s">
        <v>2760</v>
      </c>
      <c r="C60" s="57" t="s">
        <v>1700</v>
      </c>
      <c r="D60" s="54" t="s">
        <v>2761</v>
      </c>
      <c r="E60" s="6" t="s">
        <v>611</v>
      </c>
      <c r="F60" s="19">
        <v>15000</v>
      </c>
      <c r="G60" s="24">
        <v>15034.47</v>
      </c>
      <c r="H60" s="24">
        <v>0.73</v>
      </c>
      <c r="I60" s="31">
        <v>7.9349999999999996</v>
      </c>
      <c r="J60" s="31"/>
      <c r="K60" s="35" t="s">
        <v>570</v>
      </c>
    </row>
    <row r="61" spans="2:11" x14ac:dyDescent="0.35">
      <c r="B61" s="8" t="s">
        <v>2762</v>
      </c>
      <c r="C61" s="57" t="s">
        <v>1106</v>
      </c>
      <c r="D61" s="54" t="s">
        <v>2763</v>
      </c>
      <c r="E61" s="6" t="s">
        <v>591</v>
      </c>
      <c r="F61" s="19">
        <v>1500</v>
      </c>
      <c r="G61" s="24">
        <v>15011.16</v>
      </c>
      <c r="H61" s="24">
        <v>0.73</v>
      </c>
      <c r="I61" s="31">
        <v>7.7249999999999996</v>
      </c>
      <c r="J61" s="31"/>
      <c r="K61" s="35" t="s">
        <v>570</v>
      </c>
    </row>
    <row r="62" spans="2:11" x14ac:dyDescent="0.35">
      <c r="B62" s="8" t="s">
        <v>2354</v>
      </c>
      <c r="C62" s="57" t="s">
        <v>1106</v>
      </c>
      <c r="D62" s="54" t="s">
        <v>2355</v>
      </c>
      <c r="E62" s="6" t="s">
        <v>591</v>
      </c>
      <c r="F62" s="19">
        <v>1500</v>
      </c>
      <c r="G62" s="24">
        <v>14635.41</v>
      </c>
      <c r="H62" s="24">
        <v>0.71</v>
      </c>
      <c r="I62" s="31">
        <v>7.7</v>
      </c>
      <c r="J62" s="31"/>
      <c r="K62" s="35" t="s">
        <v>570</v>
      </c>
    </row>
    <row r="63" spans="2:11" x14ac:dyDescent="0.35">
      <c r="B63" s="8" t="s">
        <v>2405</v>
      </c>
      <c r="C63" s="57" t="s">
        <v>2406</v>
      </c>
      <c r="D63" s="54" t="s">
        <v>2407</v>
      </c>
      <c r="E63" s="6" t="s">
        <v>591</v>
      </c>
      <c r="F63" s="19">
        <v>13500</v>
      </c>
      <c r="G63" s="24">
        <v>13593.15</v>
      </c>
      <c r="H63" s="24">
        <v>0.66</v>
      </c>
      <c r="I63" s="31">
        <v>7.8948999999999998</v>
      </c>
      <c r="J63" s="31"/>
      <c r="K63" s="35" t="s">
        <v>570</v>
      </c>
    </row>
    <row r="64" spans="2:11" x14ac:dyDescent="0.35">
      <c r="B64" s="8" t="s">
        <v>2764</v>
      </c>
      <c r="C64" s="57" t="s">
        <v>2406</v>
      </c>
      <c r="D64" s="54" t="s">
        <v>2765</v>
      </c>
      <c r="E64" s="6" t="s">
        <v>591</v>
      </c>
      <c r="F64" s="19">
        <v>13000</v>
      </c>
      <c r="G64" s="24">
        <v>13200.86</v>
      </c>
      <c r="H64" s="24">
        <v>0.64</v>
      </c>
      <c r="I64" s="31">
        <v>7.7667000000000002</v>
      </c>
      <c r="J64" s="31"/>
      <c r="K64" s="35" t="s">
        <v>570</v>
      </c>
    </row>
    <row r="65" spans="2:11" x14ac:dyDescent="0.35">
      <c r="B65" s="8" t="s">
        <v>2766</v>
      </c>
      <c r="C65" s="57" t="s">
        <v>2411</v>
      </c>
      <c r="D65" s="54" t="s">
        <v>2767</v>
      </c>
      <c r="E65" s="6" t="s">
        <v>611</v>
      </c>
      <c r="F65" s="19">
        <v>12500</v>
      </c>
      <c r="G65" s="24">
        <v>12561.61</v>
      </c>
      <c r="H65" s="24">
        <v>0.61</v>
      </c>
      <c r="I65" s="31">
        <v>7.83</v>
      </c>
      <c r="J65" s="31"/>
      <c r="K65" s="35" t="s">
        <v>570</v>
      </c>
    </row>
    <row r="66" spans="2:11" x14ac:dyDescent="0.35">
      <c r="B66" s="8" t="s">
        <v>2768</v>
      </c>
      <c r="C66" s="57" t="s">
        <v>1172</v>
      </c>
      <c r="D66" s="54" t="s">
        <v>2769</v>
      </c>
      <c r="E66" s="6" t="s">
        <v>591</v>
      </c>
      <c r="F66" s="19">
        <v>11500</v>
      </c>
      <c r="G66" s="24">
        <v>11562.24</v>
      </c>
      <c r="H66" s="24">
        <v>0.56000000000000005</v>
      </c>
      <c r="I66" s="31">
        <v>7.8293999999999997</v>
      </c>
      <c r="J66" s="31"/>
      <c r="K66" s="35" t="s">
        <v>570</v>
      </c>
    </row>
    <row r="67" spans="2:11" x14ac:dyDescent="0.35">
      <c r="B67" s="8" t="s">
        <v>2579</v>
      </c>
      <c r="C67" s="57" t="s">
        <v>114</v>
      </c>
      <c r="D67" s="54" t="s">
        <v>2580</v>
      </c>
      <c r="E67" s="6" t="s">
        <v>591</v>
      </c>
      <c r="F67" s="19">
        <v>10000</v>
      </c>
      <c r="G67" s="24">
        <v>10205.969999999999</v>
      </c>
      <c r="H67" s="24">
        <v>0.5</v>
      </c>
      <c r="I67" s="31">
        <v>7.0792000000000002</v>
      </c>
      <c r="J67" s="31"/>
      <c r="K67" s="35" t="s">
        <v>570</v>
      </c>
    </row>
    <row r="68" spans="2:11" x14ac:dyDescent="0.35">
      <c r="B68" s="8" t="s">
        <v>1724</v>
      </c>
      <c r="C68" s="57" t="s">
        <v>1695</v>
      </c>
      <c r="D68" s="54" t="s">
        <v>1725</v>
      </c>
      <c r="E68" s="6" t="s">
        <v>591</v>
      </c>
      <c r="F68" s="19">
        <v>10000</v>
      </c>
      <c r="G68" s="24">
        <v>10103.61</v>
      </c>
      <c r="H68" s="24">
        <v>0.49</v>
      </c>
      <c r="I68" s="31">
        <v>7.8249000000000004</v>
      </c>
      <c r="J68" s="31"/>
      <c r="K68" s="35" t="s">
        <v>570</v>
      </c>
    </row>
    <row r="69" spans="2:11" x14ac:dyDescent="0.35">
      <c r="B69" s="8" t="s">
        <v>1105</v>
      </c>
      <c r="C69" s="57" t="s">
        <v>1106</v>
      </c>
      <c r="D69" s="54" t="s">
        <v>1107</v>
      </c>
      <c r="E69" s="6" t="s">
        <v>591</v>
      </c>
      <c r="F69" s="19">
        <v>1000</v>
      </c>
      <c r="G69" s="24">
        <v>10091.82</v>
      </c>
      <c r="H69" s="24">
        <v>0.49</v>
      </c>
      <c r="I69" s="31">
        <v>7.51</v>
      </c>
      <c r="J69" s="31"/>
      <c r="K69" s="35" t="s">
        <v>570</v>
      </c>
    </row>
    <row r="70" spans="2:11" x14ac:dyDescent="0.35">
      <c r="B70" s="8" t="s">
        <v>2459</v>
      </c>
      <c r="C70" s="57" t="s">
        <v>1146</v>
      </c>
      <c r="D70" s="54" t="s">
        <v>2460</v>
      </c>
      <c r="E70" s="6" t="s">
        <v>591</v>
      </c>
      <c r="F70" s="19">
        <v>1000</v>
      </c>
      <c r="G70" s="24">
        <v>10060.540000000001</v>
      </c>
      <c r="H70" s="24">
        <v>0.49</v>
      </c>
      <c r="I70" s="31">
        <v>7.4349999999999996</v>
      </c>
      <c r="J70" s="31"/>
      <c r="K70" s="35" t="s">
        <v>570</v>
      </c>
    </row>
    <row r="71" spans="2:11" x14ac:dyDescent="0.35">
      <c r="B71" s="8" t="s">
        <v>2013</v>
      </c>
      <c r="C71" s="57" t="s">
        <v>2014</v>
      </c>
      <c r="D71" s="54" t="s">
        <v>2015</v>
      </c>
      <c r="E71" s="6" t="s">
        <v>608</v>
      </c>
      <c r="F71" s="19">
        <v>1000</v>
      </c>
      <c r="G71" s="24">
        <v>9954.2999999999993</v>
      </c>
      <c r="H71" s="24">
        <v>0.48</v>
      </c>
      <c r="I71" s="31">
        <v>7.2725999999999997</v>
      </c>
      <c r="J71" s="31">
        <v>8.1248500000000003</v>
      </c>
      <c r="K71" s="35" t="s">
        <v>570</v>
      </c>
    </row>
    <row r="72" spans="2:11" x14ac:dyDescent="0.35">
      <c r="B72" s="8" t="s">
        <v>2770</v>
      </c>
      <c r="C72" s="57" t="s">
        <v>1695</v>
      </c>
      <c r="D72" s="54" t="s">
        <v>2771</v>
      </c>
      <c r="E72" s="6" t="s">
        <v>591</v>
      </c>
      <c r="F72" s="19">
        <v>9000</v>
      </c>
      <c r="G72" s="24">
        <v>9055.39</v>
      </c>
      <c r="H72" s="24">
        <v>0.44</v>
      </c>
      <c r="I72" s="31">
        <v>7.7914000000000003</v>
      </c>
      <c r="J72" s="31"/>
      <c r="K72" s="35" t="s">
        <v>570</v>
      </c>
    </row>
    <row r="73" spans="2:11" x14ac:dyDescent="0.35">
      <c r="B73" s="8" t="s">
        <v>2772</v>
      </c>
      <c r="C73" s="57" t="s">
        <v>2773</v>
      </c>
      <c r="D73" s="54" t="s">
        <v>2774</v>
      </c>
      <c r="E73" s="6" t="s">
        <v>1780</v>
      </c>
      <c r="F73" s="19">
        <v>910</v>
      </c>
      <c r="G73" s="24">
        <v>8753.57</v>
      </c>
      <c r="H73" s="24">
        <v>0.43</v>
      </c>
      <c r="I73" s="31">
        <v>7.7455999999999996</v>
      </c>
      <c r="J73" s="31"/>
      <c r="K73" s="35" t="s">
        <v>570</v>
      </c>
    </row>
    <row r="74" spans="2:11" x14ac:dyDescent="0.35">
      <c r="B74" s="8" t="s">
        <v>2775</v>
      </c>
      <c r="C74" s="57" t="s">
        <v>1695</v>
      </c>
      <c r="D74" s="54" t="s">
        <v>2776</v>
      </c>
      <c r="E74" s="6" t="s">
        <v>611</v>
      </c>
      <c r="F74" s="19">
        <v>800</v>
      </c>
      <c r="G74" s="24">
        <v>7991.78</v>
      </c>
      <c r="H74" s="24">
        <v>0.39</v>
      </c>
      <c r="I74" s="31">
        <v>7.8925000000000001</v>
      </c>
      <c r="J74" s="31"/>
      <c r="K74" s="35" t="s">
        <v>570</v>
      </c>
    </row>
    <row r="75" spans="2:11" x14ac:dyDescent="0.35">
      <c r="B75" s="8" t="s">
        <v>2777</v>
      </c>
      <c r="C75" s="57" t="s">
        <v>593</v>
      </c>
      <c r="D75" s="54" t="s">
        <v>2778</v>
      </c>
      <c r="E75" s="6" t="s">
        <v>611</v>
      </c>
      <c r="F75" s="19">
        <v>800</v>
      </c>
      <c r="G75" s="24">
        <v>7667.81</v>
      </c>
      <c r="H75" s="24">
        <v>0.37</v>
      </c>
      <c r="I75" s="31">
        <v>7.4070999999999998</v>
      </c>
      <c r="J75" s="31"/>
      <c r="K75" s="35" t="s">
        <v>570</v>
      </c>
    </row>
    <row r="76" spans="2:11" x14ac:dyDescent="0.35">
      <c r="B76" s="8" t="s">
        <v>2779</v>
      </c>
      <c r="C76" s="57" t="s">
        <v>1720</v>
      </c>
      <c r="D76" s="54" t="s">
        <v>2780</v>
      </c>
      <c r="E76" s="6" t="s">
        <v>591</v>
      </c>
      <c r="F76" s="19">
        <v>7500</v>
      </c>
      <c r="G76" s="24">
        <v>7571.51</v>
      </c>
      <c r="H76" s="24">
        <v>0.37</v>
      </c>
      <c r="I76" s="31">
        <v>7.6849999999999996</v>
      </c>
      <c r="J76" s="31"/>
      <c r="K76" s="35" t="s">
        <v>570</v>
      </c>
    </row>
    <row r="77" spans="2:11" x14ac:dyDescent="0.35">
      <c r="B77" s="8" t="s">
        <v>2781</v>
      </c>
      <c r="C77" s="57" t="s">
        <v>2418</v>
      </c>
      <c r="D77" s="54" t="s">
        <v>2782</v>
      </c>
      <c r="E77" s="6" t="s">
        <v>591</v>
      </c>
      <c r="F77" s="19">
        <v>6000</v>
      </c>
      <c r="G77" s="24">
        <v>6001.28</v>
      </c>
      <c r="H77" s="24">
        <v>0.28999999999999998</v>
      </c>
      <c r="I77" s="31">
        <v>7.77</v>
      </c>
      <c r="J77" s="31"/>
      <c r="K77" s="35" t="s">
        <v>570</v>
      </c>
    </row>
    <row r="78" spans="2:11" x14ac:dyDescent="0.35">
      <c r="B78" s="8" t="s">
        <v>1715</v>
      </c>
      <c r="C78" s="57" t="s">
        <v>1695</v>
      </c>
      <c r="D78" s="54" t="s">
        <v>1716</v>
      </c>
      <c r="E78" s="6" t="s">
        <v>611</v>
      </c>
      <c r="F78" s="19">
        <v>600</v>
      </c>
      <c r="G78" s="24">
        <v>5972.99</v>
      </c>
      <c r="H78" s="24">
        <v>0.28999999999999998</v>
      </c>
      <c r="I78" s="31">
        <v>7.8150000000000004</v>
      </c>
      <c r="J78" s="31"/>
      <c r="K78" s="35" t="s">
        <v>570</v>
      </c>
    </row>
    <row r="79" spans="2:11" x14ac:dyDescent="0.35">
      <c r="B79" s="8" t="s">
        <v>2783</v>
      </c>
      <c r="C79" s="57" t="s">
        <v>593</v>
      </c>
      <c r="D79" s="54" t="s">
        <v>2784</v>
      </c>
      <c r="E79" s="6" t="s">
        <v>611</v>
      </c>
      <c r="F79" s="19">
        <v>550</v>
      </c>
      <c r="G79" s="24">
        <v>5264.23</v>
      </c>
      <c r="H79" s="24">
        <v>0.26</v>
      </c>
      <c r="I79" s="31">
        <v>7.4070999999999998</v>
      </c>
      <c r="J79" s="31"/>
      <c r="K79" s="35" t="s">
        <v>570</v>
      </c>
    </row>
    <row r="80" spans="2:11" x14ac:dyDescent="0.35">
      <c r="B80" s="8" t="s">
        <v>2785</v>
      </c>
      <c r="C80" s="57" t="s">
        <v>1153</v>
      </c>
      <c r="D80" s="54" t="s">
        <v>2786</v>
      </c>
      <c r="E80" s="6" t="s">
        <v>591</v>
      </c>
      <c r="F80" s="19">
        <v>5000</v>
      </c>
      <c r="G80" s="24">
        <v>5066.82</v>
      </c>
      <c r="H80" s="24">
        <v>0.25</v>
      </c>
      <c r="I80" s="31">
        <v>7.4321000000000002</v>
      </c>
      <c r="J80" s="31"/>
      <c r="K80" s="35" t="s">
        <v>570</v>
      </c>
    </row>
    <row r="81" spans="2:11" x14ac:dyDescent="0.35">
      <c r="B81" s="8" t="s">
        <v>2368</v>
      </c>
      <c r="C81" s="57" t="s">
        <v>1786</v>
      </c>
      <c r="D81" s="54" t="s">
        <v>2369</v>
      </c>
      <c r="E81" s="6" t="s">
        <v>591</v>
      </c>
      <c r="F81" s="19">
        <v>5000</v>
      </c>
      <c r="G81" s="24">
        <v>5032.46</v>
      </c>
      <c r="H81" s="24">
        <v>0.24</v>
      </c>
      <c r="I81" s="31">
        <v>7.77</v>
      </c>
      <c r="J81" s="31"/>
      <c r="K81" s="35" t="s">
        <v>570</v>
      </c>
    </row>
    <row r="82" spans="2:11" x14ac:dyDescent="0.35">
      <c r="B82" s="8" t="s">
        <v>666</v>
      </c>
      <c r="C82" s="57" t="s">
        <v>593</v>
      </c>
      <c r="D82" s="54" t="s">
        <v>667</v>
      </c>
      <c r="E82" s="6" t="s">
        <v>611</v>
      </c>
      <c r="F82" s="19">
        <v>5000</v>
      </c>
      <c r="G82" s="24">
        <v>5025.49</v>
      </c>
      <c r="H82" s="24">
        <v>0.24</v>
      </c>
      <c r="I82" s="31">
        <v>7.49</v>
      </c>
      <c r="J82" s="31"/>
      <c r="K82" s="35"/>
    </row>
    <row r="83" spans="2:11" x14ac:dyDescent="0.35">
      <c r="B83" s="8" t="s">
        <v>2787</v>
      </c>
      <c r="C83" s="57" t="s">
        <v>526</v>
      </c>
      <c r="D83" s="54" t="s">
        <v>2788</v>
      </c>
      <c r="E83" s="6" t="s">
        <v>591</v>
      </c>
      <c r="F83" s="19">
        <v>5000</v>
      </c>
      <c r="G83" s="24">
        <v>5018.8500000000004</v>
      </c>
      <c r="H83" s="24">
        <v>0.24</v>
      </c>
      <c r="I83" s="31">
        <v>7.78</v>
      </c>
      <c r="J83" s="31"/>
      <c r="K83" s="35" t="s">
        <v>570</v>
      </c>
    </row>
    <row r="84" spans="2:11" x14ac:dyDescent="0.35">
      <c r="B84" s="8" t="s">
        <v>2789</v>
      </c>
      <c r="C84" s="57" t="s">
        <v>1786</v>
      </c>
      <c r="D84" s="54" t="s">
        <v>2790</v>
      </c>
      <c r="E84" s="6" t="s">
        <v>591</v>
      </c>
      <c r="F84" s="19">
        <v>5000</v>
      </c>
      <c r="G84" s="24">
        <v>5008.59</v>
      </c>
      <c r="H84" s="24">
        <v>0.24</v>
      </c>
      <c r="I84" s="31">
        <v>7.7549999999999999</v>
      </c>
      <c r="J84" s="31"/>
      <c r="K84" s="35" t="s">
        <v>570</v>
      </c>
    </row>
    <row r="85" spans="2:11" x14ac:dyDescent="0.35">
      <c r="B85" s="8" t="s">
        <v>2791</v>
      </c>
      <c r="C85" s="57" t="s">
        <v>1786</v>
      </c>
      <c r="D85" s="54" t="s">
        <v>2792</v>
      </c>
      <c r="E85" s="6" t="s">
        <v>591</v>
      </c>
      <c r="F85" s="19">
        <v>500</v>
      </c>
      <c r="G85" s="24">
        <v>5006.0600000000004</v>
      </c>
      <c r="H85" s="24">
        <v>0.24</v>
      </c>
      <c r="I85" s="31">
        <v>7.77</v>
      </c>
      <c r="J85" s="31"/>
      <c r="K85" s="35" t="s">
        <v>570</v>
      </c>
    </row>
    <row r="86" spans="2:11" x14ac:dyDescent="0.35">
      <c r="B86" s="8" t="s">
        <v>1702</v>
      </c>
      <c r="C86" s="57" t="s">
        <v>593</v>
      </c>
      <c r="D86" s="54" t="s">
        <v>1703</v>
      </c>
      <c r="E86" s="6" t="s">
        <v>591</v>
      </c>
      <c r="F86" s="19">
        <v>5000</v>
      </c>
      <c r="G86" s="24">
        <v>5001.05</v>
      </c>
      <c r="H86" s="24">
        <v>0.24</v>
      </c>
      <c r="I86" s="31">
        <v>7.4461000000000004</v>
      </c>
      <c r="J86" s="31"/>
      <c r="K86" s="35"/>
    </row>
    <row r="87" spans="2:11" x14ac:dyDescent="0.35">
      <c r="B87" s="8" t="s">
        <v>2793</v>
      </c>
      <c r="C87" s="57" t="s">
        <v>2418</v>
      </c>
      <c r="D87" s="54" t="s">
        <v>2794</v>
      </c>
      <c r="E87" s="6" t="s">
        <v>591</v>
      </c>
      <c r="F87" s="19">
        <v>5000</v>
      </c>
      <c r="G87" s="24">
        <v>4995</v>
      </c>
      <c r="H87" s="24">
        <v>0.24</v>
      </c>
      <c r="I87" s="31">
        <v>7.76</v>
      </c>
      <c r="J87" s="31"/>
      <c r="K87" s="35" t="s">
        <v>570</v>
      </c>
    </row>
    <row r="88" spans="2:11" x14ac:dyDescent="0.35">
      <c r="B88" s="8" t="s">
        <v>2795</v>
      </c>
      <c r="C88" s="57" t="s">
        <v>1146</v>
      </c>
      <c r="D88" s="54" t="s">
        <v>2796</v>
      </c>
      <c r="E88" s="6" t="s">
        <v>591</v>
      </c>
      <c r="F88" s="19">
        <v>500</v>
      </c>
      <c r="G88" s="24">
        <v>4976.96</v>
      </c>
      <c r="H88" s="24">
        <v>0.24</v>
      </c>
      <c r="I88" s="31">
        <v>7.4473000000000003</v>
      </c>
      <c r="J88" s="31"/>
      <c r="K88" s="35" t="s">
        <v>570</v>
      </c>
    </row>
    <row r="89" spans="2:11" x14ac:dyDescent="0.35">
      <c r="B89" s="8" t="s">
        <v>1676</v>
      </c>
      <c r="C89" s="57" t="s">
        <v>627</v>
      </c>
      <c r="D89" s="54" t="s">
        <v>1677</v>
      </c>
      <c r="E89" s="6" t="s">
        <v>591</v>
      </c>
      <c r="F89" s="19">
        <v>450</v>
      </c>
      <c r="G89" s="24">
        <v>4424.8100000000004</v>
      </c>
      <c r="H89" s="24">
        <v>0.22</v>
      </c>
      <c r="I89" s="31">
        <v>7.9288999999999996</v>
      </c>
      <c r="J89" s="31"/>
      <c r="K89" s="35" t="s">
        <v>570</v>
      </c>
    </row>
    <row r="90" spans="2:11" x14ac:dyDescent="0.35">
      <c r="B90" s="8" t="s">
        <v>2455</v>
      </c>
      <c r="C90" s="57" t="s">
        <v>1106</v>
      </c>
      <c r="D90" s="54" t="s">
        <v>2456</v>
      </c>
      <c r="E90" s="6" t="s">
        <v>591</v>
      </c>
      <c r="F90" s="19">
        <v>400</v>
      </c>
      <c r="G90" s="24">
        <v>4147.26</v>
      </c>
      <c r="H90" s="24">
        <v>0.2</v>
      </c>
      <c r="I90" s="31">
        <v>7.66</v>
      </c>
      <c r="J90" s="31"/>
      <c r="K90" s="35" t="s">
        <v>570</v>
      </c>
    </row>
    <row r="91" spans="2:11" x14ac:dyDescent="0.35">
      <c r="B91" s="8" t="s">
        <v>2797</v>
      </c>
      <c r="C91" s="57" t="s">
        <v>589</v>
      </c>
      <c r="D91" s="54" t="s">
        <v>2798</v>
      </c>
      <c r="E91" s="6" t="s">
        <v>591</v>
      </c>
      <c r="F91" s="19">
        <v>250</v>
      </c>
      <c r="G91" s="24">
        <v>2517.4499999999998</v>
      </c>
      <c r="H91" s="24">
        <v>0.12</v>
      </c>
      <c r="I91" s="31">
        <v>7.64</v>
      </c>
      <c r="J91" s="31"/>
      <c r="K91" s="35" t="s">
        <v>570</v>
      </c>
    </row>
    <row r="92" spans="2:11" x14ac:dyDescent="0.35">
      <c r="B92" s="8" t="s">
        <v>1774</v>
      </c>
      <c r="C92" s="57" t="s">
        <v>1457</v>
      </c>
      <c r="D92" s="54" t="s">
        <v>1775</v>
      </c>
      <c r="E92" s="6" t="s">
        <v>591</v>
      </c>
      <c r="F92" s="19">
        <v>250</v>
      </c>
      <c r="G92" s="24">
        <v>2505.56</v>
      </c>
      <c r="H92" s="24">
        <v>0.12</v>
      </c>
      <c r="I92" s="31">
        <v>7.73</v>
      </c>
      <c r="J92" s="31"/>
      <c r="K92" s="35" t="s">
        <v>570</v>
      </c>
    </row>
    <row r="93" spans="2:11" x14ac:dyDescent="0.35">
      <c r="B93" s="8" t="s">
        <v>2799</v>
      </c>
      <c r="C93" s="57" t="s">
        <v>1153</v>
      </c>
      <c r="D93" s="54" t="s">
        <v>2800</v>
      </c>
      <c r="E93" s="6" t="s">
        <v>591</v>
      </c>
      <c r="F93" s="19">
        <v>2500</v>
      </c>
      <c r="G93" s="24">
        <v>2492.86</v>
      </c>
      <c r="H93" s="24">
        <v>0.12</v>
      </c>
      <c r="I93" s="31">
        <v>7.58</v>
      </c>
      <c r="J93" s="31"/>
      <c r="K93" s="35" t="s">
        <v>570</v>
      </c>
    </row>
    <row r="94" spans="2:11" x14ac:dyDescent="0.35">
      <c r="B94" s="8" t="s">
        <v>2382</v>
      </c>
      <c r="C94" s="57" t="s">
        <v>2346</v>
      </c>
      <c r="D94" s="54" t="s">
        <v>2383</v>
      </c>
      <c r="E94" s="6" t="s">
        <v>591</v>
      </c>
      <c r="F94" s="19">
        <v>250</v>
      </c>
      <c r="G94" s="24">
        <v>2475.92</v>
      </c>
      <c r="H94" s="24">
        <v>0.12</v>
      </c>
      <c r="I94" s="31">
        <v>8.06</v>
      </c>
      <c r="J94" s="31"/>
      <c r="K94" s="35" t="s">
        <v>570</v>
      </c>
    </row>
    <row r="95" spans="2:11" x14ac:dyDescent="0.35">
      <c r="B95" s="8" t="s">
        <v>2801</v>
      </c>
      <c r="C95" s="57" t="s">
        <v>1060</v>
      </c>
      <c r="D95" s="54" t="s">
        <v>2802</v>
      </c>
      <c r="E95" s="6" t="s">
        <v>1062</v>
      </c>
      <c r="F95" s="19">
        <v>1400</v>
      </c>
      <c r="G95" s="24">
        <v>1341.53</v>
      </c>
      <c r="H95" s="24">
        <v>7.0000000000000007E-2</v>
      </c>
      <c r="I95" s="31">
        <v>8.4397000000000002</v>
      </c>
      <c r="J95" s="31"/>
      <c r="K95" s="35" t="s">
        <v>570</v>
      </c>
    </row>
    <row r="96" spans="2:11" x14ac:dyDescent="0.35">
      <c r="C96" s="58" t="s">
        <v>174</v>
      </c>
      <c r="D96" s="54"/>
      <c r="E96" s="6"/>
      <c r="F96" s="19"/>
      <c r="G96" s="25">
        <v>1523909.83</v>
      </c>
      <c r="H96" s="25">
        <v>74.040000000000006</v>
      </c>
      <c r="I96" s="31"/>
      <c r="J96" s="31"/>
      <c r="K96" s="35"/>
    </row>
    <row r="97" spans="2:11" x14ac:dyDescent="0.35">
      <c r="C97" s="57"/>
      <c r="D97" s="54"/>
      <c r="E97" s="6"/>
      <c r="F97" s="19"/>
      <c r="G97" s="24"/>
      <c r="H97" s="24"/>
      <c r="I97" s="31"/>
      <c r="J97" s="31"/>
      <c r="K97" s="35"/>
    </row>
    <row r="98" spans="2:11" x14ac:dyDescent="0.35">
      <c r="C98" s="58" t="s">
        <v>7</v>
      </c>
      <c r="D98" s="54"/>
      <c r="E98" s="6"/>
      <c r="F98" s="19"/>
      <c r="G98" s="24" t="s">
        <v>2</v>
      </c>
      <c r="H98" s="24" t="s">
        <v>2</v>
      </c>
      <c r="I98" s="31"/>
      <c r="J98" s="31"/>
      <c r="K98" s="35"/>
    </row>
    <row r="99" spans="2:11" x14ac:dyDescent="0.35">
      <c r="C99" s="57"/>
      <c r="D99" s="54"/>
      <c r="E99" s="6"/>
      <c r="F99" s="19"/>
      <c r="G99" s="24"/>
      <c r="H99" s="24"/>
      <c r="I99" s="31"/>
      <c r="J99" s="31"/>
      <c r="K99" s="35"/>
    </row>
    <row r="100" spans="2:11" x14ac:dyDescent="0.35">
      <c r="C100" s="58" t="s">
        <v>8</v>
      </c>
      <c r="D100" s="54"/>
      <c r="E100" s="6"/>
      <c r="F100" s="19"/>
      <c r="G100" s="24" t="s">
        <v>2</v>
      </c>
      <c r="H100" s="24" t="s">
        <v>2</v>
      </c>
      <c r="I100" s="31"/>
      <c r="J100" s="31"/>
      <c r="K100" s="35"/>
    </row>
    <row r="101" spans="2:11" x14ac:dyDescent="0.35">
      <c r="C101" s="57"/>
      <c r="D101" s="54"/>
      <c r="E101" s="6"/>
      <c r="F101" s="19"/>
      <c r="G101" s="24"/>
      <c r="H101" s="24"/>
      <c r="I101" s="31"/>
      <c r="J101" s="31"/>
      <c r="K101" s="35"/>
    </row>
    <row r="102" spans="2:11" x14ac:dyDescent="0.35">
      <c r="C102" s="59" t="s">
        <v>9</v>
      </c>
      <c r="D102" s="54"/>
      <c r="E102" s="6"/>
      <c r="F102" s="19"/>
      <c r="G102" s="24"/>
      <c r="H102" s="24"/>
      <c r="I102" s="31"/>
      <c r="J102" s="31"/>
      <c r="K102" s="35"/>
    </row>
    <row r="103" spans="2:11" x14ac:dyDescent="0.35">
      <c r="B103" s="8" t="s">
        <v>678</v>
      </c>
      <c r="C103" s="57" t="s">
        <v>679</v>
      </c>
      <c r="D103" s="54" t="s">
        <v>680</v>
      </c>
      <c r="E103" s="6" t="s">
        <v>677</v>
      </c>
      <c r="F103" s="19">
        <v>235500000</v>
      </c>
      <c r="G103" s="24">
        <v>239680.83</v>
      </c>
      <c r="H103" s="24">
        <v>11.65</v>
      </c>
      <c r="I103" s="31">
        <v>6.9575923</v>
      </c>
      <c r="J103" s="31"/>
      <c r="K103" s="35"/>
    </row>
    <row r="104" spans="2:11" x14ac:dyDescent="0.35">
      <c r="B104" s="8" t="s">
        <v>1346</v>
      </c>
      <c r="C104" s="57" t="s">
        <v>1347</v>
      </c>
      <c r="D104" s="54" t="s">
        <v>1348</v>
      </c>
      <c r="E104" s="6" t="s">
        <v>677</v>
      </c>
      <c r="F104" s="19">
        <v>95200000</v>
      </c>
      <c r="G104" s="24">
        <v>95076.24</v>
      </c>
      <c r="H104" s="24">
        <v>4.62</v>
      </c>
      <c r="I104" s="31">
        <v>6.9231242000000002</v>
      </c>
      <c r="J104" s="31"/>
      <c r="K104" s="35"/>
    </row>
    <row r="105" spans="2:11" x14ac:dyDescent="0.35">
      <c r="B105" s="8" t="s">
        <v>690</v>
      </c>
      <c r="C105" s="57" t="s">
        <v>691</v>
      </c>
      <c r="D105" s="54" t="s">
        <v>692</v>
      </c>
      <c r="E105" s="6" t="s">
        <v>677</v>
      </c>
      <c r="F105" s="19">
        <v>54500000</v>
      </c>
      <c r="G105" s="24">
        <v>55643.03</v>
      </c>
      <c r="H105" s="24">
        <v>2.7</v>
      </c>
      <c r="I105" s="31">
        <v>6.9735059000000001</v>
      </c>
      <c r="J105" s="31"/>
      <c r="K105" s="35"/>
    </row>
    <row r="106" spans="2:11" x14ac:dyDescent="0.35">
      <c r="C106" s="58" t="s">
        <v>174</v>
      </c>
      <c r="D106" s="54"/>
      <c r="E106" s="6"/>
      <c r="F106" s="19"/>
      <c r="G106" s="25">
        <v>390400.1</v>
      </c>
      <c r="H106" s="25">
        <v>18.97</v>
      </c>
      <c r="I106" s="31"/>
      <c r="J106" s="31"/>
      <c r="K106" s="35"/>
    </row>
    <row r="107" spans="2:11" x14ac:dyDescent="0.35">
      <c r="C107" s="57"/>
      <c r="D107" s="54"/>
      <c r="E107" s="6"/>
      <c r="F107" s="19"/>
      <c r="G107" s="24"/>
      <c r="H107" s="24"/>
      <c r="I107" s="31"/>
      <c r="J107" s="31"/>
      <c r="K107" s="35"/>
    </row>
    <row r="108" spans="2:11" x14ac:dyDescent="0.35">
      <c r="C108" s="59" t="s">
        <v>10</v>
      </c>
      <c r="D108" s="54"/>
      <c r="E108" s="6"/>
      <c r="F108" s="19"/>
      <c r="G108" s="24"/>
      <c r="H108" s="24"/>
      <c r="I108" s="31"/>
      <c r="J108" s="31"/>
      <c r="K108" s="35"/>
    </row>
    <row r="109" spans="2:11" x14ac:dyDescent="0.35">
      <c r="B109" s="8" t="s">
        <v>2803</v>
      </c>
      <c r="C109" s="57" t="s">
        <v>2804</v>
      </c>
      <c r="D109" s="54" t="s">
        <v>2805</v>
      </c>
      <c r="E109" s="6" t="s">
        <v>677</v>
      </c>
      <c r="F109" s="19">
        <v>13000000</v>
      </c>
      <c r="G109" s="24">
        <v>13150.9</v>
      </c>
      <c r="H109" s="24">
        <v>0.64</v>
      </c>
      <c r="I109" s="31">
        <v>7.2656942000000004</v>
      </c>
      <c r="J109" s="31"/>
      <c r="K109" s="35"/>
    </row>
    <row r="110" spans="2:11" x14ac:dyDescent="0.35">
      <c r="B110" s="8" t="s">
        <v>2806</v>
      </c>
      <c r="C110" s="57" t="s">
        <v>2807</v>
      </c>
      <c r="D110" s="54" t="s">
        <v>2808</v>
      </c>
      <c r="E110" s="6" t="s">
        <v>677</v>
      </c>
      <c r="F110" s="19">
        <v>4000000</v>
      </c>
      <c r="G110" s="24">
        <v>4042.47</v>
      </c>
      <c r="H110" s="24">
        <v>0.2</v>
      </c>
      <c r="I110" s="31">
        <v>7.2777960999999998</v>
      </c>
      <c r="J110" s="31"/>
      <c r="K110" s="35"/>
    </row>
    <row r="111" spans="2:11" x14ac:dyDescent="0.35">
      <c r="B111" s="8" t="s">
        <v>2809</v>
      </c>
      <c r="C111" s="57" t="s">
        <v>2810</v>
      </c>
      <c r="D111" s="54" t="s">
        <v>2811</v>
      </c>
      <c r="E111" s="6" t="s">
        <v>677</v>
      </c>
      <c r="F111" s="19">
        <v>419300</v>
      </c>
      <c r="G111" s="24">
        <v>428.7</v>
      </c>
      <c r="H111" s="24">
        <v>0.02</v>
      </c>
      <c r="I111" s="31">
        <v>7.2349287999999996</v>
      </c>
      <c r="J111" s="31"/>
      <c r="K111" s="35"/>
    </row>
    <row r="112" spans="2:11" x14ac:dyDescent="0.35">
      <c r="C112" s="58" t="s">
        <v>174</v>
      </c>
      <c r="D112" s="54"/>
      <c r="E112" s="6"/>
      <c r="F112" s="19"/>
      <c r="G112" s="25">
        <v>17622.07</v>
      </c>
      <c r="H112" s="25">
        <v>0.86</v>
      </c>
      <c r="I112" s="31"/>
      <c r="J112" s="31"/>
      <c r="K112" s="35"/>
    </row>
    <row r="113" spans="1:11" x14ac:dyDescent="0.35">
      <c r="C113" s="57"/>
      <c r="D113" s="54"/>
      <c r="E113" s="6"/>
      <c r="F113" s="19"/>
      <c r="G113" s="24"/>
      <c r="H113" s="24"/>
      <c r="I113" s="31"/>
      <c r="J113" s="31"/>
      <c r="K113" s="35"/>
    </row>
    <row r="114" spans="1:11" x14ac:dyDescent="0.35">
      <c r="C114" s="58" t="s">
        <v>11</v>
      </c>
      <c r="D114" s="54"/>
      <c r="E114" s="6"/>
      <c r="F114" s="19"/>
      <c r="G114" s="24"/>
      <c r="H114" s="24"/>
      <c r="I114" s="31"/>
      <c r="J114" s="31"/>
      <c r="K114" s="35"/>
    </row>
    <row r="115" spans="1:11" x14ac:dyDescent="0.35">
      <c r="C115" s="57"/>
      <c r="D115" s="54"/>
      <c r="E115" s="6"/>
      <c r="F115" s="19"/>
      <c r="G115" s="24"/>
      <c r="H115" s="24"/>
      <c r="I115" s="31"/>
      <c r="J115" s="31"/>
      <c r="K115" s="35"/>
    </row>
    <row r="116" spans="1:11" x14ac:dyDescent="0.35">
      <c r="C116" s="58" t="s">
        <v>13</v>
      </c>
      <c r="D116" s="54"/>
      <c r="E116" s="6"/>
      <c r="F116" s="19"/>
      <c r="G116" s="24" t="s">
        <v>2</v>
      </c>
      <c r="H116" s="24" t="s">
        <v>2</v>
      </c>
      <c r="I116" s="31"/>
      <c r="J116" s="31"/>
      <c r="K116" s="35"/>
    </row>
    <row r="117" spans="1:11" x14ac:dyDescent="0.35">
      <c r="C117" s="57"/>
      <c r="D117" s="54"/>
      <c r="E117" s="6"/>
      <c r="F117" s="19"/>
      <c r="G117" s="24"/>
      <c r="H117" s="24"/>
      <c r="I117" s="31"/>
      <c r="J117" s="31"/>
      <c r="K117" s="35"/>
    </row>
    <row r="118" spans="1:11" x14ac:dyDescent="0.35">
      <c r="C118" s="58" t="s">
        <v>14</v>
      </c>
      <c r="D118" s="54"/>
      <c r="E118" s="6"/>
      <c r="F118" s="19"/>
      <c r="G118" s="24" t="s">
        <v>2</v>
      </c>
      <c r="H118" s="24" t="s">
        <v>2</v>
      </c>
      <c r="I118" s="31"/>
      <c r="J118" s="31"/>
      <c r="K118" s="35"/>
    </row>
    <row r="119" spans="1:11" x14ac:dyDescent="0.35">
      <c r="C119" s="57"/>
      <c r="D119" s="54"/>
      <c r="E119" s="6"/>
      <c r="F119" s="19"/>
      <c r="G119" s="24"/>
      <c r="H119" s="24"/>
      <c r="I119" s="31"/>
      <c r="J119" s="31"/>
      <c r="K119" s="35"/>
    </row>
    <row r="120" spans="1:11" x14ac:dyDescent="0.35">
      <c r="C120" s="58" t="s">
        <v>15</v>
      </c>
      <c r="D120" s="54"/>
      <c r="E120" s="6"/>
      <c r="F120" s="19"/>
      <c r="G120" s="24" t="s">
        <v>2</v>
      </c>
      <c r="H120" s="24" t="s">
        <v>2</v>
      </c>
      <c r="I120" s="31"/>
      <c r="J120" s="31"/>
      <c r="K120" s="35"/>
    </row>
    <row r="121" spans="1:11" x14ac:dyDescent="0.35">
      <c r="C121" s="57"/>
      <c r="D121" s="54"/>
      <c r="E121" s="6"/>
      <c r="F121" s="19"/>
      <c r="G121" s="24"/>
      <c r="H121" s="24"/>
      <c r="I121" s="31"/>
      <c r="J121" s="31"/>
      <c r="K121" s="35"/>
    </row>
    <row r="122" spans="1:11" x14ac:dyDescent="0.35">
      <c r="C122" s="58" t="s">
        <v>16</v>
      </c>
      <c r="D122" s="54"/>
      <c r="E122" s="6"/>
      <c r="F122" s="19"/>
      <c r="G122" s="24" t="s">
        <v>2</v>
      </c>
      <c r="H122" s="24" t="s">
        <v>2</v>
      </c>
      <c r="I122" s="31"/>
      <c r="J122" s="31"/>
      <c r="K122" s="35"/>
    </row>
    <row r="123" spans="1:11" x14ac:dyDescent="0.35">
      <c r="C123" s="57"/>
      <c r="D123" s="54"/>
      <c r="E123" s="6"/>
      <c r="F123" s="19"/>
      <c r="G123" s="24"/>
      <c r="H123" s="24"/>
      <c r="I123" s="31"/>
      <c r="J123" s="31"/>
      <c r="K123" s="35"/>
    </row>
    <row r="124" spans="1:11" x14ac:dyDescent="0.35">
      <c r="C124" s="58" t="s">
        <v>17</v>
      </c>
      <c r="D124" s="54"/>
      <c r="E124" s="6"/>
      <c r="F124" s="19"/>
      <c r="G124" s="24" t="s">
        <v>2</v>
      </c>
      <c r="H124" s="24" t="s">
        <v>2</v>
      </c>
      <c r="I124" s="31"/>
      <c r="J124" s="31"/>
      <c r="K124" s="35"/>
    </row>
    <row r="125" spans="1:11" x14ac:dyDescent="0.35">
      <c r="C125" s="57"/>
      <c r="D125" s="54"/>
      <c r="E125" s="6"/>
      <c r="F125" s="19"/>
      <c r="G125" s="24"/>
      <c r="H125" s="24"/>
      <c r="I125" s="31"/>
      <c r="J125" s="31"/>
      <c r="K125" s="35"/>
    </row>
    <row r="126" spans="1:11" x14ac:dyDescent="0.35">
      <c r="A126" s="10"/>
      <c r="B126" s="28"/>
      <c r="C126" s="58" t="s">
        <v>18</v>
      </c>
      <c r="D126" s="54"/>
      <c r="E126" s="6"/>
      <c r="F126" s="19"/>
      <c r="G126" s="24"/>
      <c r="H126" s="24"/>
      <c r="I126" s="31"/>
      <c r="J126" s="31"/>
      <c r="K126" s="35"/>
    </row>
    <row r="127" spans="1:11" x14ac:dyDescent="0.35">
      <c r="A127" s="28"/>
      <c r="B127" s="28"/>
      <c r="C127" s="58" t="s">
        <v>19</v>
      </c>
      <c r="D127" s="54"/>
      <c r="E127" s="6"/>
      <c r="F127" s="19"/>
      <c r="G127" s="24" t="s">
        <v>2</v>
      </c>
      <c r="H127" s="24" t="s">
        <v>2</v>
      </c>
      <c r="I127" s="31"/>
      <c r="J127" s="31"/>
      <c r="K127" s="35"/>
    </row>
    <row r="128" spans="1:11" x14ac:dyDescent="0.35">
      <c r="A128" s="28"/>
      <c r="B128" s="28"/>
      <c r="C128" s="58"/>
      <c r="D128" s="54"/>
      <c r="E128" s="6"/>
      <c r="F128" s="19"/>
      <c r="G128" s="24"/>
      <c r="H128" s="24"/>
      <c r="I128" s="31"/>
      <c r="J128" s="31"/>
      <c r="K128" s="35"/>
    </row>
    <row r="129" spans="1:54" x14ac:dyDescent="0.35">
      <c r="C129" s="59" t="s">
        <v>20</v>
      </c>
      <c r="D129" s="54"/>
      <c r="E129" s="6"/>
      <c r="F129" s="19"/>
      <c r="G129" s="24"/>
      <c r="H129" s="24"/>
      <c r="I129" s="31"/>
      <c r="J129" s="31"/>
      <c r="K129" s="35"/>
    </row>
    <row r="130" spans="1:54" x14ac:dyDescent="0.35">
      <c r="B130" s="8" t="s">
        <v>735</v>
      </c>
      <c r="C130" s="57" t="s">
        <v>4851</v>
      </c>
      <c r="D130" s="54" t="s">
        <v>736</v>
      </c>
      <c r="E130" s="6" t="s">
        <v>737</v>
      </c>
      <c r="F130" s="19">
        <v>50579.983999999997</v>
      </c>
      <c r="G130" s="24">
        <v>5277.51</v>
      </c>
      <c r="H130" s="24">
        <v>0.26</v>
      </c>
      <c r="I130" s="31">
        <v>6.67</v>
      </c>
      <c r="J130" s="31"/>
      <c r="K130" s="35"/>
    </row>
    <row r="131" spans="1:54" x14ac:dyDescent="0.35">
      <c r="C131" s="58" t="s">
        <v>174</v>
      </c>
      <c r="D131" s="54"/>
      <c r="E131" s="6"/>
      <c r="F131" s="19"/>
      <c r="G131" s="25">
        <v>5277.51</v>
      </c>
      <c r="H131" s="25">
        <v>0.26</v>
      </c>
      <c r="I131" s="31"/>
      <c r="J131" s="31"/>
      <c r="K131" s="35"/>
    </row>
    <row r="132" spans="1:54" x14ac:dyDescent="0.35">
      <c r="C132" s="57"/>
      <c r="D132" s="54"/>
      <c r="E132" s="6"/>
      <c r="F132" s="19"/>
      <c r="G132" s="24"/>
      <c r="H132" s="24"/>
      <c r="I132" s="31"/>
      <c r="J132" s="31"/>
      <c r="K132" s="35"/>
    </row>
    <row r="133" spans="1:54" x14ac:dyDescent="0.35">
      <c r="C133" s="58" t="s">
        <v>21</v>
      </c>
      <c r="D133" s="54"/>
      <c r="E133" s="6"/>
      <c r="F133" s="19"/>
      <c r="G133" s="24" t="s">
        <v>2</v>
      </c>
      <c r="H133" s="24" t="s">
        <v>2</v>
      </c>
      <c r="I133" s="31"/>
      <c r="J133" s="31"/>
      <c r="K133" s="35"/>
    </row>
    <row r="134" spans="1:54" x14ac:dyDescent="0.35">
      <c r="C134" s="57"/>
      <c r="D134" s="54"/>
      <c r="E134" s="6"/>
      <c r="F134" s="19"/>
      <c r="G134" s="24"/>
      <c r="H134" s="24"/>
      <c r="I134" s="31"/>
      <c r="J134" s="31"/>
      <c r="K134" s="35"/>
    </row>
    <row r="135" spans="1:54" x14ac:dyDescent="0.35">
      <c r="C135" s="58" t="s">
        <v>22</v>
      </c>
      <c r="D135" s="54"/>
      <c r="E135" s="6"/>
      <c r="F135" s="19"/>
      <c r="G135" s="24" t="s">
        <v>2</v>
      </c>
      <c r="H135" s="24" t="s">
        <v>2</v>
      </c>
      <c r="I135" s="31"/>
      <c r="J135" s="31"/>
      <c r="K135" s="35"/>
    </row>
    <row r="136" spans="1:54" x14ac:dyDescent="0.35">
      <c r="C136" s="57"/>
      <c r="D136" s="54"/>
      <c r="E136" s="6"/>
      <c r="F136" s="19"/>
      <c r="G136" s="24"/>
      <c r="H136" s="24"/>
      <c r="I136" s="31"/>
      <c r="J136" s="31"/>
      <c r="K136" s="35"/>
    </row>
    <row r="137" spans="1:54" x14ac:dyDescent="0.35">
      <c r="C137" s="58" t="s">
        <v>23</v>
      </c>
      <c r="D137" s="54"/>
      <c r="E137" s="6"/>
      <c r="F137" s="19"/>
      <c r="G137" s="24" t="s">
        <v>2</v>
      </c>
      <c r="H137" s="24" t="s">
        <v>2</v>
      </c>
      <c r="I137" s="31"/>
      <c r="J137" s="31"/>
      <c r="K137" s="35"/>
    </row>
    <row r="138" spans="1:54" x14ac:dyDescent="0.35">
      <c r="C138" s="57"/>
      <c r="D138" s="54"/>
      <c r="E138" s="6"/>
      <c r="F138" s="19"/>
      <c r="G138" s="24"/>
      <c r="H138" s="24"/>
      <c r="I138" s="31"/>
      <c r="J138" s="31"/>
      <c r="K138" s="35"/>
    </row>
    <row r="139" spans="1:54" x14ac:dyDescent="0.35">
      <c r="C139" s="59" t="s">
        <v>24</v>
      </c>
      <c r="D139" s="54"/>
      <c r="E139" s="6"/>
      <c r="F139" s="19"/>
      <c r="G139" s="24"/>
      <c r="H139" s="24"/>
      <c r="I139" s="31"/>
      <c r="J139" s="31"/>
      <c r="K139" s="35"/>
    </row>
    <row r="140" spans="1:54" x14ac:dyDescent="0.35">
      <c r="B140" s="8" t="s">
        <v>185</v>
      </c>
      <c r="C140" s="57" t="s">
        <v>186</v>
      </c>
      <c r="D140" s="54"/>
      <c r="E140" s="6"/>
      <c r="F140" s="19"/>
      <c r="G140" s="24">
        <v>74338.22</v>
      </c>
      <c r="H140" s="24">
        <v>3.61</v>
      </c>
      <c r="I140" s="31"/>
      <c r="J140" s="31"/>
      <c r="K140" s="35"/>
    </row>
    <row r="141" spans="1:54" x14ac:dyDescent="0.35">
      <c r="C141" s="58" t="s">
        <v>174</v>
      </c>
      <c r="D141" s="54"/>
      <c r="E141" s="6"/>
      <c r="F141" s="19"/>
      <c r="G141" s="25">
        <v>74338.22</v>
      </c>
      <c r="H141" s="25">
        <v>3.61</v>
      </c>
      <c r="I141" s="31"/>
      <c r="J141" s="31"/>
      <c r="K141" s="35"/>
    </row>
    <row r="142" spans="1:54" x14ac:dyDescent="0.35">
      <c r="C142" s="57"/>
      <c r="D142" s="54"/>
      <c r="E142" s="6"/>
      <c r="F142" s="19"/>
      <c r="G142" s="24"/>
      <c r="H142" s="24"/>
      <c r="I142" s="31"/>
      <c r="J142" s="31"/>
      <c r="K142" s="35"/>
    </row>
    <row r="143" spans="1:54" x14ac:dyDescent="0.35">
      <c r="A143" s="10"/>
      <c r="B143" s="28"/>
      <c r="C143" s="58" t="s">
        <v>25</v>
      </c>
      <c r="D143" s="54"/>
      <c r="E143" s="6"/>
      <c r="F143" s="19"/>
      <c r="G143" s="24"/>
      <c r="H143" s="24"/>
      <c r="I143" s="31"/>
      <c r="J143" s="31"/>
      <c r="K143" s="35"/>
    </row>
    <row r="144" spans="1:54" s="2" customFormat="1" ht="13.5" x14ac:dyDescent="0.35">
      <c r="A144" s="28"/>
      <c r="B144" s="28"/>
      <c r="C144" s="57" t="s">
        <v>4841</v>
      </c>
      <c r="D144" s="54"/>
      <c r="E144" s="6"/>
      <c r="F144" s="19"/>
      <c r="G144" s="24" t="s">
        <v>2</v>
      </c>
      <c r="H144" s="24" t="s">
        <v>2</v>
      </c>
      <c r="I144" s="31"/>
      <c r="J144" s="31"/>
      <c r="K144" s="35"/>
      <c r="L144" s="3"/>
      <c r="AI144" s="3"/>
      <c r="AV144" s="3"/>
      <c r="AX144" s="3"/>
      <c r="BB144" s="3"/>
    </row>
    <row r="145" spans="2:11" x14ac:dyDescent="0.35">
      <c r="B145" s="8"/>
      <c r="C145" s="57" t="s">
        <v>187</v>
      </c>
      <c r="D145" s="54"/>
      <c r="E145" s="6"/>
      <c r="F145" s="19"/>
      <c r="G145" s="24">
        <v>45499.48</v>
      </c>
      <c r="H145" s="24">
        <v>2.2599999999999998</v>
      </c>
      <c r="I145" s="31"/>
      <c r="J145" s="31"/>
      <c r="K145" s="35"/>
    </row>
    <row r="146" spans="2:11" x14ac:dyDescent="0.35">
      <c r="C146" s="58" t="s">
        <v>174</v>
      </c>
      <c r="D146" s="54"/>
      <c r="E146" s="6"/>
      <c r="F146" s="19"/>
      <c r="G146" s="25">
        <v>45499.48</v>
      </c>
      <c r="H146" s="25">
        <v>2.2599999999999998</v>
      </c>
      <c r="I146" s="31"/>
      <c r="J146" s="31"/>
      <c r="K146" s="35"/>
    </row>
    <row r="147" spans="2:11" x14ac:dyDescent="0.35">
      <c r="C147" s="57"/>
      <c r="D147" s="54"/>
      <c r="E147" s="6"/>
      <c r="F147" s="19"/>
      <c r="G147" s="24"/>
      <c r="H147" s="24"/>
      <c r="I147" s="31"/>
      <c r="J147" s="31"/>
      <c r="K147" s="35"/>
    </row>
    <row r="148" spans="2:11" x14ac:dyDescent="0.35">
      <c r="C148" s="60" t="s">
        <v>188</v>
      </c>
      <c r="D148" s="55"/>
      <c r="E148" s="5"/>
      <c r="F148" s="20"/>
      <c r="G148" s="26">
        <v>2057047.21</v>
      </c>
      <c r="H148" s="26">
        <v>100.00000000000001</v>
      </c>
      <c r="I148" s="32"/>
      <c r="J148" s="32"/>
      <c r="K148" s="36"/>
    </row>
    <row r="151" spans="2:11" x14ac:dyDescent="0.35">
      <c r="C151" s="1" t="s">
        <v>189</v>
      </c>
    </row>
    <row r="152" spans="2:11" x14ac:dyDescent="0.35">
      <c r="C152" s="37" t="s">
        <v>190</v>
      </c>
      <c r="D152" s="37"/>
      <c r="E152" s="37"/>
      <c r="F152" s="37"/>
      <c r="G152" s="37"/>
      <c r="H152" s="37"/>
      <c r="I152" s="37"/>
      <c r="J152" s="37"/>
      <c r="K152" s="37"/>
    </row>
    <row r="153" spans="2:11" x14ac:dyDescent="0.35">
      <c r="C153" s="2" t="s">
        <v>191</v>
      </c>
    </row>
    <row r="154" spans="2:11" x14ac:dyDescent="0.35">
      <c r="C154" s="2" t="s">
        <v>192</v>
      </c>
    </row>
    <row r="155" spans="2:11" ht="30" customHeight="1" x14ac:dyDescent="0.35">
      <c r="C155" s="78" t="s">
        <v>4878</v>
      </c>
      <c r="D155" s="78"/>
      <c r="E155" s="78"/>
      <c r="F155" s="78"/>
      <c r="G155" s="78"/>
      <c r="H155" s="78"/>
      <c r="I155" s="78"/>
      <c r="J155" s="78"/>
      <c r="K155" s="78"/>
    </row>
    <row r="156" spans="2:11" x14ac:dyDescent="0.35">
      <c r="C156" s="2" t="s">
        <v>193</v>
      </c>
    </row>
    <row r="158" spans="2:11" x14ac:dyDescent="0.35">
      <c r="C158" s="75" t="s">
        <v>4922</v>
      </c>
      <c r="E158" s="75" t="s">
        <v>4923</v>
      </c>
      <c r="F158" s="76"/>
    </row>
    <row r="159" spans="2:11" x14ac:dyDescent="0.35">
      <c r="E159" s="2" t="s">
        <v>4963</v>
      </c>
    </row>
  </sheetData>
  <mergeCells count="1">
    <mergeCell ref="C155:K155"/>
  </mergeCells>
  <hyperlinks>
    <hyperlink ref="J2" location="'Index'!A1" display="'Index'!A1" xr:uid="{A57F915F-600B-4042-877E-5D415224E8B6}"/>
  </hyperlinks>
  <pageMargins left="0.7" right="0.7" top="0.75" bottom="0.75" header="0.3" footer="0.3"/>
  <pageSetup orientation="portrait" horizontalDpi="4294967293"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7757C-105D-41D0-A126-71EDE57A9BAB}">
  <sheetPr codeName="Sheet163"/>
  <dimension ref="A1:IV121"/>
  <sheetViews>
    <sheetView showGridLines="0" zoomScale="90" zoomScaleNormal="90" workbookViewId="0">
      <pane ySplit="6" topLeftCell="A113"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2812</v>
      </c>
      <c r="J2" s="38" t="s">
        <v>4607</v>
      </c>
    </row>
    <row r="3" spans="1:54" ht="16" x14ac:dyDescent="0.4">
      <c r="C3" s="1" t="s">
        <v>28</v>
      </c>
      <c r="D3" s="21" t="s">
        <v>2813</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740</v>
      </c>
      <c r="C10" s="57" t="s">
        <v>741</v>
      </c>
      <c r="D10" s="54" t="s">
        <v>742</v>
      </c>
      <c r="E10" s="6" t="s">
        <v>326</v>
      </c>
      <c r="F10" s="19">
        <v>30944</v>
      </c>
      <c r="G10" s="24">
        <v>1772.13</v>
      </c>
      <c r="H10" s="24">
        <v>8.08</v>
      </c>
      <c r="I10" s="31"/>
      <c r="J10" s="31"/>
      <c r="K10" s="35"/>
    </row>
    <row r="11" spans="1:54" x14ac:dyDescent="0.35">
      <c r="B11" s="8" t="s">
        <v>90</v>
      </c>
      <c r="C11" s="57" t="s">
        <v>91</v>
      </c>
      <c r="D11" s="54" t="s">
        <v>92</v>
      </c>
      <c r="E11" s="6" t="s">
        <v>93</v>
      </c>
      <c r="F11" s="19">
        <v>65397</v>
      </c>
      <c r="G11" s="24">
        <v>1653.4</v>
      </c>
      <c r="H11" s="24">
        <v>7.54</v>
      </c>
      <c r="I11" s="31"/>
      <c r="J11" s="31"/>
      <c r="K11" s="35"/>
    </row>
    <row r="12" spans="1:54" x14ac:dyDescent="0.35">
      <c r="B12" s="8" t="s">
        <v>508</v>
      </c>
      <c r="C12" s="57" t="s">
        <v>509</v>
      </c>
      <c r="D12" s="54" t="s">
        <v>510</v>
      </c>
      <c r="E12" s="6" t="s">
        <v>326</v>
      </c>
      <c r="F12" s="19">
        <v>70651</v>
      </c>
      <c r="G12" s="24">
        <v>1598.8</v>
      </c>
      <c r="H12" s="24">
        <v>7.29</v>
      </c>
      <c r="I12" s="31"/>
      <c r="J12" s="31"/>
      <c r="K12" s="35"/>
    </row>
    <row r="13" spans="1:54" x14ac:dyDescent="0.35">
      <c r="B13" s="8" t="s">
        <v>450</v>
      </c>
      <c r="C13" s="57" t="s">
        <v>451</v>
      </c>
      <c r="D13" s="54" t="s">
        <v>452</v>
      </c>
      <c r="E13" s="6" t="s">
        <v>89</v>
      </c>
      <c r="F13" s="19">
        <v>83783</v>
      </c>
      <c r="G13" s="24">
        <v>1549.06</v>
      </c>
      <c r="H13" s="24">
        <v>7.06</v>
      </c>
      <c r="I13" s="31"/>
      <c r="J13" s="31"/>
      <c r="K13" s="35"/>
    </row>
    <row r="14" spans="1:54" x14ac:dyDescent="0.35">
      <c r="B14" s="8" t="s">
        <v>58</v>
      </c>
      <c r="C14" s="57" t="s">
        <v>59</v>
      </c>
      <c r="D14" s="54" t="s">
        <v>60</v>
      </c>
      <c r="E14" s="6" t="s">
        <v>47</v>
      </c>
      <c r="F14" s="19">
        <v>31220</v>
      </c>
      <c r="G14" s="24">
        <v>1238.95</v>
      </c>
      <c r="H14" s="24">
        <v>5.65</v>
      </c>
      <c r="I14" s="31"/>
      <c r="J14" s="31"/>
      <c r="K14" s="35"/>
    </row>
    <row r="15" spans="1:54" x14ac:dyDescent="0.35">
      <c r="B15" s="8" t="s">
        <v>1023</v>
      </c>
      <c r="C15" s="57" t="s">
        <v>1024</v>
      </c>
      <c r="D15" s="54" t="s">
        <v>1025</v>
      </c>
      <c r="E15" s="6" t="s">
        <v>143</v>
      </c>
      <c r="F15" s="19">
        <v>17308</v>
      </c>
      <c r="G15" s="24">
        <v>1215.49</v>
      </c>
      <c r="H15" s="24">
        <v>5.54</v>
      </c>
      <c r="I15" s="31"/>
      <c r="J15" s="31"/>
      <c r="K15" s="35"/>
    </row>
    <row r="16" spans="1:54" x14ac:dyDescent="0.35">
      <c r="B16" s="8" t="s">
        <v>1020</v>
      </c>
      <c r="C16" s="57" t="s">
        <v>1021</v>
      </c>
      <c r="D16" s="54" t="s">
        <v>1022</v>
      </c>
      <c r="E16" s="6" t="s">
        <v>89</v>
      </c>
      <c r="F16" s="19">
        <v>83740</v>
      </c>
      <c r="G16" s="24">
        <v>1067.02</v>
      </c>
      <c r="H16" s="24">
        <v>4.87</v>
      </c>
      <c r="I16" s="31"/>
      <c r="J16" s="31"/>
      <c r="K16" s="35"/>
    </row>
    <row r="17" spans="2:11" x14ac:dyDescent="0.35">
      <c r="B17" s="8" t="s">
        <v>1030</v>
      </c>
      <c r="C17" s="57" t="s">
        <v>1031</v>
      </c>
      <c r="D17" s="54" t="s">
        <v>1032</v>
      </c>
      <c r="E17" s="6" t="s">
        <v>473</v>
      </c>
      <c r="F17" s="19">
        <v>104787</v>
      </c>
      <c r="G17" s="24">
        <v>1050.54</v>
      </c>
      <c r="H17" s="24">
        <v>4.79</v>
      </c>
      <c r="I17" s="31"/>
      <c r="J17" s="31"/>
      <c r="K17" s="35"/>
    </row>
    <row r="18" spans="2:11" x14ac:dyDescent="0.35">
      <c r="B18" s="8" t="s">
        <v>388</v>
      </c>
      <c r="C18" s="57" t="s">
        <v>389</v>
      </c>
      <c r="D18" s="54" t="s">
        <v>390</v>
      </c>
      <c r="E18" s="6" t="s">
        <v>89</v>
      </c>
      <c r="F18" s="19">
        <v>50747</v>
      </c>
      <c r="G18" s="24">
        <v>787.47</v>
      </c>
      <c r="H18" s="24">
        <v>3.59</v>
      </c>
      <c r="I18" s="31"/>
      <c r="J18" s="31"/>
      <c r="K18" s="35"/>
    </row>
    <row r="19" spans="2:11" x14ac:dyDescent="0.35">
      <c r="B19" s="8" t="s">
        <v>997</v>
      </c>
      <c r="C19" s="57" t="s">
        <v>998</v>
      </c>
      <c r="D19" s="54" t="s">
        <v>999</v>
      </c>
      <c r="E19" s="6" t="s">
        <v>139</v>
      </c>
      <c r="F19" s="19">
        <v>22258</v>
      </c>
      <c r="G19" s="24">
        <v>653.41999999999996</v>
      </c>
      <c r="H19" s="24">
        <v>2.98</v>
      </c>
      <c r="I19" s="31"/>
      <c r="J19" s="31"/>
      <c r="K19" s="35"/>
    </row>
    <row r="20" spans="2:11" x14ac:dyDescent="0.35">
      <c r="B20" s="8" t="s">
        <v>251</v>
      </c>
      <c r="C20" s="57" t="s">
        <v>252</v>
      </c>
      <c r="D20" s="54" t="s">
        <v>253</v>
      </c>
      <c r="E20" s="6" t="s">
        <v>93</v>
      </c>
      <c r="F20" s="19">
        <v>110299</v>
      </c>
      <c r="G20" s="24">
        <v>539.14</v>
      </c>
      <c r="H20" s="24">
        <v>2.46</v>
      </c>
      <c r="I20" s="31"/>
      <c r="J20" s="31"/>
      <c r="K20" s="35"/>
    </row>
    <row r="21" spans="2:11" x14ac:dyDescent="0.35">
      <c r="B21" s="8" t="s">
        <v>263</v>
      </c>
      <c r="C21" s="57" t="s">
        <v>264</v>
      </c>
      <c r="D21" s="54" t="s">
        <v>265</v>
      </c>
      <c r="E21" s="6" t="s">
        <v>250</v>
      </c>
      <c r="F21" s="19">
        <v>21490</v>
      </c>
      <c r="G21" s="24">
        <v>346.55</v>
      </c>
      <c r="H21" s="24">
        <v>1.58</v>
      </c>
      <c r="I21" s="31"/>
      <c r="J21" s="31"/>
      <c r="K21" s="35"/>
    </row>
    <row r="22" spans="2:11" x14ac:dyDescent="0.35">
      <c r="B22" s="8" t="s">
        <v>61</v>
      </c>
      <c r="C22" s="57" t="s">
        <v>62</v>
      </c>
      <c r="D22" s="54" t="s">
        <v>63</v>
      </c>
      <c r="E22" s="6" t="s">
        <v>43</v>
      </c>
      <c r="F22" s="19">
        <v>16140</v>
      </c>
      <c r="G22" s="24">
        <v>279.39999999999998</v>
      </c>
      <c r="H22" s="24">
        <v>1.27</v>
      </c>
      <c r="I22" s="31"/>
      <c r="J22" s="31"/>
      <c r="K22" s="35"/>
    </row>
    <row r="23" spans="2:11" x14ac:dyDescent="0.35">
      <c r="B23" s="8" t="s">
        <v>64</v>
      </c>
      <c r="C23" s="57" t="s">
        <v>65</v>
      </c>
      <c r="D23" s="54" t="s">
        <v>66</v>
      </c>
      <c r="E23" s="6" t="s">
        <v>43</v>
      </c>
      <c r="F23" s="19">
        <v>30210</v>
      </c>
      <c r="G23" s="24">
        <v>247.78</v>
      </c>
      <c r="H23" s="24">
        <v>1.1299999999999999</v>
      </c>
      <c r="I23" s="31"/>
      <c r="J23" s="31"/>
      <c r="K23" s="35"/>
    </row>
    <row r="24" spans="2:11" x14ac:dyDescent="0.35">
      <c r="B24" s="8" t="s">
        <v>346</v>
      </c>
      <c r="C24" s="57" t="s">
        <v>347</v>
      </c>
      <c r="D24" s="54" t="s">
        <v>348</v>
      </c>
      <c r="E24" s="6" t="s">
        <v>47</v>
      </c>
      <c r="F24" s="19">
        <v>44755</v>
      </c>
      <c r="G24" s="24">
        <v>246.96</v>
      </c>
      <c r="H24" s="24">
        <v>1.1299999999999999</v>
      </c>
      <c r="I24" s="31"/>
      <c r="J24" s="31"/>
      <c r="K24" s="35"/>
    </row>
    <row r="25" spans="2:11" x14ac:dyDescent="0.35">
      <c r="B25" s="8" t="s">
        <v>391</v>
      </c>
      <c r="C25" s="57" t="s">
        <v>392</v>
      </c>
      <c r="D25" s="54" t="s">
        <v>393</v>
      </c>
      <c r="E25" s="6" t="s">
        <v>47</v>
      </c>
      <c r="F25" s="19">
        <v>15068</v>
      </c>
      <c r="G25" s="24">
        <v>242.39</v>
      </c>
      <c r="H25" s="24">
        <v>1.1100000000000001</v>
      </c>
      <c r="I25" s="31"/>
      <c r="J25" s="31"/>
      <c r="K25" s="35"/>
    </row>
    <row r="26" spans="2:11" x14ac:dyDescent="0.35">
      <c r="B26" s="8" t="s">
        <v>40</v>
      </c>
      <c r="C26" s="57" t="s">
        <v>41</v>
      </c>
      <c r="D26" s="54" t="s">
        <v>42</v>
      </c>
      <c r="E26" s="6" t="s">
        <v>43</v>
      </c>
      <c r="F26" s="19">
        <v>13837</v>
      </c>
      <c r="G26" s="24">
        <v>240.17</v>
      </c>
      <c r="H26" s="24">
        <v>1.1000000000000001</v>
      </c>
      <c r="I26" s="31"/>
      <c r="J26" s="31"/>
      <c r="K26" s="35"/>
    </row>
    <row r="27" spans="2:11" x14ac:dyDescent="0.35">
      <c r="B27" s="8" t="s">
        <v>48</v>
      </c>
      <c r="C27" s="57" t="s">
        <v>49</v>
      </c>
      <c r="D27" s="54" t="s">
        <v>50</v>
      </c>
      <c r="E27" s="6" t="s">
        <v>43</v>
      </c>
      <c r="F27" s="19">
        <v>18558</v>
      </c>
      <c r="G27" s="24">
        <v>239.82</v>
      </c>
      <c r="H27" s="24">
        <v>1.0900000000000001</v>
      </c>
      <c r="I27" s="31"/>
      <c r="J27" s="31"/>
      <c r="K27" s="35"/>
    </row>
    <row r="28" spans="2:11" x14ac:dyDescent="0.35">
      <c r="B28" s="8" t="s">
        <v>75</v>
      </c>
      <c r="C28" s="57" t="s">
        <v>76</v>
      </c>
      <c r="D28" s="54" t="s">
        <v>77</v>
      </c>
      <c r="E28" s="6" t="s">
        <v>78</v>
      </c>
      <c r="F28" s="19">
        <v>33209</v>
      </c>
      <c r="G28" s="24">
        <v>239.15</v>
      </c>
      <c r="H28" s="24">
        <v>1.0900000000000001</v>
      </c>
      <c r="I28" s="31"/>
      <c r="J28" s="31"/>
      <c r="K28" s="35"/>
    </row>
    <row r="29" spans="2:11" x14ac:dyDescent="0.35">
      <c r="B29" s="8" t="s">
        <v>54</v>
      </c>
      <c r="C29" s="57" t="s">
        <v>55</v>
      </c>
      <c r="D29" s="54" t="s">
        <v>56</v>
      </c>
      <c r="E29" s="6" t="s">
        <v>57</v>
      </c>
      <c r="F29" s="19">
        <v>6545</v>
      </c>
      <c r="G29" s="24">
        <v>237.08</v>
      </c>
      <c r="H29" s="24">
        <v>1.08</v>
      </c>
      <c r="I29" s="31"/>
      <c r="J29" s="31"/>
      <c r="K29" s="35"/>
    </row>
    <row r="30" spans="2:11" x14ac:dyDescent="0.35">
      <c r="B30" s="8" t="s">
        <v>895</v>
      </c>
      <c r="C30" s="57" t="s">
        <v>896</v>
      </c>
      <c r="D30" s="54" t="s">
        <v>897</v>
      </c>
      <c r="E30" s="6" t="s">
        <v>47</v>
      </c>
      <c r="F30" s="19">
        <v>13408</v>
      </c>
      <c r="G30" s="24">
        <v>236.79</v>
      </c>
      <c r="H30" s="24">
        <v>1.08</v>
      </c>
      <c r="I30" s="31"/>
      <c r="J30" s="31"/>
      <c r="K30" s="35"/>
    </row>
    <row r="31" spans="2:11" x14ac:dyDescent="0.35">
      <c r="B31" s="8" t="s">
        <v>1004</v>
      </c>
      <c r="C31" s="57" t="s">
        <v>1005</v>
      </c>
      <c r="D31" s="54" t="s">
        <v>1006</v>
      </c>
      <c r="E31" s="6" t="s">
        <v>1007</v>
      </c>
      <c r="F31" s="19">
        <v>82628</v>
      </c>
      <c r="G31" s="24">
        <v>235.41</v>
      </c>
      <c r="H31" s="24">
        <v>1.07</v>
      </c>
      <c r="I31" s="31"/>
      <c r="J31" s="31"/>
      <c r="K31" s="35"/>
    </row>
    <row r="32" spans="2:11" x14ac:dyDescent="0.35">
      <c r="B32" s="8" t="s">
        <v>213</v>
      </c>
      <c r="C32" s="57" t="s">
        <v>214</v>
      </c>
      <c r="D32" s="54" t="s">
        <v>215</v>
      </c>
      <c r="E32" s="6" t="s">
        <v>70</v>
      </c>
      <c r="F32" s="19">
        <v>8712</v>
      </c>
      <c r="G32" s="24">
        <v>234.86</v>
      </c>
      <c r="H32" s="24">
        <v>1.07</v>
      </c>
      <c r="I32" s="31"/>
      <c r="J32" s="31"/>
      <c r="K32" s="35"/>
    </row>
    <row r="33" spans="2:11" x14ac:dyDescent="0.35">
      <c r="B33" s="8" t="s">
        <v>94</v>
      </c>
      <c r="C33" s="57" t="s">
        <v>95</v>
      </c>
      <c r="D33" s="54" t="s">
        <v>96</v>
      </c>
      <c r="E33" s="6" t="s">
        <v>74</v>
      </c>
      <c r="F33" s="19">
        <v>4789</v>
      </c>
      <c r="G33" s="24">
        <v>234.4</v>
      </c>
      <c r="H33" s="24">
        <v>1.07</v>
      </c>
      <c r="I33" s="31"/>
      <c r="J33" s="31"/>
      <c r="K33" s="35"/>
    </row>
    <row r="34" spans="2:11" x14ac:dyDescent="0.35">
      <c r="B34" s="8" t="s">
        <v>1014</v>
      </c>
      <c r="C34" s="57" t="s">
        <v>1015</v>
      </c>
      <c r="D34" s="54" t="s">
        <v>1016</v>
      </c>
      <c r="E34" s="6" t="s">
        <v>194</v>
      </c>
      <c r="F34" s="19">
        <v>24209</v>
      </c>
      <c r="G34" s="24">
        <v>233.29</v>
      </c>
      <c r="H34" s="24">
        <v>1.06</v>
      </c>
      <c r="I34" s="31"/>
      <c r="J34" s="31"/>
      <c r="K34" s="35"/>
    </row>
    <row r="35" spans="2:11" x14ac:dyDescent="0.35">
      <c r="B35" s="8" t="s">
        <v>1008</v>
      </c>
      <c r="C35" s="57" t="s">
        <v>1009</v>
      </c>
      <c r="D35" s="54" t="s">
        <v>1010</v>
      </c>
      <c r="E35" s="6" t="s">
        <v>558</v>
      </c>
      <c r="F35" s="19">
        <v>16646</v>
      </c>
      <c r="G35" s="24">
        <v>229.04</v>
      </c>
      <c r="H35" s="24">
        <v>1.04</v>
      </c>
      <c r="I35" s="31"/>
      <c r="J35" s="31"/>
      <c r="K35" s="35"/>
    </row>
    <row r="36" spans="2:11" x14ac:dyDescent="0.35">
      <c r="B36" s="8" t="s">
        <v>1026</v>
      </c>
      <c r="C36" s="57" t="s">
        <v>1027</v>
      </c>
      <c r="D36" s="54" t="s">
        <v>1028</v>
      </c>
      <c r="E36" s="6" t="s">
        <v>1029</v>
      </c>
      <c r="F36" s="19">
        <v>7748</v>
      </c>
      <c r="G36" s="24">
        <v>228.35</v>
      </c>
      <c r="H36" s="24">
        <v>1.04</v>
      </c>
      <c r="I36" s="31"/>
      <c r="J36" s="31"/>
      <c r="K36" s="35"/>
    </row>
    <row r="37" spans="2:11" x14ac:dyDescent="0.35">
      <c r="B37" s="8" t="s">
        <v>994</v>
      </c>
      <c r="C37" s="57" t="s">
        <v>995</v>
      </c>
      <c r="D37" s="54" t="s">
        <v>996</v>
      </c>
      <c r="E37" s="6" t="s">
        <v>116</v>
      </c>
      <c r="F37" s="19">
        <v>55500</v>
      </c>
      <c r="G37" s="24">
        <v>226.52</v>
      </c>
      <c r="H37" s="24">
        <v>1.03</v>
      </c>
      <c r="I37" s="31"/>
      <c r="J37" s="31"/>
      <c r="K37" s="35"/>
    </row>
    <row r="38" spans="2:11" x14ac:dyDescent="0.35">
      <c r="B38" s="8" t="s">
        <v>67</v>
      </c>
      <c r="C38" s="57" t="s">
        <v>68</v>
      </c>
      <c r="D38" s="54" t="s">
        <v>69</v>
      </c>
      <c r="E38" s="6" t="s">
        <v>70</v>
      </c>
      <c r="F38" s="19">
        <v>2029</v>
      </c>
      <c r="G38" s="24">
        <v>224.52</v>
      </c>
      <c r="H38" s="24">
        <v>1.02</v>
      </c>
      <c r="I38" s="31"/>
      <c r="J38" s="31"/>
      <c r="K38" s="35"/>
    </row>
    <row r="39" spans="2:11" x14ac:dyDescent="0.35">
      <c r="B39" s="8" t="s">
        <v>44</v>
      </c>
      <c r="C39" s="57" t="s">
        <v>45</v>
      </c>
      <c r="D39" s="54" t="s">
        <v>46</v>
      </c>
      <c r="E39" s="6" t="s">
        <v>47</v>
      </c>
      <c r="F39" s="19">
        <v>12717</v>
      </c>
      <c r="G39" s="24">
        <v>223.47</v>
      </c>
      <c r="H39" s="24">
        <v>1.02</v>
      </c>
      <c r="I39" s="31"/>
      <c r="J39" s="31"/>
      <c r="K39" s="35"/>
    </row>
    <row r="40" spans="2:11" x14ac:dyDescent="0.35">
      <c r="B40" s="8" t="s">
        <v>97</v>
      </c>
      <c r="C40" s="57" t="s">
        <v>98</v>
      </c>
      <c r="D40" s="54" t="s">
        <v>99</v>
      </c>
      <c r="E40" s="6" t="s">
        <v>100</v>
      </c>
      <c r="F40" s="19">
        <v>32453</v>
      </c>
      <c r="G40" s="24">
        <v>222.64</v>
      </c>
      <c r="H40" s="24">
        <v>1.02</v>
      </c>
      <c r="I40" s="31"/>
      <c r="J40" s="31"/>
      <c r="K40" s="35"/>
    </row>
    <row r="41" spans="2:11" x14ac:dyDescent="0.35">
      <c r="B41" s="8" t="s">
        <v>51</v>
      </c>
      <c r="C41" s="57" t="s">
        <v>52</v>
      </c>
      <c r="D41" s="54" t="s">
        <v>53</v>
      </c>
      <c r="E41" s="6" t="s">
        <v>43</v>
      </c>
      <c r="F41" s="19">
        <v>19046</v>
      </c>
      <c r="G41" s="24">
        <v>220.85</v>
      </c>
      <c r="H41" s="24">
        <v>1.01</v>
      </c>
      <c r="I41" s="31"/>
      <c r="J41" s="31"/>
      <c r="K41" s="35"/>
    </row>
    <row r="42" spans="2:11" x14ac:dyDescent="0.35">
      <c r="B42" s="8" t="s">
        <v>762</v>
      </c>
      <c r="C42" s="57" t="s">
        <v>763</v>
      </c>
      <c r="D42" s="54" t="s">
        <v>764</v>
      </c>
      <c r="E42" s="6" t="s">
        <v>131</v>
      </c>
      <c r="F42" s="19">
        <v>3098</v>
      </c>
      <c r="G42" s="24">
        <v>220.84</v>
      </c>
      <c r="H42" s="24">
        <v>1.01</v>
      </c>
      <c r="I42" s="31"/>
      <c r="J42" s="31"/>
      <c r="K42" s="35"/>
    </row>
    <row r="43" spans="2:11" x14ac:dyDescent="0.35">
      <c r="B43" s="8" t="s">
        <v>113</v>
      </c>
      <c r="C43" s="57" t="s">
        <v>114</v>
      </c>
      <c r="D43" s="54" t="s">
        <v>115</v>
      </c>
      <c r="E43" s="6" t="s">
        <v>116</v>
      </c>
      <c r="F43" s="19">
        <v>68450</v>
      </c>
      <c r="G43" s="24">
        <v>219.59</v>
      </c>
      <c r="H43" s="24">
        <v>1</v>
      </c>
      <c r="I43" s="31"/>
      <c r="J43" s="31"/>
      <c r="K43" s="35"/>
    </row>
    <row r="44" spans="2:11" x14ac:dyDescent="0.35">
      <c r="B44" s="8" t="s">
        <v>403</v>
      </c>
      <c r="C44" s="57" t="s">
        <v>404</v>
      </c>
      <c r="D44" s="54" t="s">
        <v>405</v>
      </c>
      <c r="E44" s="6" t="s">
        <v>406</v>
      </c>
      <c r="F44" s="19">
        <v>81590</v>
      </c>
      <c r="G44" s="24">
        <v>217.15</v>
      </c>
      <c r="H44" s="24">
        <v>0.99</v>
      </c>
      <c r="I44" s="31"/>
      <c r="J44" s="31"/>
      <c r="K44" s="35"/>
    </row>
    <row r="45" spans="2:11" x14ac:dyDescent="0.35">
      <c r="B45" s="8" t="s">
        <v>327</v>
      </c>
      <c r="C45" s="57" t="s">
        <v>328</v>
      </c>
      <c r="D45" s="54" t="s">
        <v>329</v>
      </c>
      <c r="E45" s="6" t="s">
        <v>194</v>
      </c>
      <c r="F45" s="19">
        <v>145590</v>
      </c>
      <c r="G45" s="24">
        <v>216.29</v>
      </c>
      <c r="H45" s="24">
        <v>0.99</v>
      </c>
      <c r="I45" s="31"/>
      <c r="J45" s="31"/>
      <c r="K45" s="35"/>
    </row>
    <row r="46" spans="2:11" x14ac:dyDescent="0.35">
      <c r="B46" s="8" t="s">
        <v>525</v>
      </c>
      <c r="C46" s="57" t="s">
        <v>526</v>
      </c>
      <c r="D46" s="54" t="s">
        <v>527</v>
      </c>
      <c r="E46" s="6" t="s">
        <v>104</v>
      </c>
      <c r="F46" s="19">
        <v>3129</v>
      </c>
      <c r="G46" s="24">
        <v>215.58</v>
      </c>
      <c r="H46" s="24">
        <v>0.98</v>
      </c>
      <c r="I46" s="31"/>
      <c r="J46" s="31"/>
      <c r="K46" s="35"/>
    </row>
    <row r="47" spans="2:11" x14ac:dyDescent="0.35">
      <c r="B47" s="8" t="s">
        <v>1000</v>
      </c>
      <c r="C47" s="57" t="s">
        <v>1001</v>
      </c>
      <c r="D47" s="54" t="s">
        <v>1002</v>
      </c>
      <c r="E47" s="6" t="s">
        <v>1003</v>
      </c>
      <c r="F47" s="19">
        <v>46983</v>
      </c>
      <c r="G47" s="24">
        <v>212.39</v>
      </c>
      <c r="H47" s="24">
        <v>0.97</v>
      </c>
      <c r="I47" s="31"/>
      <c r="J47" s="31"/>
      <c r="K47" s="35"/>
    </row>
    <row r="48" spans="2:11" x14ac:dyDescent="0.35">
      <c r="B48" s="8" t="s">
        <v>79</v>
      </c>
      <c r="C48" s="57" t="s">
        <v>80</v>
      </c>
      <c r="D48" s="54" t="s">
        <v>81</v>
      </c>
      <c r="E48" s="6" t="s">
        <v>82</v>
      </c>
      <c r="F48" s="19">
        <v>15888</v>
      </c>
      <c r="G48" s="24">
        <v>211.64</v>
      </c>
      <c r="H48" s="24">
        <v>0.97</v>
      </c>
      <c r="I48" s="31"/>
      <c r="J48" s="31"/>
      <c r="K48" s="35"/>
    </row>
    <row r="49" spans="2:11" x14ac:dyDescent="0.35">
      <c r="B49" s="8" t="s">
        <v>1011</v>
      </c>
      <c r="C49" s="57" t="s">
        <v>1012</v>
      </c>
      <c r="D49" s="54" t="s">
        <v>1013</v>
      </c>
      <c r="E49" s="6" t="s">
        <v>104</v>
      </c>
      <c r="F49" s="19">
        <v>12060</v>
      </c>
      <c r="G49" s="24">
        <v>211.14</v>
      </c>
      <c r="H49" s="24">
        <v>0.96</v>
      </c>
      <c r="I49" s="31"/>
      <c r="J49" s="31"/>
      <c r="K49" s="35"/>
    </row>
    <row r="50" spans="2:11" x14ac:dyDescent="0.35">
      <c r="B50" s="8" t="s">
        <v>1017</v>
      </c>
      <c r="C50" s="57" t="s">
        <v>1018</v>
      </c>
      <c r="D50" s="54" t="s">
        <v>1019</v>
      </c>
      <c r="E50" s="6" t="s">
        <v>104</v>
      </c>
      <c r="F50" s="19">
        <v>6697</v>
      </c>
      <c r="G50" s="24">
        <v>210.21</v>
      </c>
      <c r="H50" s="24">
        <v>0.96</v>
      </c>
      <c r="I50" s="31"/>
      <c r="J50" s="31"/>
      <c r="K50" s="35"/>
    </row>
    <row r="51" spans="2:11" x14ac:dyDescent="0.35">
      <c r="B51" s="8" t="s">
        <v>260</v>
      </c>
      <c r="C51" s="57" t="s">
        <v>261</v>
      </c>
      <c r="D51" s="54" t="s">
        <v>262</v>
      </c>
      <c r="E51" s="6" t="s">
        <v>78</v>
      </c>
      <c r="F51" s="19">
        <v>12879</v>
      </c>
      <c r="G51" s="24">
        <v>208.92</v>
      </c>
      <c r="H51" s="24">
        <v>0.95</v>
      </c>
      <c r="I51" s="31"/>
      <c r="J51" s="31"/>
      <c r="K51" s="35"/>
    </row>
    <row r="52" spans="2:11" x14ac:dyDescent="0.35">
      <c r="B52" s="8" t="s">
        <v>376</v>
      </c>
      <c r="C52" s="57" t="s">
        <v>377</v>
      </c>
      <c r="D52" s="54" t="s">
        <v>378</v>
      </c>
      <c r="E52" s="6" t="s">
        <v>74</v>
      </c>
      <c r="F52" s="19">
        <v>7618</v>
      </c>
      <c r="G52" s="24">
        <v>207.86</v>
      </c>
      <c r="H52" s="24">
        <v>0.95</v>
      </c>
      <c r="I52" s="31"/>
      <c r="J52" s="31"/>
      <c r="K52" s="35"/>
    </row>
    <row r="53" spans="2:11" x14ac:dyDescent="0.35">
      <c r="B53" s="8" t="s">
        <v>783</v>
      </c>
      <c r="C53" s="57" t="s">
        <v>784</v>
      </c>
      <c r="D53" s="54" t="s">
        <v>785</v>
      </c>
      <c r="E53" s="6" t="s">
        <v>139</v>
      </c>
      <c r="F53" s="19">
        <v>6352</v>
      </c>
      <c r="G53" s="24">
        <v>207.52</v>
      </c>
      <c r="H53" s="24">
        <v>0.95</v>
      </c>
      <c r="I53" s="31"/>
      <c r="J53" s="31"/>
      <c r="K53" s="35"/>
    </row>
    <row r="54" spans="2:11" x14ac:dyDescent="0.35">
      <c r="B54" s="8" t="s">
        <v>410</v>
      </c>
      <c r="C54" s="57" t="s">
        <v>411</v>
      </c>
      <c r="D54" s="54" t="s">
        <v>412</v>
      </c>
      <c r="E54" s="6" t="s">
        <v>82</v>
      </c>
      <c r="F54" s="19">
        <v>66017</v>
      </c>
      <c r="G54" s="24">
        <v>205.15</v>
      </c>
      <c r="H54" s="24">
        <v>0.94</v>
      </c>
      <c r="I54" s="31"/>
      <c r="J54" s="31"/>
      <c r="K54" s="35"/>
    </row>
    <row r="55" spans="2:11" x14ac:dyDescent="0.35">
      <c r="B55" s="8" t="s">
        <v>379</v>
      </c>
      <c r="C55" s="57" t="s">
        <v>380</v>
      </c>
      <c r="D55" s="54" t="s">
        <v>381</v>
      </c>
      <c r="E55" s="6" t="s">
        <v>74</v>
      </c>
      <c r="F55" s="19">
        <v>24421</v>
      </c>
      <c r="G55" s="24">
        <v>203.68</v>
      </c>
      <c r="H55" s="24">
        <v>0.93</v>
      </c>
      <c r="I55" s="31"/>
      <c r="J55" s="31"/>
      <c r="K55" s="35"/>
    </row>
    <row r="56" spans="2:11" x14ac:dyDescent="0.35">
      <c r="B56" s="8" t="s">
        <v>916</v>
      </c>
      <c r="C56" s="57" t="s">
        <v>917</v>
      </c>
      <c r="D56" s="54" t="s">
        <v>918</v>
      </c>
      <c r="E56" s="6" t="s">
        <v>74</v>
      </c>
      <c r="F56" s="19">
        <v>4072</v>
      </c>
      <c r="G56" s="24">
        <v>203.17</v>
      </c>
      <c r="H56" s="24">
        <v>0.93</v>
      </c>
      <c r="I56" s="31"/>
      <c r="J56" s="31"/>
      <c r="K56" s="35"/>
    </row>
    <row r="57" spans="2:11" x14ac:dyDescent="0.35">
      <c r="B57" s="8" t="s">
        <v>71</v>
      </c>
      <c r="C57" s="57" t="s">
        <v>72</v>
      </c>
      <c r="D57" s="54" t="s">
        <v>73</v>
      </c>
      <c r="E57" s="6" t="s">
        <v>74</v>
      </c>
      <c r="F57" s="19">
        <v>1798</v>
      </c>
      <c r="G57" s="24">
        <v>199.15</v>
      </c>
      <c r="H57" s="24">
        <v>0.91</v>
      </c>
      <c r="I57" s="31"/>
      <c r="J57" s="31"/>
      <c r="K57" s="35"/>
    </row>
    <row r="58" spans="2:11" x14ac:dyDescent="0.35">
      <c r="B58" s="8" t="s">
        <v>792</v>
      </c>
      <c r="C58" s="57" t="s">
        <v>793</v>
      </c>
      <c r="D58" s="54" t="s">
        <v>794</v>
      </c>
      <c r="E58" s="6" t="s">
        <v>74</v>
      </c>
      <c r="F58" s="19">
        <v>1913</v>
      </c>
      <c r="G58" s="24">
        <v>188.17</v>
      </c>
      <c r="H58" s="24">
        <v>0.86</v>
      </c>
      <c r="I58" s="31"/>
      <c r="J58" s="31"/>
      <c r="K58" s="35"/>
    </row>
    <row r="59" spans="2:11" x14ac:dyDescent="0.35">
      <c r="B59" s="8" t="s">
        <v>901</v>
      </c>
      <c r="C59" s="57" t="s">
        <v>902</v>
      </c>
      <c r="D59" s="54" t="s">
        <v>903</v>
      </c>
      <c r="E59" s="6" t="s">
        <v>43</v>
      </c>
      <c r="F59" s="19">
        <v>16578</v>
      </c>
      <c r="G59" s="24">
        <v>175</v>
      </c>
      <c r="H59" s="24">
        <v>0.8</v>
      </c>
      <c r="I59" s="31"/>
      <c r="J59" s="31"/>
      <c r="K59" s="35"/>
    </row>
    <row r="60" spans="2:11" x14ac:dyDescent="0.35">
      <c r="C60" s="58" t="s">
        <v>174</v>
      </c>
      <c r="D60" s="54"/>
      <c r="E60" s="6"/>
      <c r="F60" s="19"/>
      <c r="G60" s="25">
        <v>21928.31</v>
      </c>
      <c r="H60" s="25">
        <v>100.01</v>
      </c>
      <c r="I60" s="31"/>
      <c r="J60" s="31"/>
      <c r="K60" s="35"/>
    </row>
    <row r="61" spans="2:11" x14ac:dyDescent="0.35">
      <c r="C61" s="57"/>
      <c r="D61" s="54"/>
      <c r="E61" s="6"/>
      <c r="F61" s="19"/>
      <c r="G61" s="24"/>
      <c r="H61" s="24"/>
      <c r="I61" s="31"/>
      <c r="J61" s="31"/>
      <c r="K61" s="35"/>
    </row>
    <row r="62" spans="2:11" x14ac:dyDescent="0.35">
      <c r="C62" s="58" t="s">
        <v>3</v>
      </c>
      <c r="D62" s="54"/>
      <c r="E62" s="6"/>
      <c r="F62" s="19"/>
      <c r="G62" s="24" t="s">
        <v>2</v>
      </c>
      <c r="H62" s="24" t="s">
        <v>2</v>
      </c>
      <c r="I62" s="31"/>
      <c r="J62" s="31"/>
      <c r="K62" s="35"/>
    </row>
    <row r="63" spans="2:11" x14ac:dyDescent="0.35">
      <c r="C63" s="57"/>
      <c r="D63" s="54"/>
      <c r="E63" s="6"/>
      <c r="F63" s="19"/>
      <c r="G63" s="24"/>
      <c r="H63" s="24"/>
      <c r="I63" s="31"/>
      <c r="J63" s="31"/>
      <c r="K63" s="35"/>
    </row>
    <row r="64" spans="2:11" x14ac:dyDescent="0.35">
      <c r="C64" s="58" t="s">
        <v>4</v>
      </c>
      <c r="D64" s="54"/>
      <c r="E64" s="6"/>
      <c r="F64" s="19"/>
      <c r="G64" s="24" t="s">
        <v>2</v>
      </c>
      <c r="H64" s="24" t="s">
        <v>2</v>
      </c>
      <c r="I64" s="31"/>
      <c r="J64" s="31"/>
      <c r="K64" s="35"/>
    </row>
    <row r="65" spans="3:11" x14ac:dyDescent="0.35">
      <c r="C65" s="57"/>
      <c r="D65" s="54"/>
      <c r="E65" s="6"/>
      <c r="F65" s="19"/>
      <c r="G65" s="24"/>
      <c r="H65" s="24"/>
      <c r="I65" s="31"/>
      <c r="J65" s="31"/>
      <c r="K65" s="35"/>
    </row>
    <row r="66" spans="3:11" x14ac:dyDescent="0.35">
      <c r="C66" s="58" t="s">
        <v>5</v>
      </c>
      <c r="D66" s="54"/>
      <c r="E66" s="6"/>
      <c r="F66" s="19"/>
      <c r="G66" s="24"/>
      <c r="H66" s="24"/>
      <c r="I66" s="31"/>
      <c r="J66" s="31"/>
      <c r="K66" s="35"/>
    </row>
    <row r="67" spans="3:11" x14ac:dyDescent="0.35">
      <c r="C67" s="57"/>
      <c r="D67" s="54"/>
      <c r="E67" s="6"/>
      <c r="F67" s="19"/>
      <c r="G67" s="24"/>
      <c r="H67" s="24"/>
      <c r="I67" s="31"/>
      <c r="J67" s="31"/>
      <c r="K67" s="35"/>
    </row>
    <row r="68" spans="3:11" x14ac:dyDescent="0.35">
      <c r="C68" s="58" t="s">
        <v>6</v>
      </c>
      <c r="D68" s="54"/>
      <c r="E68" s="6"/>
      <c r="F68" s="19"/>
      <c r="G68" s="24" t="s">
        <v>2</v>
      </c>
      <c r="H68" s="24" t="s">
        <v>2</v>
      </c>
      <c r="I68" s="31"/>
      <c r="J68" s="31"/>
      <c r="K68" s="35"/>
    </row>
    <row r="69" spans="3:11" x14ac:dyDescent="0.35">
      <c r="C69" s="57"/>
      <c r="D69" s="54"/>
      <c r="E69" s="6"/>
      <c r="F69" s="19"/>
      <c r="G69" s="24"/>
      <c r="H69" s="24"/>
      <c r="I69" s="31"/>
      <c r="J69" s="31"/>
      <c r="K69" s="35"/>
    </row>
    <row r="70" spans="3:11" x14ac:dyDescent="0.35">
      <c r="C70" s="58" t="s">
        <v>7</v>
      </c>
      <c r="D70" s="54"/>
      <c r="E70" s="6"/>
      <c r="F70" s="19"/>
      <c r="G70" s="24" t="s">
        <v>2</v>
      </c>
      <c r="H70" s="24" t="s">
        <v>2</v>
      </c>
      <c r="I70" s="31"/>
      <c r="J70" s="31"/>
      <c r="K70" s="35"/>
    </row>
    <row r="71" spans="3:11" x14ac:dyDescent="0.35">
      <c r="C71" s="57"/>
      <c r="D71" s="54"/>
      <c r="E71" s="6"/>
      <c r="F71" s="19"/>
      <c r="G71" s="24"/>
      <c r="H71" s="24"/>
      <c r="I71" s="31"/>
      <c r="J71" s="31"/>
      <c r="K71" s="35"/>
    </row>
    <row r="72" spans="3:11" x14ac:dyDescent="0.35">
      <c r="C72" s="58" t="s">
        <v>8</v>
      </c>
      <c r="D72" s="54"/>
      <c r="E72" s="6"/>
      <c r="F72" s="19"/>
      <c r="G72" s="24" t="s">
        <v>2</v>
      </c>
      <c r="H72" s="24" t="s">
        <v>2</v>
      </c>
      <c r="I72" s="31"/>
      <c r="J72" s="31"/>
      <c r="K72" s="35"/>
    </row>
    <row r="73" spans="3:11" x14ac:dyDescent="0.35">
      <c r="C73" s="57"/>
      <c r="D73" s="54"/>
      <c r="E73" s="6"/>
      <c r="F73" s="19"/>
      <c r="G73" s="24"/>
      <c r="H73" s="24"/>
      <c r="I73" s="31"/>
      <c r="J73" s="31"/>
      <c r="K73" s="35"/>
    </row>
    <row r="74" spans="3:11" x14ac:dyDescent="0.35">
      <c r="C74" s="58" t="s">
        <v>9</v>
      </c>
      <c r="D74" s="54"/>
      <c r="E74" s="6"/>
      <c r="F74" s="19"/>
      <c r="G74" s="24" t="s">
        <v>2</v>
      </c>
      <c r="H74" s="24" t="s">
        <v>2</v>
      </c>
      <c r="I74" s="31"/>
      <c r="J74" s="31"/>
      <c r="K74" s="35"/>
    </row>
    <row r="75" spans="3:11" x14ac:dyDescent="0.35">
      <c r="C75" s="57"/>
      <c r="D75" s="54"/>
      <c r="E75" s="6"/>
      <c r="F75" s="19"/>
      <c r="G75" s="24"/>
      <c r="H75" s="24"/>
      <c r="I75" s="31"/>
      <c r="J75" s="31"/>
      <c r="K75" s="35"/>
    </row>
    <row r="76" spans="3:11" x14ac:dyDescent="0.35">
      <c r="C76" s="58" t="s">
        <v>10</v>
      </c>
      <c r="D76" s="54"/>
      <c r="E76" s="6"/>
      <c r="F76" s="19"/>
      <c r="G76" s="24" t="s">
        <v>2</v>
      </c>
      <c r="H76" s="24" t="s">
        <v>2</v>
      </c>
      <c r="I76" s="31"/>
      <c r="J76" s="31"/>
      <c r="K76" s="35"/>
    </row>
    <row r="77" spans="3:11" x14ac:dyDescent="0.35">
      <c r="C77" s="57"/>
      <c r="D77" s="54"/>
      <c r="E77" s="6"/>
      <c r="F77" s="19"/>
      <c r="G77" s="24"/>
      <c r="H77" s="24"/>
      <c r="I77" s="31"/>
      <c r="J77" s="31"/>
      <c r="K77" s="35"/>
    </row>
    <row r="78" spans="3:11" x14ac:dyDescent="0.35">
      <c r="C78" s="58" t="s">
        <v>11</v>
      </c>
      <c r="D78" s="54"/>
      <c r="E78" s="6"/>
      <c r="F78" s="19"/>
      <c r="G78" s="24"/>
      <c r="H78" s="24"/>
      <c r="I78" s="31"/>
      <c r="J78" s="31"/>
      <c r="K78" s="35"/>
    </row>
    <row r="79" spans="3:11" x14ac:dyDescent="0.35">
      <c r="C79" s="57"/>
      <c r="D79" s="54"/>
      <c r="E79" s="6"/>
      <c r="F79" s="19"/>
      <c r="G79" s="24"/>
      <c r="H79" s="24"/>
      <c r="I79" s="31"/>
      <c r="J79" s="31"/>
      <c r="K79" s="35"/>
    </row>
    <row r="80" spans="3:11" x14ac:dyDescent="0.35">
      <c r="C80" s="58" t="s">
        <v>13</v>
      </c>
      <c r="D80" s="54"/>
      <c r="E80" s="6"/>
      <c r="F80" s="19"/>
      <c r="G80" s="24" t="s">
        <v>2</v>
      </c>
      <c r="H80" s="24" t="s">
        <v>2</v>
      </c>
      <c r="I80" s="31"/>
      <c r="J80" s="31"/>
      <c r="K80" s="35"/>
    </row>
    <row r="81" spans="1:11" x14ac:dyDescent="0.35">
      <c r="C81" s="57"/>
      <c r="D81" s="54"/>
      <c r="E81" s="6"/>
      <c r="F81" s="19"/>
      <c r="G81" s="24"/>
      <c r="H81" s="24"/>
      <c r="I81" s="31"/>
      <c r="J81" s="31"/>
      <c r="K81" s="35"/>
    </row>
    <row r="82" spans="1:11" x14ac:dyDescent="0.35">
      <c r="C82" s="58" t="s">
        <v>14</v>
      </c>
      <c r="D82" s="54"/>
      <c r="E82" s="6"/>
      <c r="F82" s="19"/>
      <c r="G82" s="24" t="s">
        <v>2</v>
      </c>
      <c r="H82" s="24" t="s">
        <v>2</v>
      </c>
      <c r="I82" s="31"/>
      <c r="J82" s="31"/>
      <c r="K82" s="35"/>
    </row>
    <row r="83" spans="1:11" x14ac:dyDescent="0.35">
      <c r="C83" s="57"/>
      <c r="D83" s="54"/>
      <c r="E83" s="6"/>
      <c r="F83" s="19"/>
      <c r="G83" s="24"/>
      <c r="H83" s="24"/>
      <c r="I83" s="31"/>
      <c r="J83" s="31"/>
      <c r="K83" s="35"/>
    </row>
    <row r="84" spans="1:11" x14ac:dyDescent="0.35">
      <c r="C84" s="58" t="s">
        <v>15</v>
      </c>
      <c r="D84" s="54"/>
      <c r="E84" s="6"/>
      <c r="F84" s="19"/>
      <c r="G84" s="24" t="s">
        <v>2</v>
      </c>
      <c r="H84" s="24" t="s">
        <v>2</v>
      </c>
      <c r="I84" s="31"/>
      <c r="J84" s="31"/>
      <c r="K84" s="35"/>
    </row>
    <row r="85" spans="1:11" x14ac:dyDescent="0.35">
      <c r="C85" s="57"/>
      <c r="D85" s="54"/>
      <c r="E85" s="6"/>
      <c r="F85" s="19"/>
      <c r="G85" s="24"/>
      <c r="H85" s="24"/>
      <c r="I85" s="31"/>
      <c r="J85" s="31"/>
      <c r="K85" s="35"/>
    </row>
    <row r="86" spans="1:11" x14ac:dyDescent="0.35">
      <c r="C86" s="58" t="s">
        <v>16</v>
      </c>
      <c r="D86" s="54"/>
      <c r="E86" s="6"/>
      <c r="F86" s="19"/>
      <c r="G86" s="24" t="s">
        <v>2</v>
      </c>
      <c r="H86" s="24" t="s">
        <v>2</v>
      </c>
      <c r="I86" s="31"/>
      <c r="J86" s="31"/>
      <c r="K86" s="35"/>
    </row>
    <row r="87" spans="1:11" x14ac:dyDescent="0.35">
      <c r="C87" s="57"/>
      <c r="D87" s="54"/>
      <c r="E87" s="6"/>
      <c r="F87" s="19"/>
      <c r="G87" s="24"/>
      <c r="H87" s="24"/>
      <c r="I87" s="31"/>
      <c r="J87" s="31"/>
      <c r="K87" s="35"/>
    </row>
    <row r="88" spans="1:11" x14ac:dyDescent="0.35">
      <c r="C88" s="58" t="s">
        <v>17</v>
      </c>
      <c r="D88" s="54"/>
      <c r="E88" s="6"/>
      <c r="F88" s="19"/>
      <c r="G88" s="24" t="s">
        <v>2</v>
      </c>
      <c r="H88" s="24" t="s">
        <v>2</v>
      </c>
      <c r="I88" s="31"/>
      <c r="J88" s="31"/>
      <c r="K88" s="35"/>
    </row>
    <row r="89" spans="1:11" x14ac:dyDescent="0.35">
      <c r="C89" s="57"/>
      <c r="D89" s="54"/>
      <c r="E89" s="6"/>
      <c r="F89" s="19"/>
      <c r="G89" s="24"/>
      <c r="H89" s="24"/>
      <c r="I89" s="31"/>
      <c r="J89" s="31"/>
      <c r="K89" s="35"/>
    </row>
    <row r="90" spans="1:11" x14ac:dyDescent="0.35">
      <c r="A90" s="10"/>
      <c r="B90" s="28"/>
      <c r="C90" s="58" t="s">
        <v>18</v>
      </c>
      <c r="D90" s="54"/>
      <c r="E90" s="6"/>
      <c r="F90" s="19"/>
      <c r="G90" s="24"/>
      <c r="H90" s="24"/>
      <c r="I90" s="31"/>
      <c r="J90" s="31"/>
      <c r="K90" s="35"/>
    </row>
    <row r="91" spans="1:11" x14ac:dyDescent="0.35">
      <c r="A91" s="28"/>
      <c r="B91" s="28"/>
      <c r="C91" s="58" t="s">
        <v>19</v>
      </c>
      <c r="D91" s="54"/>
      <c r="E91" s="6"/>
      <c r="F91" s="19"/>
      <c r="G91" s="24" t="s">
        <v>2</v>
      </c>
      <c r="H91" s="24" t="s">
        <v>2</v>
      </c>
      <c r="I91" s="31"/>
      <c r="J91" s="31"/>
      <c r="K91" s="35"/>
    </row>
    <row r="92" spans="1:11" x14ac:dyDescent="0.35">
      <c r="A92" s="28"/>
      <c r="B92" s="28"/>
      <c r="C92" s="58"/>
      <c r="D92" s="54"/>
      <c r="E92" s="6"/>
      <c r="F92" s="19"/>
      <c r="G92" s="24"/>
      <c r="H92" s="24"/>
      <c r="I92" s="31"/>
      <c r="J92" s="31"/>
      <c r="K92" s="35"/>
    </row>
    <row r="93" spans="1:11" x14ac:dyDescent="0.35">
      <c r="A93" s="28"/>
      <c r="B93" s="28"/>
      <c r="C93" s="58" t="s">
        <v>20</v>
      </c>
      <c r="D93" s="54"/>
      <c r="E93" s="6"/>
      <c r="F93" s="19"/>
      <c r="G93" s="24" t="s">
        <v>2</v>
      </c>
      <c r="H93" s="24" t="s">
        <v>2</v>
      </c>
      <c r="I93" s="31"/>
      <c r="J93" s="31"/>
      <c r="K93" s="35"/>
    </row>
    <row r="94" spans="1:11" x14ac:dyDescent="0.35">
      <c r="A94" s="28"/>
      <c r="B94" s="28"/>
      <c r="C94" s="58"/>
      <c r="D94" s="54"/>
      <c r="E94" s="6"/>
      <c r="F94" s="19"/>
      <c r="G94" s="24"/>
      <c r="H94" s="24"/>
      <c r="I94" s="31"/>
      <c r="J94" s="31"/>
      <c r="K94" s="35"/>
    </row>
    <row r="95" spans="1:11" x14ac:dyDescent="0.35">
      <c r="A95" s="28"/>
      <c r="B95" s="28"/>
      <c r="C95" s="58" t="s">
        <v>21</v>
      </c>
      <c r="D95" s="54"/>
      <c r="E95" s="6"/>
      <c r="F95" s="19"/>
      <c r="G95" s="24" t="s">
        <v>2</v>
      </c>
      <c r="H95" s="24" t="s">
        <v>2</v>
      </c>
      <c r="I95" s="31"/>
      <c r="J95" s="31"/>
      <c r="K95" s="35"/>
    </row>
    <row r="96" spans="1:11" x14ac:dyDescent="0.35">
      <c r="A96" s="28"/>
      <c r="B96" s="28"/>
      <c r="C96" s="58"/>
      <c r="D96" s="54"/>
      <c r="E96" s="6"/>
      <c r="F96" s="19"/>
      <c r="G96" s="24"/>
      <c r="H96" s="24"/>
      <c r="I96" s="31"/>
      <c r="J96" s="31"/>
      <c r="K96" s="35"/>
    </row>
    <row r="97" spans="1:54" x14ac:dyDescent="0.35">
      <c r="A97" s="28"/>
      <c r="B97" s="28"/>
      <c r="C97" s="58" t="s">
        <v>22</v>
      </c>
      <c r="D97" s="54"/>
      <c r="E97" s="6"/>
      <c r="F97" s="19"/>
      <c r="G97" s="24" t="s">
        <v>2</v>
      </c>
      <c r="H97" s="24" t="s">
        <v>2</v>
      </c>
      <c r="I97" s="31"/>
      <c r="J97" s="31"/>
      <c r="K97" s="35"/>
    </row>
    <row r="98" spans="1:54" x14ac:dyDescent="0.35">
      <c r="A98" s="28"/>
      <c r="B98" s="28"/>
      <c r="C98" s="58"/>
      <c r="D98" s="54"/>
      <c r="E98" s="6"/>
      <c r="F98" s="19"/>
      <c r="G98" s="24"/>
      <c r="H98" s="24"/>
      <c r="I98" s="31"/>
      <c r="J98" s="31"/>
      <c r="K98" s="35"/>
    </row>
    <row r="99" spans="1:54" x14ac:dyDescent="0.35">
      <c r="A99" s="28"/>
      <c r="B99" s="28"/>
      <c r="C99" s="58" t="s">
        <v>23</v>
      </c>
      <c r="D99" s="54"/>
      <c r="E99" s="6"/>
      <c r="F99" s="19"/>
      <c r="G99" s="24" t="s">
        <v>2</v>
      </c>
      <c r="H99" s="24" t="s">
        <v>2</v>
      </c>
      <c r="I99" s="31"/>
      <c r="J99" s="31"/>
      <c r="K99" s="35"/>
    </row>
    <row r="100" spans="1:54" x14ac:dyDescent="0.35">
      <c r="A100" s="28"/>
      <c r="B100" s="28"/>
      <c r="C100" s="58"/>
      <c r="D100" s="54"/>
      <c r="E100" s="6"/>
      <c r="F100" s="19"/>
      <c r="G100" s="24"/>
      <c r="H100" s="24"/>
      <c r="I100" s="31"/>
      <c r="J100" s="31"/>
      <c r="K100" s="35"/>
    </row>
    <row r="101" spans="1:54" x14ac:dyDescent="0.35">
      <c r="C101" s="59" t="s">
        <v>24</v>
      </c>
      <c r="D101" s="54"/>
      <c r="E101" s="6"/>
      <c r="F101" s="19"/>
      <c r="G101" s="24"/>
      <c r="H101" s="24"/>
      <c r="I101" s="31"/>
      <c r="J101" s="31"/>
      <c r="K101" s="35"/>
    </row>
    <row r="102" spans="1:54" x14ac:dyDescent="0.35">
      <c r="B102" s="8" t="s">
        <v>185</v>
      </c>
      <c r="C102" s="57" t="s">
        <v>186</v>
      </c>
      <c r="D102" s="54"/>
      <c r="E102" s="6"/>
      <c r="F102" s="19"/>
      <c r="G102" s="24">
        <v>33.299999999999997</v>
      </c>
      <c r="H102" s="24">
        <v>0.15</v>
      </c>
      <c r="I102" s="31"/>
      <c r="J102" s="31"/>
      <c r="K102" s="35"/>
    </row>
    <row r="103" spans="1:54" x14ac:dyDescent="0.35">
      <c r="C103" s="58" t="s">
        <v>174</v>
      </c>
      <c r="D103" s="54"/>
      <c r="E103" s="6"/>
      <c r="F103" s="19"/>
      <c r="G103" s="25">
        <v>33.299999999999997</v>
      </c>
      <c r="H103" s="25">
        <v>0.15</v>
      </c>
      <c r="I103" s="31"/>
      <c r="J103" s="31"/>
      <c r="K103" s="35"/>
    </row>
    <row r="104" spans="1:54" x14ac:dyDescent="0.35">
      <c r="C104" s="57"/>
      <c r="D104" s="54"/>
      <c r="E104" s="6"/>
      <c r="F104" s="19"/>
      <c r="G104" s="24"/>
      <c r="H104" s="24"/>
      <c r="I104" s="31"/>
      <c r="J104" s="31"/>
      <c r="K104" s="35"/>
    </row>
    <row r="105" spans="1:54" x14ac:dyDescent="0.35">
      <c r="A105" s="10"/>
      <c r="B105" s="28"/>
      <c r="C105" s="58" t="s">
        <v>25</v>
      </c>
      <c r="D105" s="54"/>
      <c r="E105" s="6"/>
      <c r="F105" s="19"/>
      <c r="G105" s="24"/>
      <c r="H105" s="24"/>
      <c r="I105" s="31"/>
      <c r="J105" s="31"/>
      <c r="K105" s="35"/>
    </row>
    <row r="106" spans="1:54" s="2" customFormat="1" ht="13.5" x14ac:dyDescent="0.35">
      <c r="A106" s="28"/>
      <c r="B106" s="28"/>
      <c r="C106" s="57" t="s">
        <v>4841</v>
      </c>
      <c r="D106" s="54"/>
      <c r="E106" s="6"/>
      <c r="F106" s="19"/>
      <c r="G106" s="24" t="s">
        <v>2</v>
      </c>
      <c r="H106" s="24" t="s">
        <v>2</v>
      </c>
      <c r="I106" s="31"/>
      <c r="J106" s="31"/>
      <c r="K106" s="35"/>
      <c r="L106" s="3"/>
      <c r="AI106" s="3"/>
      <c r="AV106" s="3"/>
      <c r="AX106" s="3"/>
      <c r="BB106" s="3"/>
    </row>
    <row r="107" spans="1:54" x14ac:dyDescent="0.35">
      <c r="B107" s="8"/>
      <c r="C107" s="57" t="s">
        <v>187</v>
      </c>
      <c r="D107" s="54"/>
      <c r="E107" s="6"/>
      <c r="F107" s="19"/>
      <c r="G107" s="24">
        <v>-35.43</v>
      </c>
      <c r="H107" s="24">
        <v>-0.16</v>
      </c>
      <c r="I107" s="31"/>
      <c r="J107" s="31"/>
      <c r="K107" s="35"/>
    </row>
    <row r="108" spans="1:54" x14ac:dyDescent="0.35">
      <c r="C108" s="58" t="s">
        <v>174</v>
      </c>
      <c r="D108" s="54"/>
      <c r="E108" s="6"/>
      <c r="F108" s="19"/>
      <c r="G108" s="25">
        <v>-35.43</v>
      </c>
      <c r="H108" s="25">
        <v>-0.16</v>
      </c>
      <c r="I108" s="31"/>
      <c r="J108" s="31"/>
      <c r="K108" s="35"/>
    </row>
    <row r="109" spans="1:54" x14ac:dyDescent="0.35">
      <c r="C109" s="57"/>
      <c r="D109" s="54"/>
      <c r="E109" s="6"/>
      <c r="F109" s="19"/>
      <c r="G109" s="24"/>
      <c r="H109" s="24"/>
      <c r="I109" s="31"/>
      <c r="J109" s="31"/>
      <c r="K109" s="35"/>
    </row>
    <row r="110" spans="1:54" x14ac:dyDescent="0.35">
      <c r="C110" s="60" t="s">
        <v>188</v>
      </c>
      <c r="D110" s="55"/>
      <c r="E110" s="5"/>
      <c r="F110" s="20"/>
      <c r="G110" s="26">
        <v>21926.18</v>
      </c>
      <c r="H110" s="26">
        <v>100.00000000000001</v>
      </c>
      <c r="I110" s="32"/>
      <c r="J110" s="32"/>
      <c r="K110" s="36"/>
    </row>
    <row r="113" spans="3:11" x14ac:dyDescent="0.35">
      <c r="C113" s="1" t="s">
        <v>189</v>
      </c>
    </row>
    <row r="114" spans="3:11" x14ac:dyDescent="0.35">
      <c r="C114" s="37" t="s">
        <v>190</v>
      </c>
      <c r="D114" s="37"/>
      <c r="E114" s="37"/>
      <c r="F114" s="37"/>
      <c r="G114" s="37"/>
      <c r="H114" s="37"/>
      <c r="I114" s="37"/>
      <c r="J114" s="37"/>
      <c r="K114" s="37"/>
    </row>
    <row r="115" spans="3:11" x14ac:dyDescent="0.35">
      <c r="C115" s="2" t="s">
        <v>191</v>
      </c>
    </row>
    <row r="116" spans="3:11" x14ac:dyDescent="0.35">
      <c r="C116" s="2" t="s">
        <v>192</v>
      </c>
    </row>
    <row r="117" spans="3:11" ht="30" customHeight="1" x14ac:dyDescent="0.35">
      <c r="C117" s="78" t="s">
        <v>4878</v>
      </c>
      <c r="D117" s="78"/>
      <c r="E117" s="78"/>
      <c r="F117" s="78"/>
      <c r="G117" s="78"/>
      <c r="H117" s="78"/>
      <c r="I117" s="78"/>
      <c r="J117" s="78"/>
      <c r="K117" s="78"/>
    </row>
    <row r="118" spans="3:11" x14ac:dyDescent="0.35">
      <c r="C118" s="2" t="s">
        <v>193</v>
      </c>
    </row>
    <row r="120" spans="3:11" x14ac:dyDescent="0.35">
      <c r="C120" s="75" t="s">
        <v>4922</v>
      </c>
      <c r="E120" s="75" t="s">
        <v>4923</v>
      </c>
      <c r="F120" s="76"/>
    </row>
    <row r="121" spans="3:11" x14ac:dyDescent="0.35">
      <c r="E121" s="2" t="s">
        <v>4933</v>
      </c>
    </row>
  </sheetData>
  <mergeCells count="1">
    <mergeCell ref="C117:K117"/>
  </mergeCells>
  <hyperlinks>
    <hyperlink ref="J2" location="'Index'!A1" display="'Index'!A1" xr:uid="{BB931D79-C1E2-4DCE-9406-90145E62C9AB}"/>
  </hyperlinks>
  <pageMargins left="0.7" right="0.7" top="0.75" bottom="0.75" header="0.3" footer="0.3"/>
  <pageSetup orientation="portrait" horizontalDpi="4294967293"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93B2D-B2B5-4795-807C-92D8DB4AA40D}">
  <sheetPr codeName="Sheet164"/>
  <dimension ref="A1:IV84"/>
  <sheetViews>
    <sheetView showGridLines="0" zoomScale="90" zoomScaleNormal="90" workbookViewId="0">
      <pane ySplit="6" topLeftCell="A80"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2814</v>
      </c>
      <c r="J2" s="38" t="s">
        <v>4607</v>
      </c>
    </row>
    <row r="3" spans="1:54" ht="16" x14ac:dyDescent="0.4">
      <c r="C3" s="1" t="s">
        <v>28</v>
      </c>
      <c r="D3" s="21" t="s">
        <v>2815</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2816</v>
      </c>
      <c r="C26" s="57" t="s">
        <v>2817</v>
      </c>
      <c r="D26" s="54" t="s">
        <v>2818</v>
      </c>
      <c r="E26" s="6" t="s">
        <v>677</v>
      </c>
      <c r="F26" s="19">
        <v>500000</v>
      </c>
      <c r="G26" s="24">
        <v>524.72</v>
      </c>
      <c r="H26" s="24">
        <v>11.36</v>
      </c>
      <c r="I26" s="31">
        <v>7.1751836999999998</v>
      </c>
      <c r="J26" s="31"/>
      <c r="K26" s="35"/>
    </row>
    <row r="27" spans="1:11" x14ac:dyDescent="0.35">
      <c r="B27" s="8" t="s">
        <v>2819</v>
      </c>
      <c r="C27" s="57" t="s">
        <v>2820</v>
      </c>
      <c r="D27" s="54" t="s">
        <v>2821</v>
      </c>
      <c r="E27" s="6" t="s">
        <v>677</v>
      </c>
      <c r="F27" s="19">
        <v>500000</v>
      </c>
      <c r="G27" s="24">
        <v>524.61</v>
      </c>
      <c r="H27" s="24">
        <v>11.35</v>
      </c>
      <c r="I27" s="31">
        <v>7.1812915999999998</v>
      </c>
      <c r="J27" s="31"/>
      <c r="K27" s="35"/>
    </row>
    <row r="28" spans="1:11" x14ac:dyDescent="0.35">
      <c r="B28" s="8" t="s">
        <v>2822</v>
      </c>
      <c r="C28" s="57" t="s">
        <v>2823</v>
      </c>
      <c r="D28" s="54" t="s">
        <v>2824</v>
      </c>
      <c r="E28" s="6" t="s">
        <v>677</v>
      </c>
      <c r="F28" s="19">
        <v>500000</v>
      </c>
      <c r="G28" s="24">
        <v>524.37</v>
      </c>
      <c r="H28" s="24">
        <v>11.35</v>
      </c>
      <c r="I28" s="31">
        <v>7.1488408999999997</v>
      </c>
      <c r="J28" s="31"/>
      <c r="K28" s="35"/>
    </row>
    <row r="29" spans="1:11" x14ac:dyDescent="0.35">
      <c r="B29" s="8" t="s">
        <v>2825</v>
      </c>
      <c r="C29" s="57" t="s">
        <v>2826</v>
      </c>
      <c r="D29" s="54" t="s">
        <v>2827</v>
      </c>
      <c r="E29" s="6" t="s">
        <v>677</v>
      </c>
      <c r="F29" s="19">
        <v>500000</v>
      </c>
      <c r="G29" s="24">
        <v>523.54</v>
      </c>
      <c r="H29" s="24">
        <v>11.33</v>
      </c>
      <c r="I29" s="31">
        <v>7.1488408999999997</v>
      </c>
      <c r="J29" s="31"/>
      <c r="K29" s="35"/>
    </row>
    <row r="30" spans="1:11" x14ac:dyDescent="0.35">
      <c r="B30" s="8" t="s">
        <v>2828</v>
      </c>
      <c r="C30" s="57" t="s">
        <v>2829</v>
      </c>
      <c r="D30" s="54" t="s">
        <v>2830</v>
      </c>
      <c r="E30" s="6" t="s">
        <v>677</v>
      </c>
      <c r="F30" s="19">
        <v>500000</v>
      </c>
      <c r="G30" s="24">
        <v>519.28</v>
      </c>
      <c r="H30" s="24">
        <v>11.24</v>
      </c>
      <c r="I30" s="31">
        <v>7.1478586000000002</v>
      </c>
      <c r="J30" s="31"/>
      <c r="K30" s="35"/>
    </row>
    <row r="31" spans="1:11" x14ac:dyDescent="0.35">
      <c r="B31" s="8" t="s">
        <v>2831</v>
      </c>
      <c r="C31" s="57" t="s">
        <v>2832</v>
      </c>
      <c r="D31" s="54" t="s">
        <v>2833</v>
      </c>
      <c r="E31" s="6" t="s">
        <v>677</v>
      </c>
      <c r="F31" s="19">
        <v>400000</v>
      </c>
      <c r="G31" s="24">
        <v>415.41</v>
      </c>
      <c r="H31" s="24">
        <v>8.99</v>
      </c>
      <c r="I31" s="31">
        <v>7.1384908999999999</v>
      </c>
      <c r="J31" s="31"/>
      <c r="K31" s="35"/>
    </row>
    <row r="32" spans="1:11" x14ac:dyDescent="0.35">
      <c r="C32" s="58" t="s">
        <v>174</v>
      </c>
      <c r="D32" s="54"/>
      <c r="E32" s="6"/>
      <c r="F32" s="19"/>
      <c r="G32" s="25">
        <v>3031.93</v>
      </c>
      <c r="H32" s="25">
        <v>65.62</v>
      </c>
      <c r="I32" s="31"/>
      <c r="J32" s="31"/>
      <c r="K32" s="35"/>
    </row>
    <row r="33" spans="1:11" x14ac:dyDescent="0.35">
      <c r="C33" s="57"/>
      <c r="D33" s="54"/>
      <c r="E33" s="6"/>
      <c r="F33" s="19"/>
      <c r="G33" s="24"/>
      <c r="H33" s="24"/>
      <c r="I33" s="31"/>
      <c r="J33" s="31"/>
      <c r="K33" s="35"/>
    </row>
    <row r="34" spans="1:11" x14ac:dyDescent="0.35">
      <c r="A34" s="10"/>
      <c r="B34" s="28"/>
      <c r="C34" s="58" t="s">
        <v>11</v>
      </c>
      <c r="D34" s="54"/>
      <c r="E34" s="6"/>
      <c r="F34" s="19"/>
      <c r="G34" s="24"/>
      <c r="H34" s="24"/>
      <c r="I34" s="31"/>
      <c r="J34" s="31"/>
      <c r="K34" s="35"/>
    </row>
    <row r="35" spans="1:11" x14ac:dyDescent="0.35">
      <c r="A35" s="28"/>
      <c r="B35" s="28"/>
      <c r="C35" s="58" t="s">
        <v>13</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A37" s="28"/>
      <c r="B37" s="28"/>
      <c r="C37" s="58" t="s">
        <v>14</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A39" s="28"/>
      <c r="B39" s="28"/>
      <c r="C39" s="58" t="s">
        <v>15</v>
      </c>
      <c r="D39" s="54"/>
      <c r="E39" s="6"/>
      <c r="F39" s="19"/>
      <c r="G39" s="24" t="s">
        <v>2</v>
      </c>
      <c r="H39" s="24" t="s">
        <v>2</v>
      </c>
      <c r="I39" s="31"/>
      <c r="J39" s="31"/>
      <c r="K39" s="35"/>
    </row>
    <row r="40" spans="1:11" x14ac:dyDescent="0.35">
      <c r="A40" s="28"/>
      <c r="B40" s="28"/>
      <c r="C40" s="58"/>
      <c r="D40" s="54"/>
      <c r="E40" s="6"/>
      <c r="F40" s="19"/>
      <c r="G40" s="24"/>
      <c r="H40" s="24"/>
      <c r="I40" s="31"/>
      <c r="J40" s="31"/>
      <c r="K40" s="35"/>
    </row>
    <row r="41" spans="1:11" x14ac:dyDescent="0.35">
      <c r="A41" s="28"/>
      <c r="B41" s="28"/>
      <c r="C41" s="58" t="s">
        <v>16</v>
      </c>
      <c r="D41" s="54"/>
      <c r="E41" s="6"/>
      <c r="F41" s="19"/>
      <c r="G41" s="24" t="s">
        <v>2</v>
      </c>
      <c r="H41" s="24" t="s">
        <v>2</v>
      </c>
      <c r="I41" s="31"/>
      <c r="J41" s="31"/>
      <c r="K41" s="35"/>
    </row>
    <row r="42" spans="1:11" x14ac:dyDescent="0.35">
      <c r="A42" s="28"/>
      <c r="B42" s="28"/>
      <c r="C42" s="58"/>
      <c r="D42" s="54"/>
      <c r="E42" s="6"/>
      <c r="F42" s="19"/>
      <c r="G42" s="24"/>
      <c r="H42" s="24"/>
      <c r="I42" s="31"/>
      <c r="J42" s="31"/>
      <c r="K42" s="35"/>
    </row>
    <row r="43" spans="1:11" x14ac:dyDescent="0.35">
      <c r="C43" s="59" t="s">
        <v>17</v>
      </c>
      <c r="D43" s="54"/>
      <c r="E43" s="6"/>
      <c r="F43" s="19"/>
      <c r="G43" s="24"/>
      <c r="H43" s="24"/>
      <c r="I43" s="31"/>
      <c r="J43" s="31"/>
      <c r="K43" s="35"/>
    </row>
    <row r="44" spans="1:11" x14ac:dyDescent="0.35">
      <c r="B44" s="8" t="s">
        <v>2834</v>
      </c>
      <c r="C44" s="57" t="s">
        <v>2835</v>
      </c>
      <c r="D44" s="54" t="s">
        <v>2836</v>
      </c>
      <c r="E44" s="6" t="s">
        <v>677</v>
      </c>
      <c r="F44" s="19">
        <v>600000</v>
      </c>
      <c r="G44" s="24">
        <v>454.71</v>
      </c>
      <c r="H44" s="24">
        <v>9.84</v>
      </c>
      <c r="I44" s="31">
        <v>6.9527899</v>
      </c>
      <c r="J44" s="31"/>
      <c r="K44" s="35"/>
    </row>
    <row r="45" spans="1:11" x14ac:dyDescent="0.35">
      <c r="B45" s="8" t="s">
        <v>2837</v>
      </c>
      <c r="C45" s="57" t="s">
        <v>2838</v>
      </c>
      <c r="D45" s="54" t="s">
        <v>2839</v>
      </c>
      <c r="E45" s="6" t="s">
        <v>677</v>
      </c>
      <c r="F45" s="19">
        <v>328800</v>
      </c>
      <c r="G45" s="24">
        <v>251.06</v>
      </c>
      <c r="H45" s="24">
        <v>5.43</v>
      </c>
      <c r="I45" s="31">
        <v>6.9512391999999998</v>
      </c>
      <c r="J45" s="31"/>
      <c r="K45" s="35"/>
    </row>
    <row r="46" spans="1:11" x14ac:dyDescent="0.35">
      <c r="B46" s="8" t="s">
        <v>2840</v>
      </c>
      <c r="C46" s="57" t="s">
        <v>2841</v>
      </c>
      <c r="D46" s="54" t="s">
        <v>2842</v>
      </c>
      <c r="E46" s="6" t="s">
        <v>677</v>
      </c>
      <c r="F46" s="19">
        <v>310000</v>
      </c>
      <c r="G46" s="24">
        <v>230.66</v>
      </c>
      <c r="H46" s="24">
        <v>4.99</v>
      </c>
      <c r="I46" s="31">
        <v>6.9772081999999997</v>
      </c>
      <c r="J46" s="31"/>
      <c r="K46" s="35"/>
    </row>
    <row r="47" spans="1:11" x14ac:dyDescent="0.35">
      <c r="B47" s="8" t="s">
        <v>2843</v>
      </c>
      <c r="C47" s="57" t="s">
        <v>2844</v>
      </c>
      <c r="D47" s="54" t="s">
        <v>2845</v>
      </c>
      <c r="E47" s="6" t="s">
        <v>677</v>
      </c>
      <c r="F47" s="19">
        <v>278000</v>
      </c>
      <c r="G47" s="24">
        <v>217.92</v>
      </c>
      <c r="H47" s="24">
        <v>4.72</v>
      </c>
      <c r="I47" s="31">
        <v>6.9706435999999998</v>
      </c>
      <c r="J47" s="31"/>
      <c r="K47" s="35"/>
    </row>
    <row r="48" spans="1:11" x14ac:dyDescent="0.35">
      <c r="B48" s="8" t="s">
        <v>2846</v>
      </c>
      <c r="C48" s="57" t="s">
        <v>2847</v>
      </c>
      <c r="D48" s="54" t="s">
        <v>2848</v>
      </c>
      <c r="E48" s="6" t="s">
        <v>677</v>
      </c>
      <c r="F48" s="19">
        <v>250000</v>
      </c>
      <c r="G48" s="24">
        <v>186.97</v>
      </c>
      <c r="H48" s="24">
        <v>4.05</v>
      </c>
      <c r="I48" s="31">
        <v>6.9761743999999997</v>
      </c>
      <c r="J48" s="31"/>
      <c r="K48" s="35"/>
    </row>
    <row r="49" spans="1:11" x14ac:dyDescent="0.35">
      <c r="B49" s="8" t="s">
        <v>2849</v>
      </c>
      <c r="C49" s="57" t="s">
        <v>2850</v>
      </c>
      <c r="D49" s="54" t="s">
        <v>2851</v>
      </c>
      <c r="E49" s="6" t="s">
        <v>677</v>
      </c>
      <c r="F49" s="19">
        <v>125000</v>
      </c>
      <c r="G49" s="24">
        <v>94.8</v>
      </c>
      <c r="H49" s="24">
        <v>2.0499999999999998</v>
      </c>
      <c r="I49" s="31">
        <v>6.9526348000000002</v>
      </c>
      <c r="J49" s="31"/>
      <c r="K49" s="35"/>
    </row>
    <row r="50" spans="1:11" x14ac:dyDescent="0.35">
      <c r="B50" s="8" t="s">
        <v>2852</v>
      </c>
      <c r="C50" s="57" t="s">
        <v>2853</v>
      </c>
      <c r="D50" s="54" t="s">
        <v>2854</v>
      </c>
      <c r="E50" s="6" t="s">
        <v>677</v>
      </c>
      <c r="F50" s="19">
        <v>110400</v>
      </c>
      <c r="G50" s="24">
        <v>82.25</v>
      </c>
      <c r="H50" s="24">
        <v>1.78</v>
      </c>
      <c r="I50" s="31">
        <v>6.9769497999999999</v>
      </c>
      <c r="J50" s="31"/>
      <c r="K50" s="35"/>
    </row>
    <row r="51" spans="1:11" x14ac:dyDescent="0.35">
      <c r="C51" s="58" t="s">
        <v>174</v>
      </c>
      <c r="D51" s="54"/>
      <c r="E51" s="6"/>
      <c r="F51" s="19"/>
      <c r="G51" s="25">
        <v>1518.37</v>
      </c>
      <c r="H51" s="25">
        <v>32.86</v>
      </c>
      <c r="I51" s="31"/>
      <c r="J51" s="31"/>
      <c r="K51" s="35"/>
    </row>
    <row r="52" spans="1:11" x14ac:dyDescent="0.35">
      <c r="C52" s="57"/>
      <c r="D52" s="54"/>
      <c r="E52" s="6"/>
      <c r="F52" s="19"/>
      <c r="G52" s="24"/>
      <c r="H52" s="24"/>
      <c r="I52" s="31"/>
      <c r="J52" s="31"/>
      <c r="K52" s="35"/>
    </row>
    <row r="53" spans="1:11" x14ac:dyDescent="0.35">
      <c r="A53" s="10"/>
      <c r="B53" s="28"/>
      <c r="C53" s="58" t="s">
        <v>18</v>
      </c>
      <c r="D53" s="54"/>
      <c r="E53" s="6"/>
      <c r="F53" s="19"/>
      <c r="G53" s="24"/>
      <c r="H53" s="24"/>
      <c r="I53" s="31"/>
      <c r="J53" s="31"/>
      <c r="K53" s="35"/>
    </row>
    <row r="54" spans="1:11" x14ac:dyDescent="0.35">
      <c r="A54" s="28"/>
      <c r="B54" s="28"/>
      <c r="C54" s="58" t="s">
        <v>19</v>
      </c>
      <c r="D54" s="54"/>
      <c r="E54" s="6"/>
      <c r="F54" s="19"/>
      <c r="G54" s="24" t="s">
        <v>2</v>
      </c>
      <c r="H54" s="24" t="s">
        <v>2</v>
      </c>
      <c r="I54" s="31"/>
      <c r="J54" s="31"/>
      <c r="K54" s="35"/>
    </row>
    <row r="55" spans="1:11" x14ac:dyDescent="0.35">
      <c r="A55" s="28"/>
      <c r="B55" s="28"/>
      <c r="C55" s="58"/>
      <c r="D55" s="54"/>
      <c r="E55" s="6"/>
      <c r="F55" s="19"/>
      <c r="G55" s="24"/>
      <c r="H55" s="24"/>
      <c r="I55" s="31"/>
      <c r="J55" s="31"/>
      <c r="K55" s="35"/>
    </row>
    <row r="56" spans="1:11" x14ac:dyDescent="0.35">
      <c r="A56" s="28"/>
      <c r="B56" s="28"/>
      <c r="C56" s="58" t="s">
        <v>20</v>
      </c>
      <c r="D56" s="54"/>
      <c r="E56" s="6"/>
      <c r="F56" s="19"/>
      <c r="G56" s="24" t="s">
        <v>2</v>
      </c>
      <c r="H56" s="24" t="s">
        <v>2</v>
      </c>
      <c r="I56" s="31"/>
      <c r="J56" s="31"/>
      <c r="K56" s="35"/>
    </row>
    <row r="57" spans="1:11" x14ac:dyDescent="0.35">
      <c r="A57" s="28"/>
      <c r="B57" s="28"/>
      <c r="C57" s="58"/>
      <c r="D57" s="54"/>
      <c r="E57" s="6"/>
      <c r="F57" s="19"/>
      <c r="G57" s="24"/>
      <c r="H57" s="24"/>
      <c r="I57" s="31"/>
      <c r="J57" s="31"/>
      <c r="K57" s="35"/>
    </row>
    <row r="58" spans="1:11" x14ac:dyDescent="0.35">
      <c r="A58" s="28"/>
      <c r="B58" s="28"/>
      <c r="C58" s="58" t="s">
        <v>21</v>
      </c>
      <c r="D58" s="54"/>
      <c r="E58" s="6"/>
      <c r="F58" s="19"/>
      <c r="G58" s="24" t="s">
        <v>2</v>
      </c>
      <c r="H58" s="24" t="s">
        <v>2</v>
      </c>
      <c r="I58" s="31"/>
      <c r="J58" s="31"/>
      <c r="K58" s="35"/>
    </row>
    <row r="59" spans="1:11" x14ac:dyDescent="0.35">
      <c r="A59" s="28"/>
      <c r="B59" s="28"/>
      <c r="C59" s="58"/>
      <c r="D59" s="54"/>
      <c r="E59" s="6"/>
      <c r="F59" s="19"/>
      <c r="G59" s="24"/>
      <c r="H59" s="24"/>
      <c r="I59" s="31"/>
      <c r="J59" s="31"/>
      <c r="K59" s="35"/>
    </row>
    <row r="60" spans="1:11" x14ac:dyDescent="0.35">
      <c r="A60" s="28"/>
      <c r="B60" s="28"/>
      <c r="C60" s="58" t="s">
        <v>22</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A62" s="28"/>
      <c r="B62" s="28"/>
      <c r="C62" s="58" t="s">
        <v>23</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C64" s="59" t="s">
        <v>24</v>
      </c>
      <c r="D64" s="54"/>
      <c r="E64" s="6"/>
      <c r="F64" s="19"/>
      <c r="G64" s="24"/>
      <c r="H64" s="24"/>
      <c r="I64" s="31"/>
      <c r="J64" s="31"/>
      <c r="K64" s="35"/>
    </row>
    <row r="65" spans="1:54" x14ac:dyDescent="0.35">
      <c r="B65" s="8" t="s">
        <v>185</v>
      </c>
      <c r="C65" s="57" t="s">
        <v>186</v>
      </c>
      <c r="D65" s="54"/>
      <c r="E65" s="6"/>
      <c r="F65" s="19"/>
      <c r="G65" s="24">
        <v>30.22</v>
      </c>
      <c r="H65" s="24">
        <v>0.65</v>
      </c>
      <c r="I65" s="31"/>
      <c r="J65" s="31"/>
      <c r="K65" s="35"/>
    </row>
    <row r="66" spans="1:54" x14ac:dyDescent="0.35">
      <c r="C66" s="58" t="s">
        <v>174</v>
      </c>
      <c r="D66" s="54"/>
      <c r="E66" s="6"/>
      <c r="F66" s="19"/>
      <c r="G66" s="25">
        <v>30.22</v>
      </c>
      <c r="H66" s="25">
        <v>0.65</v>
      </c>
      <c r="I66" s="31"/>
      <c r="J66" s="31"/>
      <c r="K66" s="35"/>
    </row>
    <row r="67" spans="1:54" x14ac:dyDescent="0.35">
      <c r="C67" s="57"/>
      <c r="D67" s="54"/>
      <c r="E67" s="6"/>
      <c r="F67" s="19"/>
      <c r="G67" s="24"/>
      <c r="H67" s="24"/>
      <c r="I67" s="31"/>
      <c r="J67" s="31"/>
      <c r="K67" s="35"/>
    </row>
    <row r="68" spans="1:54" x14ac:dyDescent="0.35">
      <c r="A68" s="10"/>
      <c r="B68" s="28"/>
      <c r="C68" s="58" t="s">
        <v>25</v>
      </c>
      <c r="D68" s="54"/>
      <c r="E68" s="6"/>
      <c r="F68" s="19"/>
      <c r="G68" s="24"/>
      <c r="H68" s="24"/>
      <c r="I68" s="31"/>
      <c r="J68" s="31"/>
      <c r="K68" s="35"/>
    </row>
    <row r="69" spans="1:54" s="2" customFormat="1" ht="13.5" x14ac:dyDescent="0.35">
      <c r="A69" s="28"/>
      <c r="B69" s="28"/>
      <c r="C69" s="57" t="s">
        <v>4841</v>
      </c>
      <c r="D69" s="54"/>
      <c r="E69" s="6"/>
      <c r="F69" s="19"/>
      <c r="G69" s="24" t="s">
        <v>2</v>
      </c>
      <c r="H69" s="24" t="s">
        <v>2</v>
      </c>
      <c r="I69" s="31"/>
      <c r="J69" s="31"/>
      <c r="K69" s="35"/>
      <c r="L69" s="3"/>
      <c r="AI69" s="3"/>
      <c r="AV69" s="3"/>
      <c r="AX69" s="3"/>
      <c r="BB69" s="3"/>
    </row>
    <row r="70" spans="1:54" x14ac:dyDescent="0.35">
      <c r="B70" s="8"/>
      <c r="C70" s="57" t="s">
        <v>187</v>
      </c>
      <c r="D70" s="54"/>
      <c r="E70" s="6"/>
      <c r="F70" s="19"/>
      <c r="G70" s="24">
        <v>39.68</v>
      </c>
      <c r="H70" s="24">
        <v>0.87</v>
      </c>
      <c r="I70" s="31"/>
      <c r="J70" s="31"/>
      <c r="K70" s="35"/>
    </row>
    <row r="71" spans="1:54" x14ac:dyDescent="0.35">
      <c r="C71" s="58" t="s">
        <v>174</v>
      </c>
      <c r="D71" s="54"/>
      <c r="E71" s="6"/>
      <c r="F71" s="19"/>
      <c r="G71" s="25">
        <v>39.68</v>
      </c>
      <c r="H71" s="25">
        <v>0.87</v>
      </c>
      <c r="I71" s="31"/>
      <c r="J71" s="31"/>
      <c r="K71" s="35"/>
    </row>
    <row r="72" spans="1:54" x14ac:dyDescent="0.35">
      <c r="C72" s="57"/>
      <c r="D72" s="54"/>
      <c r="E72" s="6"/>
      <c r="F72" s="19"/>
      <c r="G72" s="24"/>
      <c r="H72" s="24"/>
      <c r="I72" s="31"/>
      <c r="J72" s="31"/>
      <c r="K72" s="35"/>
    </row>
    <row r="73" spans="1:54" x14ac:dyDescent="0.35">
      <c r="C73" s="60" t="s">
        <v>188</v>
      </c>
      <c r="D73" s="55"/>
      <c r="E73" s="5"/>
      <c r="F73" s="20"/>
      <c r="G73" s="26">
        <v>4620.2</v>
      </c>
      <c r="H73" s="26">
        <v>100.00000000000001</v>
      </c>
      <c r="I73" s="32"/>
      <c r="J73" s="32"/>
      <c r="K73" s="36"/>
    </row>
    <row r="76" spans="1:54" x14ac:dyDescent="0.35">
      <c r="C76" s="1" t="s">
        <v>189</v>
      </c>
    </row>
    <row r="77" spans="1:54" x14ac:dyDescent="0.35">
      <c r="C77" s="37" t="s">
        <v>190</v>
      </c>
      <c r="D77" s="37"/>
      <c r="E77" s="37"/>
      <c r="F77" s="37"/>
      <c r="G77" s="37"/>
      <c r="H77" s="37"/>
      <c r="I77" s="37"/>
      <c r="J77" s="37"/>
      <c r="K77" s="37"/>
    </row>
    <row r="78" spans="1:54" x14ac:dyDescent="0.35">
      <c r="C78" s="2" t="s">
        <v>191</v>
      </c>
    </row>
    <row r="79" spans="1:54" x14ac:dyDescent="0.35">
      <c r="C79" s="2" t="s">
        <v>192</v>
      </c>
    </row>
    <row r="80" spans="1:54" ht="30" customHeight="1" x14ac:dyDescent="0.35">
      <c r="C80" s="78" t="s">
        <v>4878</v>
      </c>
      <c r="D80" s="78"/>
      <c r="E80" s="78"/>
      <c r="F80" s="78"/>
      <c r="G80" s="78"/>
      <c r="H80" s="78"/>
      <c r="I80" s="78"/>
      <c r="J80" s="78"/>
      <c r="K80" s="78"/>
    </row>
    <row r="81" spans="3:6" x14ac:dyDescent="0.35">
      <c r="C81" s="2" t="s">
        <v>193</v>
      </c>
    </row>
    <row r="83" spans="3:6" x14ac:dyDescent="0.35">
      <c r="C83" s="75" t="s">
        <v>4922</v>
      </c>
      <c r="E83" s="75" t="s">
        <v>4923</v>
      </c>
      <c r="F83" s="76"/>
    </row>
    <row r="84" spans="3:6" x14ac:dyDescent="0.35">
      <c r="E84" s="2" t="s">
        <v>4964</v>
      </c>
    </row>
  </sheetData>
  <mergeCells count="1">
    <mergeCell ref="C80:K80"/>
  </mergeCells>
  <hyperlinks>
    <hyperlink ref="J2" location="'Index'!A1" display="'Index'!A1" xr:uid="{0E24FBF1-CB46-4F68-BF15-DB3B9CA17EB3}"/>
  </hyperlinks>
  <pageMargins left="0.7" right="0.7" top="0.75" bottom="0.75" header="0.3" footer="0.3"/>
  <pageSetup orientation="portrait" horizontalDpi="4294967293"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11654-5D57-4BD2-A5CE-05015CF1DF35}">
  <sheetPr codeName="Sheet165"/>
  <dimension ref="A1:IV82"/>
  <sheetViews>
    <sheetView showGridLines="0" zoomScale="90" zoomScaleNormal="90" workbookViewId="0">
      <pane ySplit="6" topLeftCell="A78"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2855</v>
      </c>
      <c r="J2" s="38" t="s">
        <v>4607</v>
      </c>
    </row>
    <row r="3" spans="1:54" ht="16" x14ac:dyDescent="0.4">
      <c r="C3" s="1" t="s">
        <v>28</v>
      </c>
      <c r="D3" s="21" t="s">
        <v>2856</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2819</v>
      </c>
      <c r="C26" s="57" t="s">
        <v>2820</v>
      </c>
      <c r="D26" s="54" t="s">
        <v>2821</v>
      </c>
      <c r="E26" s="6" t="s">
        <v>677</v>
      </c>
      <c r="F26" s="19">
        <v>1000000</v>
      </c>
      <c r="G26" s="24">
        <v>1049.22</v>
      </c>
      <c r="H26" s="24">
        <v>31.39</v>
      </c>
      <c r="I26" s="31">
        <v>7.1812915999999998</v>
      </c>
      <c r="J26" s="31"/>
      <c r="K26" s="35"/>
    </row>
    <row r="27" spans="1:11" x14ac:dyDescent="0.35">
      <c r="B27" s="8" t="s">
        <v>2816</v>
      </c>
      <c r="C27" s="57" t="s">
        <v>2817</v>
      </c>
      <c r="D27" s="54" t="s">
        <v>2818</v>
      </c>
      <c r="E27" s="6" t="s">
        <v>677</v>
      </c>
      <c r="F27" s="19">
        <v>500000</v>
      </c>
      <c r="G27" s="24">
        <v>524.72</v>
      </c>
      <c r="H27" s="24">
        <v>15.7</v>
      </c>
      <c r="I27" s="31">
        <v>7.1751836999999998</v>
      </c>
      <c r="J27" s="31"/>
      <c r="K27" s="35"/>
    </row>
    <row r="28" spans="1:11" x14ac:dyDescent="0.35">
      <c r="B28" s="8" t="s">
        <v>2857</v>
      </c>
      <c r="C28" s="57" t="s">
        <v>2858</v>
      </c>
      <c r="D28" s="54" t="s">
        <v>2859</v>
      </c>
      <c r="E28" s="6" t="s">
        <v>677</v>
      </c>
      <c r="F28" s="19">
        <v>500000</v>
      </c>
      <c r="G28" s="24">
        <v>520.88</v>
      </c>
      <c r="H28" s="24">
        <v>15.58</v>
      </c>
      <c r="I28" s="31">
        <v>7.1648578000000001</v>
      </c>
      <c r="J28" s="31"/>
      <c r="K28" s="35"/>
    </row>
    <row r="29" spans="1:11" x14ac:dyDescent="0.35">
      <c r="B29" s="8" t="s">
        <v>2860</v>
      </c>
      <c r="C29" s="57" t="s">
        <v>2861</v>
      </c>
      <c r="D29" s="54" t="s">
        <v>2862</v>
      </c>
      <c r="E29" s="6" t="s">
        <v>677</v>
      </c>
      <c r="F29" s="19">
        <v>94400</v>
      </c>
      <c r="G29" s="24">
        <v>98.34</v>
      </c>
      <c r="H29" s="24">
        <v>2.94</v>
      </c>
      <c r="I29" s="31">
        <v>7.1582086</v>
      </c>
      <c r="J29" s="31"/>
      <c r="K29" s="35"/>
    </row>
    <row r="30" spans="1:11" x14ac:dyDescent="0.35">
      <c r="C30" s="58" t="s">
        <v>174</v>
      </c>
      <c r="D30" s="54"/>
      <c r="E30" s="6"/>
      <c r="F30" s="19"/>
      <c r="G30" s="25">
        <v>2193.16</v>
      </c>
      <c r="H30" s="25">
        <v>65.61</v>
      </c>
      <c r="I30" s="31"/>
      <c r="J30" s="31"/>
      <c r="K30" s="35"/>
    </row>
    <row r="31" spans="1:11" x14ac:dyDescent="0.35">
      <c r="C31" s="57"/>
      <c r="D31" s="54"/>
      <c r="E31" s="6"/>
      <c r="F31" s="19"/>
      <c r="G31" s="24"/>
      <c r="H31" s="24"/>
      <c r="I31" s="31"/>
      <c r="J31" s="31"/>
      <c r="K31" s="35"/>
    </row>
    <row r="32" spans="1:11" x14ac:dyDescent="0.35">
      <c r="A32" s="10"/>
      <c r="B32" s="28"/>
      <c r="C32" s="58" t="s">
        <v>11</v>
      </c>
      <c r="D32" s="54"/>
      <c r="E32" s="6"/>
      <c r="F32" s="19"/>
      <c r="G32" s="24"/>
      <c r="H32" s="24"/>
      <c r="I32" s="31"/>
      <c r="J32" s="31"/>
      <c r="K32" s="35"/>
    </row>
    <row r="33" spans="1:11" x14ac:dyDescent="0.35">
      <c r="A33" s="28"/>
      <c r="B33" s="28"/>
      <c r="C33" s="58" t="s">
        <v>13</v>
      </c>
      <c r="D33" s="54"/>
      <c r="E33" s="6"/>
      <c r="F33" s="19"/>
      <c r="G33" s="24" t="s">
        <v>2</v>
      </c>
      <c r="H33" s="24" t="s">
        <v>2</v>
      </c>
      <c r="I33" s="31"/>
      <c r="J33" s="31"/>
      <c r="K33" s="35"/>
    </row>
    <row r="34" spans="1:11" x14ac:dyDescent="0.35">
      <c r="A34" s="28"/>
      <c r="B34" s="28"/>
      <c r="C34" s="58"/>
      <c r="D34" s="54"/>
      <c r="E34" s="6"/>
      <c r="F34" s="19"/>
      <c r="G34" s="24"/>
      <c r="H34" s="24"/>
      <c r="I34" s="31"/>
      <c r="J34" s="31"/>
      <c r="K34" s="35"/>
    </row>
    <row r="35" spans="1:11" x14ac:dyDescent="0.35">
      <c r="A35" s="28"/>
      <c r="B35" s="28"/>
      <c r="C35" s="58" t="s">
        <v>14</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A37" s="28"/>
      <c r="B37" s="28"/>
      <c r="C37" s="58" t="s">
        <v>15</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A39" s="28"/>
      <c r="B39" s="28"/>
      <c r="C39" s="58" t="s">
        <v>16</v>
      </c>
      <c r="D39" s="54"/>
      <c r="E39" s="6"/>
      <c r="F39" s="19"/>
      <c r="G39" s="24" t="s">
        <v>2</v>
      </c>
      <c r="H39" s="24" t="s">
        <v>2</v>
      </c>
      <c r="I39" s="31"/>
      <c r="J39" s="31"/>
      <c r="K39" s="35"/>
    </row>
    <row r="40" spans="1:11" x14ac:dyDescent="0.35">
      <c r="A40" s="28"/>
      <c r="B40" s="28"/>
      <c r="C40" s="58"/>
      <c r="D40" s="54"/>
      <c r="E40" s="6"/>
      <c r="F40" s="19"/>
      <c r="G40" s="24"/>
      <c r="H40" s="24"/>
      <c r="I40" s="31"/>
      <c r="J40" s="31"/>
      <c r="K40" s="35"/>
    </row>
    <row r="41" spans="1:11" x14ac:dyDescent="0.35">
      <c r="C41" s="59" t="s">
        <v>17</v>
      </c>
      <c r="D41" s="54"/>
      <c r="E41" s="6"/>
      <c r="F41" s="19"/>
      <c r="G41" s="24"/>
      <c r="H41" s="24"/>
      <c r="I41" s="31"/>
      <c r="J41" s="31"/>
      <c r="K41" s="35"/>
    </row>
    <row r="42" spans="1:11" x14ac:dyDescent="0.35">
      <c r="B42" s="8" t="s">
        <v>2846</v>
      </c>
      <c r="C42" s="57" t="s">
        <v>2847</v>
      </c>
      <c r="D42" s="54" t="s">
        <v>2848</v>
      </c>
      <c r="E42" s="6" t="s">
        <v>677</v>
      </c>
      <c r="F42" s="19">
        <v>250000</v>
      </c>
      <c r="G42" s="24">
        <v>186.97</v>
      </c>
      <c r="H42" s="24">
        <v>5.59</v>
      </c>
      <c r="I42" s="31">
        <v>6.9761743999999997</v>
      </c>
      <c r="J42" s="31"/>
      <c r="K42" s="35"/>
    </row>
    <row r="43" spans="1:11" x14ac:dyDescent="0.35">
      <c r="B43" s="8" t="s">
        <v>2863</v>
      </c>
      <c r="C43" s="57" t="s">
        <v>2864</v>
      </c>
      <c r="D43" s="54" t="s">
        <v>2865</v>
      </c>
      <c r="E43" s="6" t="s">
        <v>677</v>
      </c>
      <c r="F43" s="19">
        <v>250000</v>
      </c>
      <c r="G43" s="24">
        <v>184.4</v>
      </c>
      <c r="H43" s="24">
        <v>5.52</v>
      </c>
      <c r="I43" s="31">
        <v>6.9748174000000001</v>
      </c>
      <c r="J43" s="31"/>
      <c r="K43" s="35"/>
    </row>
    <row r="44" spans="1:11" x14ac:dyDescent="0.35">
      <c r="B44" s="8" t="s">
        <v>2843</v>
      </c>
      <c r="C44" s="57" t="s">
        <v>2844</v>
      </c>
      <c r="D44" s="54" t="s">
        <v>2845</v>
      </c>
      <c r="E44" s="6" t="s">
        <v>677</v>
      </c>
      <c r="F44" s="19">
        <v>197000</v>
      </c>
      <c r="G44" s="24">
        <v>154.41999999999999</v>
      </c>
      <c r="H44" s="24">
        <v>4.62</v>
      </c>
      <c r="I44" s="31">
        <v>6.9706435999999998</v>
      </c>
      <c r="J44" s="31"/>
      <c r="K44" s="35"/>
    </row>
    <row r="45" spans="1:11" x14ac:dyDescent="0.35">
      <c r="B45" s="8" t="s">
        <v>2834</v>
      </c>
      <c r="C45" s="57" t="s">
        <v>2835</v>
      </c>
      <c r="D45" s="54" t="s">
        <v>2836</v>
      </c>
      <c r="E45" s="6" t="s">
        <v>677</v>
      </c>
      <c r="F45" s="19">
        <v>200000</v>
      </c>
      <c r="G45" s="24">
        <v>151.57</v>
      </c>
      <c r="H45" s="24">
        <v>4.53</v>
      </c>
      <c r="I45" s="31">
        <v>6.9527899</v>
      </c>
      <c r="J45" s="31"/>
      <c r="K45" s="35"/>
    </row>
    <row r="46" spans="1:11" x14ac:dyDescent="0.35">
      <c r="B46" s="8" t="s">
        <v>2866</v>
      </c>
      <c r="C46" s="57" t="s">
        <v>2867</v>
      </c>
      <c r="D46" s="54" t="s">
        <v>2868</v>
      </c>
      <c r="E46" s="6" t="s">
        <v>677</v>
      </c>
      <c r="F46" s="19">
        <v>200000</v>
      </c>
      <c r="G46" s="24">
        <v>151.54</v>
      </c>
      <c r="H46" s="24">
        <v>4.53</v>
      </c>
      <c r="I46" s="31">
        <v>6.9528416000000002</v>
      </c>
      <c r="J46" s="31"/>
      <c r="K46" s="35"/>
    </row>
    <row r="47" spans="1:11" x14ac:dyDescent="0.35">
      <c r="B47" s="8" t="s">
        <v>2869</v>
      </c>
      <c r="C47" s="57" t="s">
        <v>2870</v>
      </c>
      <c r="D47" s="54" t="s">
        <v>2871</v>
      </c>
      <c r="E47" s="6" t="s">
        <v>677</v>
      </c>
      <c r="F47" s="19">
        <v>185000</v>
      </c>
      <c r="G47" s="24">
        <v>140.12</v>
      </c>
      <c r="H47" s="24">
        <v>4.1900000000000004</v>
      </c>
      <c r="I47" s="31">
        <v>6.9528933000000004</v>
      </c>
      <c r="J47" s="31"/>
      <c r="K47" s="35"/>
    </row>
    <row r="48" spans="1:11" x14ac:dyDescent="0.35">
      <c r="B48" s="8" t="s">
        <v>2849</v>
      </c>
      <c r="C48" s="57" t="s">
        <v>2850</v>
      </c>
      <c r="D48" s="54" t="s">
        <v>2851</v>
      </c>
      <c r="E48" s="6" t="s">
        <v>677</v>
      </c>
      <c r="F48" s="19">
        <v>175000</v>
      </c>
      <c r="G48" s="24">
        <v>132.72</v>
      </c>
      <c r="H48" s="24">
        <v>3.97</v>
      </c>
      <c r="I48" s="31">
        <v>6.9526348000000002</v>
      </c>
      <c r="J48" s="31"/>
      <c r="K48" s="35"/>
    </row>
    <row r="49" spans="1:11" x14ac:dyDescent="0.35">
      <c r="C49" s="58" t="s">
        <v>174</v>
      </c>
      <c r="D49" s="54"/>
      <c r="E49" s="6"/>
      <c r="F49" s="19"/>
      <c r="G49" s="25">
        <v>1101.74</v>
      </c>
      <c r="H49" s="25">
        <v>32.950000000000003</v>
      </c>
      <c r="I49" s="31"/>
      <c r="J49" s="31"/>
      <c r="K49" s="35"/>
    </row>
    <row r="50" spans="1:11" x14ac:dyDescent="0.35">
      <c r="C50" s="57"/>
      <c r="D50" s="54"/>
      <c r="E50" s="6"/>
      <c r="F50" s="19"/>
      <c r="G50" s="24"/>
      <c r="H50" s="24"/>
      <c r="I50" s="31"/>
      <c r="J50" s="31"/>
      <c r="K50" s="35"/>
    </row>
    <row r="51" spans="1:11" x14ac:dyDescent="0.35">
      <c r="A51" s="10"/>
      <c r="B51" s="28"/>
      <c r="C51" s="58" t="s">
        <v>18</v>
      </c>
      <c r="D51" s="54"/>
      <c r="E51" s="6"/>
      <c r="F51" s="19"/>
      <c r="G51" s="24"/>
      <c r="H51" s="24"/>
      <c r="I51" s="31"/>
      <c r="J51" s="31"/>
      <c r="K51" s="35"/>
    </row>
    <row r="52" spans="1:11" x14ac:dyDescent="0.35">
      <c r="A52" s="28"/>
      <c r="B52" s="28"/>
      <c r="C52" s="58" t="s">
        <v>19</v>
      </c>
      <c r="D52" s="54"/>
      <c r="E52" s="6"/>
      <c r="F52" s="19"/>
      <c r="G52" s="24" t="s">
        <v>2</v>
      </c>
      <c r="H52" s="24" t="s">
        <v>2</v>
      </c>
      <c r="I52" s="31"/>
      <c r="J52" s="31"/>
      <c r="K52" s="35"/>
    </row>
    <row r="53" spans="1:11" x14ac:dyDescent="0.35">
      <c r="A53" s="28"/>
      <c r="B53" s="28"/>
      <c r="C53" s="58"/>
      <c r="D53" s="54"/>
      <c r="E53" s="6"/>
      <c r="F53" s="19"/>
      <c r="G53" s="24"/>
      <c r="H53" s="24"/>
      <c r="I53" s="31"/>
      <c r="J53" s="31"/>
      <c r="K53" s="35"/>
    </row>
    <row r="54" spans="1:11" x14ac:dyDescent="0.35">
      <c r="A54" s="28"/>
      <c r="B54" s="28"/>
      <c r="C54" s="58" t="s">
        <v>20</v>
      </c>
      <c r="D54" s="54"/>
      <c r="E54" s="6"/>
      <c r="F54" s="19"/>
      <c r="G54" s="24" t="s">
        <v>2</v>
      </c>
      <c r="H54" s="24" t="s">
        <v>2</v>
      </c>
      <c r="I54" s="31"/>
      <c r="J54" s="31"/>
      <c r="K54" s="35"/>
    </row>
    <row r="55" spans="1:11" x14ac:dyDescent="0.35">
      <c r="A55" s="28"/>
      <c r="B55" s="28"/>
      <c r="C55" s="58"/>
      <c r="D55" s="54"/>
      <c r="E55" s="6"/>
      <c r="F55" s="19"/>
      <c r="G55" s="24"/>
      <c r="H55" s="24"/>
      <c r="I55" s="31"/>
      <c r="J55" s="31"/>
      <c r="K55" s="35"/>
    </row>
    <row r="56" spans="1:11" x14ac:dyDescent="0.35">
      <c r="A56" s="28"/>
      <c r="B56" s="28"/>
      <c r="C56" s="58" t="s">
        <v>21</v>
      </c>
      <c r="D56" s="54"/>
      <c r="E56" s="6"/>
      <c r="F56" s="19"/>
      <c r="G56" s="24" t="s">
        <v>2</v>
      </c>
      <c r="H56" s="24" t="s">
        <v>2</v>
      </c>
      <c r="I56" s="31"/>
      <c r="J56" s="31"/>
      <c r="K56" s="35"/>
    </row>
    <row r="57" spans="1:11" x14ac:dyDescent="0.35">
      <c r="A57" s="28"/>
      <c r="B57" s="28"/>
      <c r="C57" s="58"/>
      <c r="D57" s="54"/>
      <c r="E57" s="6"/>
      <c r="F57" s="19"/>
      <c r="G57" s="24"/>
      <c r="H57" s="24"/>
      <c r="I57" s="31"/>
      <c r="J57" s="31"/>
      <c r="K57" s="35"/>
    </row>
    <row r="58" spans="1:11" x14ac:dyDescent="0.35">
      <c r="A58" s="28"/>
      <c r="B58" s="28"/>
      <c r="C58" s="58" t="s">
        <v>22</v>
      </c>
      <c r="D58" s="54"/>
      <c r="E58" s="6"/>
      <c r="F58" s="19"/>
      <c r="G58" s="24" t="s">
        <v>2</v>
      </c>
      <c r="H58" s="24" t="s">
        <v>2</v>
      </c>
      <c r="I58" s="31"/>
      <c r="J58" s="31"/>
      <c r="K58" s="35"/>
    </row>
    <row r="59" spans="1:11" x14ac:dyDescent="0.35">
      <c r="A59" s="28"/>
      <c r="B59" s="28"/>
      <c r="C59" s="58"/>
      <c r="D59" s="54"/>
      <c r="E59" s="6"/>
      <c r="F59" s="19"/>
      <c r="G59" s="24"/>
      <c r="H59" s="24"/>
      <c r="I59" s="31"/>
      <c r="J59" s="31"/>
      <c r="K59" s="35"/>
    </row>
    <row r="60" spans="1:11" x14ac:dyDescent="0.35">
      <c r="A60" s="28"/>
      <c r="B60" s="28"/>
      <c r="C60" s="58" t="s">
        <v>23</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C62" s="59" t="s">
        <v>24</v>
      </c>
      <c r="D62" s="54"/>
      <c r="E62" s="6"/>
      <c r="F62" s="19"/>
      <c r="G62" s="24"/>
      <c r="H62" s="24"/>
      <c r="I62" s="31"/>
      <c r="J62" s="31"/>
      <c r="K62" s="35"/>
    </row>
    <row r="63" spans="1:11" x14ac:dyDescent="0.35">
      <c r="B63" s="8" t="s">
        <v>185</v>
      </c>
      <c r="C63" s="57" t="s">
        <v>186</v>
      </c>
      <c r="D63" s="54"/>
      <c r="E63" s="6"/>
      <c r="F63" s="19"/>
      <c r="G63" s="24">
        <v>18.54</v>
      </c>
      <c r="H63" s="24">
        <v>0.55000000000000004</v>
      </c>
      <c r="I63" s="31"/>
      <c r="J63" s="31"/>
      <c r="K63" s="35"/>
    </row>
    <row r="64" spans="1:11" x14ac:dyDescent="0.35">
      <c r="C64" s="58" t="s">
        <v>174</v>
      </c>
      <c r="D64" s="54"/>
      <c r="E64" s="6"/>
      <c r="F64" s="19"/>
      <c r="G64" s="25">
        <v>18.54</v>
      </c>
      <c r="H64" s="25">
        <v>0.55000000000000004</v>
      </c>
      <c r="I64" s="31"/>
      <c r="J64" s="31"/>
      <c r="K64" s="35"/>
    </row>
    <row r="65" spans="1:54" x14ac:dyDescent="0.35">
      <c r="C65" s="57"/>
      <c r="D65" s="54"/>
      <c r="E65" s="6"/>
      <c r="F65" s="19"/>
      <c r="G65" s="24"/>
      <c r="H65" s="24"/>
      <c r="I65" s="31"/>
      <c r="J65" s="31"/>
      <c r="K65" s="35"/>
    </row>
    <row r="66" spans="1:54" x14ac:dyDescent="0.35">
      <c r="A66" s="10"/>
      <c r="B66" s="28"/>
      <c r="C66" s="58" t="s">
        <v>25</v>
      </c>
      <c r="D66" s="54"/>
      <c r="E66" s="6"/>
      <c r="F66" s="19"/>
      <c r="G66" s="24"/>
      <c r="H66" s="24"/>
      <c r="I66" s="31"/>
      <c r="J66" s="31"/>
      <c r="K66" s="35"/>
    </row>
    <row r="67" spans="1:54" s="2" customFormat="1" ht="13.5" x14ac:dyDescent="0.35">
      <c r="A67" s="28"/>
      <c r="B67" s="28"/>
      <c r="C67" s="57" t="s">
        <v>4841</v>
      </c>
      <c r="D67" s="54"/>
      <c r="E67" s="6"/>
      <c r="F67" s="19"/>
      <c r="G67" s="24" t="s">
        <v>2</v>
      </c>
      <c r="H67" s="24" t="s">
        <v>2</v>
      </c>
      <c r="I67" s="31"/>
      <c r="J67" s="31"/>
      <c r="K67" s="35"/>
      <c r="L67" s="3"/>
      <c r="AI67" s="3"/>
      <c r="AV67" s="3"/>
      <c r="AX67" s="3"/>
      <c r="BB67" s="3"/>
    </row>
    <row r="68" spans="1:54" x14ac:dyDescent="0.35">
      <c r="B68" s="8"/>
      <c r="C68" s="57" t="s">
        <v>187</v>
      </c>
      <c r="D68" s="54"/>
      <c r="E68" s="6"/>
      <c r="F68" s="19"/>
      <c r="G68" s="24">
        <v>29.33</v>
      </c>
      <c r="H68" s="24">
        <v>0.89</v>
      </c>
      <c r="I68" s="31"/>
      <c r="J68" s="31"/>
      <c r="K68" s="35"/>
    </row>
    <row r="69" spans="1:54" x14ac:dyDescent="0.35">
      <c r="C69" s="58" t="s">
        <v>174</v>
      </c>
      <c r="D69" s="54"/>
      <c r="E69" s="6"/>
      <c r="F69" s="19"/>
      <c r="G69" s="25">
        <v>29.33</v>
      </c>
      <c r="H69" s="25">
        <v>0.89</v>
      </c>
      <c r="I69" s="31"/>
      <c r="J69" s="31"/>
      <c r="K69" s="35"/>
    </row>
    <row r="70" spans="1:54" x14ac:dyDescent="0.35">
      <c r="C70" s="57"/>
      <c r="D70" s="54"/>
      <c r="E70" s="6"/>
      <c r="F70" s="19"/>
      <c r="G70" s="24"/>
      <c r="H70" s="24"/>
      <c r="I70" s="31"/>
      <c r="J70" s="31"/>
      <c r="K70" s="35"/>
    </row>
    <row r="71" spans="1:54" x14ac:dyDescent="0.35">
      <c r="C71" s="60" t="s">
        <v>188</v>
      </c>
      <c r="D71" s="55"/>
      <c r="E71" s="5"/>
      <c r="F71" s="20"/>
      <c r="G71" s="26">
        <v>3342.77</v>
      </c>
      <c r="H71" s="26">
        <v>100</v>
      </c>
      <c r="I71" s="32"/>
      <c r="J71" s="32"/>
      <c r="K71" s="36"/>
    </row>
    <row r="74" spans="1:54" x14ac:dyDescent="0.35">
      <c r="C74" s="1" t="s">
        <v>189</v>
      </c>
    </row>
    <row r="75" spans="1:54" x14ac:dyDescent="0.35">
      <c r="C75" s="37" t="s">
        <v>190</v>
      </c>
      <c r="D75" s="37"/>
      <c r="E75" s="37"/>
      <c r="F75" s="37"/>
      <c r="G75" s="37"/>
      <c r="H75" s="37"/>
      <c r="I75" s="37"/>
      <c r="J75" s="37"/>
      <c r="K75" s="37"/>
    </row>
    <row r="76" spans="1:54" x14ac:dyDescent="0.35">
      <c r="C76" s="2" t="s">
        <v>191</v>
      </c>
    </row>
    <row r="77" spans="1:54" x14ac:dyDescent="0.35">
      <c r="C77" s="2" t="s">
        <v>192</v>
      </c>
    </row>
    <row r="78" spans="1:54" ht="30" customHeight="1" x14ac:dyDescent="0.35">
      <c r="C78" s="78" t="s">
        <v>4878</v>
      </c>
      <c r="D78" s="78"/>
      <c r="E78" s="78"/>
      <c r="F78" s="78"/>
      <c r="G78" s="78"/>
      <c r="H78" s="78"/>
      <c r="I78" s="78"/>
      <c r="J78" s="78"/>
      <c r="K78" s="78"/>
    </row>
    <row r="79" spans="1:54" x14ac:dyDescent="0.35">
      <c r="C79" s="2" t="s">
        <v>193</v>
      </c>
    </row>
    <row r="81" spans="3:6" x14ac:dyDescent="0.35">
      <c r="C81" s="75" t="s">
        <v>4922</v>
      </c>
      <c r="E81" s="75" t="s">
        <v>4923</v>
      </c>
      <c r="F81" s="76"/>
    </row>
    <row r="82" spans="3:6" x14ac:dyDescent="0.35">
      <c r="E82" s="2" t="s">
        <v>4964</v>
      </c>
    </row>
  </sheetData>
  <mergeCells count="1">
    <mergeCell ref="C78:K78"/>
  </mergeCells>
  <hyperlinks>
    <hyperlink ref="J2" location="'Index'!A1" display="'Index'!A1" xr:uid="{4EDA95C1-CC27-4525-A7A0-E2A377C8B4FF}"/>
  </hyperlinks>
  <pageMargins left="0.7" right="0.7" top="0.75" bottom="0.75" header="0.3" footer="0.3"/>
  <pageSetup orientation="portrait" horizontalDpi="4294967293"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642C1-D3F8-46AD-9B01-A1B4288F48FB}">
  <sheetPr codeName="Sheet166"/>
  <dimension ref="A1:IV77"/>
  <sheetViews>
    <sheetView showGridLines="0" zoomScale="90" zoomScaleNormal="90" workbookViewId="0">
      <pane ySplit="6" topLeftCell="A73"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2872</v>
      </c>
      <c r="J2" s="38" t="s">
        <v>4607</v>
      </c>
    </row>
    <row r="3" spans="1:54" ht="16" x14ac:dyDescent="0.4">
      <c r="C3" s="1" t="s">
        <v>28</v>
      </c>
      <c r="D3" s="21" t="s">
        <v>2873</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2874</v>
      </c>
      <c r="C26" s="57" t="s">
        <v>2875</v>
      </c>
      <c r="D26" s="54" t="s">
        <v>2876</v>
      </c>
      <c r="E26" s="6" t="s">
        <v>677</v>
      </c>
      <c r="F26" s="19">
        <v>1950000</v>
      </c>
      <c r="G26" s="24">
        <v>1931.31</v>
      </c>
      <c r="H26" s="24">
        <v>72.77</v>
      </c>
      <c r="I26" s="31">
        <v>7.1795296000000004</v>
      </c>
      <c r="J26" s="31"/>
      <c r="K26" s="35"/>
    </row>
    <row r="27" spans="1:11" x14ac:dyDescent="0.35">
      <c r="C27" s="58" t="s">
        <v>174</v>
      </c>
      <c r="D27" s="54"/>
      <c r="E27" s="6"/>
      <c r="F27" s="19"/>
      <c r="G27" s="25">
        <v>1931.31</v>
      </c>
      <c r="H27" s="25">
        <v>72.77</v>
      </c>
      <c r="I27" s="31"/>
      <c r="J27" s="31"/>
      <c r="K27" s="35"/>
    </row>
    <row r="28" spans="1:11" x14ac:dyDescent="0.35">
      <c r="C28" s="57"/>
      <c r="D28" s="54"/>
      <c r="E28" s="6"/>
      <c r="F28" s="19"/>
      <c r="G28" s="24"/>
      <c r="H28" s="24"/>
      <c r="I28" s="31"/>
      <c r="J28" s="31"/>
      <c r="K28" s="35"/>
    </row>
    <row r="29" spans="1:11" x14ac:dyDescent="0.35">
      <c r="A29" s="10"/>
      <c r="B29" s="28"/>
      <c r="C29" s="58" t="s">
        <v>11</v>
      </c>
      <c r="D29" s="54"/>
      <c r="E29" s="6"/>
      <c r="F29" s="19"/>
      <c r="G29" s="24"/>
      <c r="H29" s="24"/>
      <c r="I29" s="31"/>
      <c r="J29" s="31"/>
      <c r="K29" s="35"/>
    </row>
    <row r="30" spans="1:11" x14ac:dyDescent="0.35">
      <c r="A30" s="28"/>
      <c r="B30" s="28"/>
      <c r="C30" s="58" t="s">
        <v>13</v>
      </c>
      <c r="D30" s="54"/>
      <c r="E30" s="6"/>
      <c r="F30" s="19"/>
      <c r="G30" s="24" t="s">
        <v>2</v>
      </c>
      <c r="H30" s="24" t="s">
        <v>2</v>
      </c>
      <c r="I30" s="31"/>
      <c r="J30" s="31"/>
      <c r="K30" s="35"/>
    </row>
    <row r="31" spans="1:11" x14ac:dyDescent="0.35">
      <c r="A31" s="28"/>
      <c r="B31" s="28"/>
      <c r="C31" s="58"/>
      <c r="D31" s="54"/>
      <c r="E31" s="6"/>
      <c r="F31" s="19"/>
      <c r="G31" s="24"/>
      <c r="H31" s="24"/>
      <c r="I31" s="31"/>
      <c r="J31" s="31"/>
      <c r="K31" s="35"/>
    </row>
    <row r="32" spans="1:11" x14ac:dyDescent="0.35">
      <c r="A32" s="28"/>
      <c r="B32" s="28"/>
      <c r="C32" s="58" t="s">
        <v>14</v>
      </c>
      <c r="D32" s="54"/>
      <c r="E32" s="6"/>
      <c r="F32" s="19"/>
      <c r="G32" s="24" t="s">
        <v>2</v>
      </c>
      <c r="H32" s="24" t="s">
        <v>2</v>
      </c>
      <c r="I32" s="31"/>
      <c r="J32" s="31"/>
      <c r="K32" s="35"/>
    </row>
    <row r="33" spans="1:11" x14ac:dyDescent="0.35">
      <c r="A33" s="28"/>
      <c r="B33" s="28"/>
      <c r="C33" s="58"/>
      <c r="D33" s="54"/>
      <c r="E33" s="6"/>
      <c r="F33" s="19"/>
      <c r="G33" s="24"/>
      <c r="H33" s="24"/>
      <c r="I33" s="31"/>
      <c r="J33" s="31"/>
      <c r="K33" s="35"/>
    </row>
    <row r="34" spans="1:11" x14ac:dyDescent="0.35">
      <c r="A34" s="28"/>
      <c r="B34" s="28"/>
      <c r="C34" s="58" t="s">
        <v>15</v>
      </c>
      <c r="D34" s="54"/>
      <c r="E34" s="6"/>
      <c r="F34" s="19"/>
      <c r="G34" s="24" t="s">
        <v>2</v>
      </c>
      <c r="H34" s="24" t="s">
        <v>2</v>
      </c>
      <c r="I34" s="31"/>
      <c r="J34" s="31"/>
      <c r="K34" s="35"/>
    </row>
    <row r="35" spans="1:11" x14ac:dyDescent="0.35">
      <c r="A35" s="28"/>
      <c r="B35" s="28"/>
      <c r="C35" s="58"/>
      <c r="D35" s="54"/>
      <c r="E35" s="6"/>
      <c r="F35" s="19"/>
      <c r="G35" s="24"/>
      <c r="H35" s="24"/>
      <c r="I35" s="31"/>
      <c r="J35" s="31"/>
      <c r="K35" s="35"/>
    </row>
    <row r="36" spans="1:11" x14ac:dyDescent="0.35">
      <c r="A36" s="28"/>
      <c r="B36" s="28"/>
      <c r="C36" s="58" t="s">
        <v>16</v>
      </c>
      <c r="D36" s="54"/>
      <c r="E36" s="6"/>
      <c r="F36" s="19"/>
      <c r="G36" s="24" t="s">
        <v>2</v>
      </c>
      <c r="H36" s="24" t="s">
        <v>2</v>
      </c>
      <c r="I36" s="31"/>
      <c r="J36" s="31"/>
      <c r="K36" s="35"/>
    </row>
    <row r="37" spans="1:11" x14ac:dyDescent="0.35">
      <c r="A37" s="28"/>
      <c r="B37" s="28"/>
      <c r="C37" s="58"/>
      <c r="D37" s="54"/>
      <c r="E37" s="6"/>
      <c r="F37" s="19"/>
      <c r="G37" s="24"/>
      <c r="H37" s="24"/>
      <c r="I37" s="31"/>
      <c r="J37" s="31"/>
      <c r="K37" s="35"/>
    </row>
    <row r="38" spans="1:11" x14ac:dyDescent="0.35">
      <c r="C38" s="59" t="s">
        <v>17</v>
      </c>
      <c r="D38" s="54"/>
      <c r="E38" s="6"/>
      <c r="F38" s="19"/>
      <c r="G38" s="24"/>
      <c r="H38" s="24"/>
      <c r="I38" s="31"/>
      <c r="J38" s="31"/>
      <c r="K38" s="35"/>
    </row>
    <row r="39" spans="1:11" x14ac:dyDescent="0.35">
      <c r="B39" s="8" t="s">
        <v>2877</v>
      </c>
      <c r="C39" s="57" t="s">
        <v>2878</v>
      </c>
      <c r="D39" s="54" t="s">
        <v>2879</v>
      </c>
      <c r="E39" s="6" t="s">
        <v>677</v>
      </c>
      <c r="F39" s="19">
        <v>315000</v>
      </c>
      <c r="G39" s="24">
        <v>226.51</v>
      </c>
      <c r="H39" s="24">
        <v>8.5299999999999994</v>
      </c>
      <c r="I39" s="31">
        <v>6.9867350999999998</v>
      </c>
      <c r="J39" s="31"/>
      <c r="K39" s="35"/>
    </row>
    <row r="40" spans="1:11" x14ac:dyDescent="0.35">
      <c r="B40" s="8" t="s">
        <v>2843</v>
      </c>
      <c r="C40" s="57" t="s">
        <v>2844</v>
      </c>
      <c r="D40" s="54" t="s">
        <v>2845</v>
      </c>
      <c r="E40" s="6" t="s">
        <v>677</v>
      </c>
      <c r="F40" s="19">
        <v>200000</v>
      </c>
      <c r="G40" s="24">
        <v>156.77000000000001</v>
      </c>
      <c r="H40" s="24">
        <v>5.91</v>
      </c>
      <c r="I40" s="31">
        <v>6.9706435999999998</v>
      </c>
      <c r="J40" s="31"/>
      <c r="K40" s="35"/>
    </row>
    <row r="41" spans="1:11" x14ac:dyDescent="0.35">
      <c r="B41" s="8" t="s">
        <v>2880</v>
      </c>
      <c r="C41" s="57" t="s">
        <v>2881</v>
      </c>
      <c r="D41" s="54" t="s">
        <v>2882</v>
      </c>
      <c r="E41" s="6" t="s">
        <v>677</v>
      </c>
      <c r="F41" s="19">
        <v>150000</v>
      </c>
      <c r="G41" s="24">
        <v>103.45</v>
      </c>
      <c r="H41" s="24">
        <v>3.9</v>
      </c>
      <c r="I41" s="31">
        <v>7.0219880999999997</v>
      </c>
      <c r="J41" s="31"/>
      <c r="K41" s="35"/>
    </row>
    <row r="42" spans="1:11" x14ac:dyDescent="0.35">
      <c r="B42" s="8" t="s">
        <v>2863</v>
      </c>
      <c r="C42" s="57" t="s">
        <v>2864</v>
      </c>
      <c r="D42" s="54" t="s">
        <v>2865</v>
      </c>
      <c r="E42" s="6" t="s">
        <v>677</v>
      </c>
      <c r="F42" s="19">
        <v>125000</v>
      </c>
      <c r="G42" s="24">
        <v>92.2</v>
      </c>
      <c r="H42" s="24">
        <v>3.47</v>
      </c>
      <c r="I42" s="31">
        <v>6.9748174000000001</v>
      </c>
      <c r="J42" s="31"/>
      <c r="K42" s="35"/>
    </row>
    <row r="43" spans="1:11" x14ac:dyDescent="0.35">
      <c r="B43" s="8" t="s">
        <v>2883</v>
      </c>
      <c r="C43" s="57" t="s">
        <v>2884</v>
      </c>
      <c r="D43" s="54" t="s">
        <v>2885</v>
      </c>
      <c r="E43" s="6" t="s">
        <v>677</v>
      </c>
      <c r="F43" s="19">
        <v>125000</v>
      </c>
      <c r="G43" s="24">
        <v>88.45</v>
      </c>
      <c r="H43" s="24">
        <v>3.33</v>
      </c>
      <c r="I43" s="31">
        <v>6.9861655999999996</v>
      </c>
      <c r="J43" s="31"/>
      <c r="K43" s="35"/>
    </row>
    <row r="44" spans="1:11" x14ac:dyDescent="0.35">
      <c r="C44" s="58" t="s">
        <v>174</v>
      </c>
      <c r="D44" s="54"/>
      <c r="E44" s="6"/>
      <c r="F44" s="19"/>
      <c r="G44" s="25">
        <v>667.38</v>
      </c>
      <c r="H44" s="25">
        <v>25.14</v>
      </c>
      <c r="I44" s="31"/>
      <c r="J44" s="31"/>
      <c r="K44" s="35"/>
    </row>
    <row r="45" spans="1:11" x14ac:dyDescent="0.35">
      <c r="C45" s="57"/>
      <c r="D45" s="54"/>
      <c r="E45" s="6"/>
      <c r="F45" s="19"/>
      <c r="G45" s="24"/>
      <c r="H45" s="24"/>
      <c r="I45" s="31"/>
      <c r="J45" s="31"/>
      <c r="K45" s="35"/>
    </row>
    <row r="46" spans="1:11" x14ac:dyDescent="0.35">
      <c r="A46" s="10"/>
      <c r="B46" s="28"/>
      <c r="C46" s="58" t="s">
        <v>18</v>
      </c>
      <c r="D46" s="54"/>
      <c r="E46" s="6"/>
      <c r="F46" s="19"/>
      <c r="G46" s="24"/>
      <c r="H46" s="24"/>
      <c r="I46" s="31"/>
      <c r="J46" s="31"/>
      <c r="K46" s="35"/>
    </row>
    <row r="47" spans="1:11" x14ac:dyDescent="0.35">
      <c r="A47" s="28"/>
      <c r="B47" s="28"/>
      <c r="C47" s="58" t="s">
        <v>19</v>
      </c>
      <c r="D47" s="54"/>
      <c r="E47" s="6"/>
      <c r="F47" s="19"/>
      <c r="G47" s="24" t="s">
        <v>2</v>
      </c>
      <c r="H47" s="24" t="s">
        <v>2</v>
      </c>
      <c r="I47" s="31"/>
      <c r="J47" s="31"/>
      <c r="K47" s="35"/>
    </row>
    <row r="48" spans="1:11" x14ac:dyDescent="0.35">
      <c r="A48" s="28"/>
      <c r="B48" s="28"/>
      <c r="C48" s="58"/>
      <c r="D48" s="54"/>
      <c r="E48" s="6"/>
      <c r="F48" s="19"/>
      <c r="G48" s="24"/>
      <c r="H48" s="24"/>
      <c r="I48" s="31"/>
      <c r="J48" s="31"/>
      <c r="K48" s="35"/>
    </row>
    <row r="49" spans="1:54" x14ac:dyDescent="0.35">
      <c r="A49" s="28"/>
      <c r="B49" s="28"/>
      <c r="C49" s="58" t="s">
        <v>20</v>
      </c>
      <c r="D49" s="54"/>
      <c r="E49" s="6"/>
      <c r="F49" s="19"/>
      <c r="G49" s="24" t="s">
        <v>2</v>
      </c>
      <c r="H49" s="24" t="s">
        <v>2</v>
      </c>
      <c r="I49" s="31"/>
      <c r="J49" s="31"/>
      <c r="K49" s="35"/>
    </row>
    <row r="50" spans="1:54" x14ac:dyDescent="0.35">
      <c r="A50" s="28"/>
      <c r="B50" s="28"/>
      <c r="C50" s="58"/>
      <c r="D50" s="54"/>
      <c r="E50" s="6"/>
      <c r="F50" s="19"/>
      <c r="G50" s="24"/>
      <c r="H50" s="24"/>
      <c r="I50" s="31"/>
      <c r="J50" s="31"/>
      <c r="K50" s="35"/>
    </row>
    <row r="51" spans="1:54" x14ac:dyDescent="0.35">
      <c r="A51" s="28"/>
      <c r="B51" s="28"/>
      <c r="C51" s="58" t="s">
        <v>21</v>
      </c>
      <c r="D51" s="54"/>
      <c r="E51" s="6"/>
      <c r="F51" s="19"/>
      <c r="G51" s="24" t="s">
        <v>2</v>
      </c>
      <c r="H51" s="24" t="s">
        <v>2</v>
      </c>
      <c r="I51" s="31"/>
      <c r="J51" s="31"/>
      <c r="K51" s="35"/>
    </row>
    <row r="52" spans="1:54" x14ac:dyDescent="0.35">
      <c r="A52" s="28"/>
      <c r="B52" s="28"/>
      <c r="C52" s="58"/>
      <c r="D52" s="54"/>
      <c r="E52" s="6"/>
      <c r="F52" s="19"/>
      <c r="G52" s="24"/>
      <c r="H52" s="24"/>
      <c r="I52" s="31"/>
      <c r="J52" s="31"/>
      <c r="K52" s="35"/>
    </row>
    <row r="53" spans="1:54" x14ac:dyDescent="0.35">
      <c r="A53" s="28"/>
      <c r="B53" s="28"/>
      <c r="C53" s="58" t="s">
        <v>22</v>
      </c>
      <c r="D53" s="54"/>
      <c r="E53" s="6"/>
      <c r="F53" s="19"/>
      <c r="G53" s="24" t="s">
        <v>2</v>
      </c>
      <c r="H53" s="24" t="s">
        <v>2</v>
      </c>
      <c r="I53" s="31"/>
      <c r="J53" s="31"/>
      <c r="K53" s="35"/>
    </row>
    <row r="54" spans="1:54" x14ac:dyDescent="0.35">
      <c r="A54" s="28"/>
      <c r="B54" s="28"/>
      <c r="C54" s="58"/>
      <c r="D54" s="54"/>
      <c r="E54" s="6"/>
      <c r="F54" s="19"/>
      <c r="G54" s="24"/>
      <c r="H54" s="24"/>
      <c r="I54" s="31"/>
      <c r="J54" s="31"/>
      <c r="K54" s="35"/>
    </row>
    <row r="55" spans="1:54" x14ac:dyDescent="0.35">
      <c r="A55" s="28"/>
      <c r="B55" s="28"/>
      <c r="C55" s="58" t="s">
        <v>23</v>
      </c>
      <c r="D55" s="54"/>
      <c r="E55" s="6"/>
      <c r="F55" s="19"/>
      <c r="G55" s="24" t="s">
        <v>2</v>
      </c>
      <c r="H55" s="24" t="s">
        <v>2</v>
      </c>
      <c r="I55" s="31"/>
      <c r="J55" s="31"/>
      <c r="K55" s="35"/>
    </row>
    <row r="56" spans="1:54" x14ac:dyDescent="0.35">
      <c r="A56" s="28"/>
      <c r="B56" s="28"/>
      <c r="C56" s="58"/>
      <c r="D56" s="54"/>
      <c r="E56" s="6"/>
      <c r="F56" s="19"/>
      <c r="G56" s="24"/>
      <c r="H56" s="24"/>
      <c r="I56" s="31"/>
      <c r="J56" s="31"/>
      <c r="K56" s="35"/>
    </row>
    <row r="57" spans="1:54" x14ac:dyDescent="0.35">
      <c r="C57" s="59" t="s">
        <v>24</v>
      </c>
      <c r="D57" s="54"/>
      <c r="E57" s="6"/>
      <c r="F57" s="19"/>
      <c r="G57" s="24"/>
      <c r="H57" s="24"/>
      <c r="I57" s="31"/>
      <c r="J57" s="31"/>
      <c r="K57" s="35"/>
    </row>
    <row r="58" spans="1:54" x14ac:dyDescent="0.35">
      <c r="B58" s="8" t="s">
        <v>185</v>
      </c>
      <c r="C58" s="57" t="s">
        <v>186</v>
      </c>
      <c r="D58" s="54"/>
      <c r="E58" s="6"/>
      <c r="F58" s="19"/>
      <c r="G58" s="24">
        <v>27.12</v>
      </c>
      <c r="H58" s="24">
        <v>1.02</v>
      </c>
      <c r="I58" s="31"/>
      <c r="J58" s="31"/>
      <c r="K58" s="35"/>
    </row>
    <row r="59" spans="1:54" x14ac:dyDescent="0.35">
      <c r="C59" s="58" t="s">
        <v>174</v>
      </c>
      <c r="D59" s="54"/>
      <c r="E59" s="6"/>
      <c r="F59" s="19"/>
      <c r="G59" s="25">
        <v>27.12</v>
      </c>
      <c r="H59" s="25">
        <v>1.02</v>
      </c>
      <c r="I59" s="31"/>
      <c r="J59" s="31"/>
      <c r="K59" s="35"/>
    </row>
    <row r="60" spans="1:54" x14ac:dyDescent="0.35">
      <c r="C60" s="57"/>
      <c r="D60" s="54"/>
      <c r="E60" s="6"/>
      <c r="F60" s="19"/>
      <c r="G60" s="24"/>
      <c r="H60" s="24"/>
      <c r="I60" s="31"/>
      <c r="J60" s="31"/>
      <c r="K60" s="35"/>
    </row>
    <row r="61" spans="1:54" x14ac:dyDescent="0.35">
      <c r="A61" s="10"/>
      <c r="B61" s="28"/>
      <c r="C61" s="58" t="s">
        <v>25</v>
      </c>
      <c r="D61" s="54"/>
      <c r="E61" s="6"/>
      <c r="F61" s="19"/>
      <c r="G61" s="24"/>
      <c r="H61" s="24"/>
      <c r="I61" s="31"/>
      <c r="J61" s="31"/>
      <c r="K61" s="35"/>
    </row>
    <row r="62" spans="1:54" s="2" customFormat="1" ht="13.5" x14ac:dyDescent="0.35">
      <c r="A62" s="28"/>
      <c r="B62" s="28"/>
      <c r="C62" s="57" t="s">
        <v>4841</v>
      </c>
      <c r="D62" s="54"/>
      <c r="E62" s="6"/>
      <c r="F62" s="19"/>
      <c r="G62" s="24" t="s">
        <v>2</v>
      </c>
      <c r="H62" s="24" t="s">
        <v>2</v>
      </c>
      <c r="I62" s="31"/>
      <c r="J62" s="31"/>
      <c r="K62" s="35"/>
      <c r="L62" s="3"/>
      <c r="AI62" s="3"/>
      <c r="AV62" s="3"/>
      <c r="AX62" s="3"/>
      <c r="BB62" s="3"/>
    </row>
    <row r="63" spans="1:54" x14ac:dyDescent="0.35">
      <c r="B63" s="8"/>
      <c r="C63" s="57" t="s">
        <v>187</v>
      </c>
      <c r="D63" s="54"/>
      <c r="E63" s="6"/>
      <c r="F63" s="19"/>
      <c r="G63" s="24">
        <v>28.29</v>
      </c>
      <c r="H63" s="24">
        <v>1.07</v>
      </c>
      <c r="I63" s="31"/>
      <c r="J63" s="31"/>
      <c r="K63" s="35"/>
    </row>
    <row r="64" spans="1:54" x14ac:dyDescent="0.35">
      <c r="C64" s="58" t="s">
        <v>174</v>
      </c>
      <c r="D64" s="54"/>
      <c r="E64" s="6"/>
      <c r="F64" s="19"/>
      <c r="G64" s="25">
        <v>28.29</v>
      </c>
      <c r="H64" s="25">
        <v>1.07</v>
      </c>
      <c r="I64" s="31"/>
      <c r="J64" s="31"/>
      <c r="K64" s="35"/>
    </row>
    <row r="65" spans="3:11" x14ac:dyDescent="0.35">
      <c r="C65" s="57"/>
      <c r="D65" s="54"/>
      <c r="E65" s="6"/>
      <c r="F65" s="19"/>
      <c r="G65" s="24"/>
      <c r="H65" s="24"/>
      <c r="I65" s="31"/>
      <c r="J65" s="31"/>
      <c r="K65" s="35"/>
    </row>
    <row r="66" spans="3:11" x14ac:dyDescent="0.35">
      <c r="C66" s="60" t="s">
        <v>188</v>
      </c>
      <c r="D66" s="55"/>
      <c r="E66" s="5"/>
      <c r="F66" s="20"/>
      <c r="G66" s="26">
        <v>2654.1</v>
      </c>
      <c r="H66" s="26">
        <v>99.999999999999986</v>
      </c>
      <c r="I66" s="32"/>
      <c r="J66" s="32"/>
      <c r="K66" s="36"/>
    </row>
    <row r="69" spans="3:11" x14ac:dyDescent="0.35">
      <c r="C69" s="1" t="s">
        <v>189</v>
      </c>
    </row>
    <row r="70" spans="3:11" x14ac:dyDescent="0.35">
      <c r="C70" s="37" t="s">
        <v>190</v>
      </c>
      <c r="D70" s="37"/>
      <c r="E70" s="37"/>
      <c r="F70" s="37"/>
      <c r="G70" s="37"/>
      <c r="H70" s="37"/>
      <c r="I70" s="37"/>
      <c r="J70" s="37"/>
      <c r="K70" s="37"/>
    </row>
    <row r="71" spans="3:11" x14ac:dyDescent="0.35">
      <c r="C71" s="2" t="s">
        <v>191</v>
      </c>
    </row>
    <row r="72" spans="3:11" x14ac:dyDescent="0.35">
      <c r="C72" s="2" t="s">
        <v>192</v>
      </c>
    </row>
    <row r="73" spans="3:11" ht="30" customHeight="1" x14ac:dyDescent="0.35">
      <c r="C73" s="78" t="s">
        <v>4878</v>
      </c>
      <c r="D73" s="78"/>
      <c r="E73" s="78"/>
      <c r="F73" s="78"/>
      <c r="G73" s="78"/>
      <c r="H73" s="78"/>
      <c r="I73" s="78"/>
      <c r="J73" s="78"/>
      <c r="K73" s="78"/>
    </row>
    <row r="74" spans="3:11" x14ac:dyDescent="0.35">
      <c r="C74" s="2" t="s">
        <v>193</v>
      </c>
    </row>
    <row r="76" spans="3:11" x14ac:dyDescent="0.35">
      <c r="C76" s="75" t="s">
        <v>4922</v>
      </c>
      <c r="E76" s="75" t="s">
        <v>4923</v>
      </c>
      <c r="F76" s="76"/>
    </row>
    <row r="77" spans="3:11" x14ac:dyDescent="0.35">
      <c r="E77" s="2" t="s">
        <v>4965</v>
      </c>
    </row>
  </sheetData>
  <mergeCells count="1">
    <mergeCell ref="C73:K73"/>
  </mergeCells>
  <hyperlinks>
    <hyperlink ref="J2" location="'Index'!A1" display="'Index'!A1" xr:uid="{6BFEBE42-1CD8-4DB7-A337-CDB3429959B5}"/>
  </hyperlinks>
  <pageMargins left="0.7" right="0.7" top="0.75" bottom="0.75" header="0.3" footer="0.3"/>
  <pageSetup orientation="portrait"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8820E-8A09-4AF4-BBAA-D4B42455046D}">
  <sheetPr codeName="Sheet111"/>
  <dimension ref="A1:IV164"/>
  <sheetViews>
    <sheetView showGridLines="0" zoomScale="90" zoomScaleNormal="90" workbookViewId="0">
      <pane ySplit="6" topLeftCell="A159"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517</v>
      </c>
      <c r="J2" s="38" t="s">
        <v>4607</v>
      </c>
    </row>
    <row r="3" spans="1:54" ht="16" x14ac:dyDescent="0.4">
      <c r="C3" s="1" t="s">
        <v>28</v>
      </c>
      <c r="D3" s="21" t="s">
        <v>518</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48</v>
      </c>
      <c r="C10" s="57" t="s">
        <v>49</v>
      </c>
      <c r="D10" s="54" t="s">
        <v>50</v>
      </c>
      <c r="E10" s="6" t="s">
        <v>43</v>
      </c>
      <c r="F10" s="19">
        <v>33000000</v>
      </c>
      <c r="G10" s="24">
        <v>426442.5</v>
      </c>
      <c r="H10" s="24">
        <v>5.96</v>
      </c>
      <c r="I10" s="31"/>
      <c r="J10" s="31"/>
      <c r="K10" s="35"/>
    </row>
    <row r="11" spans="1:54" x14ac:dyDescent="0.35">
      <c r="B11" s="8" t="s">
        <v>263</v>
      </c>
      <c r="C11" s="57" t="s">
        <v>264</v>
      </c>
      <c r="D11" s="54" t="s">
        <v>265</v>
      </c>
      <c r="E11" s="6" t="s">
        <v>250</v>
      </c>
      <c r="F11" s="19">
        <v>25000000</v>
      </c>
      <c r="G11" s="24">
        <v>403150</v>
      </c>
      <c r="H11" s="24">
        <v>5.63</v>
      </c>
      <c r="I11" s="31"/>
      <c r="J11" s="31"/>
      <c r="K11" s="35"/>
    </row>
    <row r="12" spans="1:54" x14ac:dyDescent="0.35">
      <c r="B12" s="8" t="s">
        <v>40</v>
      </c>
      <c r="C12" s="57" t="s">
        <v>41</v>
      </c>
      <c r="D12" s="54" t="s">
        <v>42</v>
      </c>
      <c r="E12" s="6" t="s">
        <v>43</v>
      </c>
      <c r="F12" s="19">
        <v>17000000</v>
      </c>
      <c r="G12" s="24">
        <v>295069</v>
      </c>
      <c r="H12" s="24">
        <v>4.12</v>
      </c>
      <c r="I12" s="31"/>
      <c r="J12" s="31"/>
      <c r="K12" s="35"/>
    </row>
    <row r="13" spans="1:54" x14ac:dyDescent="0.35">
      <c r="B13" s="8" t="s">
        <v>79</v>
      </c>
      <c r="C13" s="57" t="s">
        <v>80</v>
      </c>
      <c r="D13" s="54" t="s">
        <v>81</v>
      </c>
      <c r="E13" s="6" t="s">
        <v>82</v>
      </c>
      <c r="F13" s="19">
        <v>22112140</v>
      </c>
      <c r="G13" s="24">
        <v>294544.76</v>
      </c>
      <c r="H13" s="24">
        <v>4.1100000000000003</v>
      </c>
      <c r="I13" s="31"/>
      <c r="J13" s="31"/>
      <c r="K13" s="35"/>
    </row>
    <row r="14" spans="1:54" x14ac:dyDescent="0.35">
      <c r="B14" s="8" t="s">
        <v>86</v>
      </c>
      <c r="C14" s="57" t="s">
        <v>87</v>
      </c>
      <c r="D14" s="54" t="s">
        <v>88</v>
      </c>
      <c r="E14" s="6" t="s">
        <v>89</v>
      </c>
      <c r="F14" s="19">
        <v>5000000</v>
      </c>
      <c r="G14" s="24">
        <v>294482.5</v>
      </c>
      <c r="H14" s="24">
        <v>4.1100000000000003</v>
      </c>
      <c r="I14" s="31"/>
      <c r="J14" s="31"/>
      <c r="K14" s="35"/>
    </row>
    <row r="15" spans="1:54" x14ac:dyDescent="0.35">
      <c r="B15" s="8" t="s">
        <v>64</v>
      </c>
      <c r="C15" s="57" t="s">
        <v>65</v>
      </c>
      <c r="D15" s="54" t="s">
        <v>66</v>
      </c>
      <c r="E15" s="6" t="s">
        <v>43</v>
      </c>
      <c r="F15" s="19">
        <v>33000000</v>
      </c>
      <c r="G15" s="24">
        <v>270666</v>
      </c>
      <c r="H15" s="24">
        <v>3.78</v>
      </c>
      <c r="I15" s="31"/>
      <c r="J15" s="31"/>
      <c r="K15" s="35"/>
    </row>
    <row r="16" spans="1:54" x14ac:dyDescent="0.35">
      <c r="B16" s="8" t="s">
        <v>519</v>
      </c>
      <c r="C16" s="57" t="s">
        <v>520</v>
      </c>
      <c r="D16" s="54" t="s">
        <v>521</v>
      </c>
      <c r="E16" s="6" t="s">
        <v>313</v>
      </c>
      <c r="F16" s="19">
        <v>2623929</v>
      </c>
      <c r="G16" s="24">
        <v>268427.94</v>
      </c>
      <c r="H16" s="24">
        <v>3.75</v>
      </c>
      <c r="I16" s="31"/>
      <c r="J16" s="31"/>
      <c r="K16" s="35"/>
    </row>
    <row r="17" spans="2:11" x14ac:dyDescent="0.35">
      <c r="B17" s="8" t="s">
        <v>44</v>
      </c>
      <c r="C17" s="57" t="s">
        <v>45</v>
      </c>
      <c r="D17" s="54" t="s">
        <v>46</v>
      </c>
      <c r="E17" s="6" t="s">
        <v>47</v>
      </c>
      <c r="F17" s="19">
        <v>15000000</v>
      </c>
      <c r="G17" s="24">
        <v>263587.5</v>
      </c>
      <c r="H17" s="24">
        <v>3.68</v>
      </c>
      <c r="I17" s="31"/>
      <c r="J17" s="31"/>
      <c r="K17" s="35"/>
    </row>
    <row r="18" spans="2:11" x14ac:dyDescent="0.35">
      <c r="B18" s="8" t="s">
        <v>522</v>
      </c>
      <c r="C18" s="57" t="s">
        <v>523</v>
      </c>
      <c r="D18" s="54" t="s">
        <v>524</v>
      </c>
      <c r="E18" s="6" t="s">
        <v>196</v>
      </c>
      <c r="F18" s="19">
        <v>5900000</v>
      </c>
      <c r="G18" s="24">
        <v>239097.5</v>
      </c>
      <c r="H18" s="24">
        <v>3.34</v>
      </c>
      <c r="I18" s="31"/>
      <c r="J18" s="31"/>
      <c r="K18" s="35"/>
    </row>
    <row r="19" spans="2:11" x14ac:dyDescent="0.35">
      <c r="B19" s="8" t="s">
        <v>525</v>
      </c>
      <c r="C19" s="57" t="s">
        <v>526</v>
      </c>
      <c r="D19" s="54" t="s">
        <v>527</v>
      </c>
      <c r="E19" s="6" t="s">
        <v>104</v>
      </c>
      <c r="F19" s="19">
        <v>3100000</v>
      </c>
      <c r="G19" s="24">
        <v>213582.25</v>
      </c>
      <c r="H19" s="24">
        <v>2.98</v>
      </c>
      <c r="I19" s="31"/>
      <c r="J19" s="31"/>
      <c r="K19" s="35"/>
    </row>
    <row r="20" spans="2:11" x14ac:dyDescent="0.35">
      <c r="B20" s="8" t="s">
        <v>528</v>
      </c>
      <c r="C20" s="57" t="s">
        <v>529</v>
      </c>
      <c r="D20" s="54" t="s">
        <v>530</v>
      </c>
      <c r="E20" s="6" t="s">
        <v>120</v>
      </c>
      <c r="F20" s="19">
        <v>170000</v>
      </c>
      <c r="G20" s="24">
        <v>208291.57</v>
      </c>
      <c r="H20" s="24">
        <v>2.91</v>
      </c>
      <c r="I20" s="31"/>
      <c r="J20" s="31"/>
      <c r="K20" s="35"/>
    </row>
    <row r="21" spans="2:11" x14ac:dyDescent="0.35">
      <c r="B21" s="8" t="s">
        <v>216</v>
      </c>
      <c r="C21" s="57" t="s">
        <v>217</v>
      </c>
      <c r="D21" s="54" t="s">
        <v>218</v>
      </c>
      <c r="E21" s="6" t="s">
        <v>70</v>
      </c>
      <c r="F21" s="19">
        <v>790000</v>
      </c>
      <c r="G21" s="24">
        <v>198069.99</v>
      </c>
      <c r="H21" s="24">
        <v>2.77</v>
      </c>
      <c r="I21" s="31"/>
      <c r="J21" s="31"/>
      <c r="K21" s="35"/>
    </row>
    <row r="22" spans="2:11" x14ac:dyDescent="0.35">
      <c r="B22" s="8" t="s">
        <v>207</v>
      </c>
      <c r="C22" s="57" t="s">
        <v>208</v>
      </c>
      <c r="D22" s="54" t="s">
        <v>209</v>
      </c>
      <c r="E22" s="6" t="s">
        <v>104</v>
      </c>
      <c r="F22" s="19">
        <v>10000000</v>
      </c>
      <c r="G22" s="24">
        <v>193045</v>
      </c>
      <c r="H22" s="24">
        <v>2.7</v>
      </c>
      <c r="I22" s="31"/>
      <c r="J22" s="31"/>
      <c r="K22" s="35"/>
    </row>
    <row r="23" spans="2:11" x14ac:dyDescent="0.35">
      <c r="B23" s="8" t="s">
        <v>54</v>
      </c>
      <c r="C23" s="57" t="s">
        <v>55</v>
      </c>
      <c r="D23" s="54" t="s">
        <v>56</v>
      </c>
      <c r="E23" s="6" t="s">
        <v>57</v>
      </c>
      <c r="F23" s="19">
        <v>5000000</v>
      </c>
      <c r="G23" s="24">
        <v>181115</v>
      </c>
      <c r="H23" s="24">
        <v>2.5299999999999998</v>
      </c>
      <c r="I23" s="31"/>
      <c r="J23" s="31"/>
      <c r="K23" s="35"/>
    </row>
    <row r="24" spans="2:11" x14ac:dyDescent="0.35">
      <c r="B24" s="8" t="s">
        <v>97</v>
      </c>
      <c r="C24" s="57" t="s">
        <v>98</v>
      </c>
      <c r="D24" s="54" t="s">
        <v>99</v>
      </c>
      <c r="E24" s="6" t="s">
        <v>100</v>
      </c>
      <c r="F24" s="19">
        <v>25000000</v>
      </c>
      <c r="G24" s="24">
        <v>171512.5</v>
      </c>
      <c r="H24" s="24">
        <v>2.4</v>
      </c>
      <c r="I24" s="31"/>
      <c r="J24" s="31"/>
      <c r="K24" s="35"/>
    </row>
    <row r="25" spans="2:11" x14ac:dyDescent="0.35">
      <c r="B25" s="8" t="s">
        <v>58</v>
      </c>
      <c r="C25" s="57" t="s">
        <v>59</v>
      </c>
      <c r="D25" s="54" t="s">
        <v>60</v>
      </c>
      <c r="E25" s="6" t="s">
        <v>47</v>
      </c>
      <c r="F25" s="19">
        <v>3300000</v>
      </c>
      <c r="G25" s="24">
        <v>130958.85</v>
      </c>
      <c r="H25" s="24">
        <v>1.83</v>
      </c>
      <c r="I25" s="31"/>
      <c r="J25" s="31"/>
      <c r="K25" s="35"/>
    </row>
    <row r="26" spans="2:11" x14ac:dyDescent="0.35">
      <c r="B26" s="8" t="s">
        <v>531</v>
      </c>
      <c r="C26" s="57" t="s">
        <v>532</v>
      </c>
      <c r="D26" s="54" t="s">
        <v>533</v>
      </c>
      <c r="E26" s="6" t="s">
        <v>131</v>
      </c>
      <c r="F26" s="19">
        <v>3122986</v>
      </c>
      <c r="G26" s="24">
        <v>122755.21</v>
      </c>
      <c r="H26" s="24">
        <v>1.71</v>
      </c>
      <c r="I26" s="31"/>
      <c r="J26" s="31"/>
      <c r="K26" s="35"/>
    </row>
    <row r="27" spans="2:11" x14ac:dyDescent="0.35">
      <c r="B27" s="8" t="s">
        <v>61</v>
      </c>
      <c r="C27" s="57" t="s">
        <v>62</v>
      </c>
      <c r="D27" s="54" t="s">
        <v>63</v>
      </c>
      <c r="E27" s="6" t="s">
        <v>43</v>
      </c>
      <c r="F27" s="19">
        <v>7000000</v>
      </c>
      <c r="G27" s="24">
        <v>121177</v>
      </c>
      <c r="H27" s="24">
        <v>1.69</v>
      </c>
      <c r="I27" s="31"/>
      <c r="J27" s="31"/>
      <c r="K27" s="35"/>
    </row>
    <row r="28" spans="2:11" x14ac:dyDescent="0.35">
      <c r="B28" s="8" t="s">
        <v>416</v>
      </c>
      <c r="C28" s="57" t="s">
        <v>417</v>
      </c>
      <c r="D28" s="54" t="s">
        <v>418</v>
      </c>
      <c r="E28" s="6" t="s">
        <v>124</v>
      </c>
      <c r="F28" s="19">
        <v>2873376</v>
      </c>
      <c r="G28" s="24">
        <v>109755.78</v>
      </c>
      <c r="H28" s="24">
        <v>1.53</v>
      </c>
      <c r="I28" s="31"/>
      <c r="J28" s="31"/>
      <c r="K28" s="35"/>
    </row>
    <row r="29" spans="2:11" x14ac:dyDescent="0.35">
      <c r="B29" s="8" t="s">
        <v>534</v>
      </c>
      <c r="C29" s="57" t="s">
        <v>535</v>
      </c>
      <c r="D29" s="54" t="s">
        <v>536</v>
      </c>
      <c r="E29" s="6" t="s">
        <v>78</v>
      </c>
      <c r="F29" s="19">
        <v>4400000</v>
      </c>
      <c r="G29" s="24">
        <v>84363.4</v>
      </c>
      <c r="H29" s="24">
        <v>1.18</v>
      </c>
      <c r="I29" s="31"/>
      <c r="J29" s="31"/>
      <c r="K29" s="35"/>
    </row>
    <row r="30" spans="2:11" x14ac:dyDescent="0.35">
      <c r="B30" s="8" t="s">
        <v>537</v>
      </c>
      <c r="C30" s="57" t="s">
        <v>538</v>
      </c>
      <c r="D30" s="54" t="s">
        <v>539</v>
      </c>
      <c r="E30" s="6" t="s">
        <v>143</v>
      </c>
      <c r="F30" s="19">
        <v>7900000</v>
      </c>
      <c r="G30" s="24">
        <v>80390.399999999994</v>
      </c>
      <c r="H30" s="24">
        <v>1.1200000000000001</v>
      </c>
      <c r="I30" s="31"/>
      <c r="J30" s="31"/>
      <c r="K30" s="35"/>
    </row>
    <row r="31" spans="2:11" x14ac:dyDescent="0.35">
      <c r="B31" s="8" t="s">
        <v>540</v>
      </c>
      <c r="C31" s="57" t="s">
        <v>541</v>
      </c>
      <c r="D31" s="54" t="s">
        <v>542</v>
      </c>
      <c r="E31" s="6" t="s">
        <v>131</v>
      </c>
      <c r="F31" s="19">
        <v>5000000</v>
      </c>
      <c r="G31" s="24">
        <v>70082.5</v>
      </c>
      <c r="H31" s="24">
        <v>0.98</v>
      </c>
      <c r="I31" s="31"/>
      <c r="J31" s="31"/>
      <c r="K31" s="35"/>
    </row>
    <row r="32" spans="2:11" x14ac:dyDescent="0.35">
      <c r="B32" s="8" t="s">
        <v>467</v>
      </c>
      <c r="C32" s="57" t="s">
        <v>468</v>
      </c>
      <c r="D32" s="54" t="s">
        <v>469</v>
      </c>
      <c r="E32" s="6" t="s">
        <v>234</v>
      </c>
      <c r="F32" s="19">
        <v>430000</v>
      </c>
      <c r="G32" s="24">
        <v>69202.91</v>
      </c>
      <c r="H32" s="24">
        <v>0.97</v>
      </c>
      <c r="I32" s="31"/>
      <c r="J32" s="31"/>
      <c r="K32" s="35"/>
    </row>
    <row r="33" spans="2:11" x14ac:dyDescent="0.35">
      <c r="B33" s="8" t="s">
        <v>286</v>
      </c>
      <c r="C33" s="57" t="s">
        <v>287</v>
      </c>
      <c r="D33" s="54" t="s">
        <v>288</v>
      </c>
      <c r="E33" s="6" t="s">
        <v>196</v>
      </c>
      <c r="F33" s="19">
        <v>17000000</v>
      </c>
      <c r="G33" s="24">
        <v>60537</v>
      </c>
      <c r="H33" s="24">
        <v>0.85</v>
      </c>
      <c r="I33" s="31"/>
      <c r="J33" s="31"/>
      <c r="K33" s="35"/>
    </row>
    <row r="34" spans="2:11" x14ac:dyDescent="0.35">
      <c r="B34" s="8" t="s">
        <v>543</v>
      </c>
      <c r="C34" s="57" t="s">
        <v>544</v>
      </c>
      <c r="D34" s="54" t="s">
        <v>545</v>
      </c>
      <c r="E34" s="6" t="s">
        <v>156</v>
      </c>
      <c r="F34" s="19">
        <v>7700000</v>
      </c>
      <c r="G34" s="24">
        <v>58535.4</v>
      </c>
      <c r="H34" s="24">
        <v>0.82</v>
      </c>
      <c r="I34" s="31"/>
      <c r="J34" s="31"/>
      <c r="K34" s="35"/>
    </row>
    <row r="35" spans="2:11" x14ac:dyDescent="0.35">
      <c r="B35" s="8" t="s">
        <v>247</v>
      </c>
      <c r="C35" s="57" t="s">
        <v>248</v>
      </c>
      <c r="D35" s="54" t="s">
        <v>249</v>
      </c>
      <c r="E35" s="6" t="s">
        <v>250</v>
      </c>
      <c r="F35" s="19">
        <v>17000000</v>
      </c>
      <c r="G35" s="24">
        <v>57893.5</v>
      </c>
      <c r="H35" s="24">
        <v>0.81</v>
      </c>
      <c r="I35" s="31"/>
      <c r="J35" s="31"/>
      <c r="K35" s="35"/>
    </row>
    <row r="36" spans="2:11" x14ac:dyDescent="0.35">
      <c r="B36" s="8" t="s">
        <v>276</v>
      </c>
      <c r="C36" s="57" t="s">
        <v>277</v>
      </c>
      <c r="D36" s="54" t="s">
        <v>278</v>
      </c>
      <c r="E36" s="6" t="s">
        <v>279</v>
      </c>
      <c r="F36" s="19">
        <v>2983652</v>
      </c>
      <c r="G36" s="24">
        <v>57332.37</v>
      </c>
      <c r="H36" s="24">
        <v>0.8</v>
      </c>
      <c r="I36" s="31"/>
      <c r="J36" s="31"/>
      <c r="K36" s="35"/>
    </row>
    <row r="37" spans="2:11" x14ac:dyDescent="0.35">
      <c r="B37" s="8" t="s">
        <v>109</v>
      </c>
      <c r="C37" s="57" t="s">
        <v>110</v>
      </c>
      <c r="D37" s="54" t="s">
        <v>111</v>
      </c>
      <c r="E37" s="6" t="s">
        <v>112</v>
      </c>
      <c r="F37" s="19">
        <v>127411</v>
      </c>
      <c r="G37" s="24">
        <v>54995.43</v>
      </c>
      <c r="H37" s="24">
        <v>0.77</v>
      </c>
      <c r="I37" s="31"/>
      <c r="J37" s="31"/>
      <c r="K37" s="35"/>
    </row>
    <row r="38" spans="2:11" x14ac:dyDescent="0.35">
      <c r="B38" s="8" t="s">
        <v>546</v>
      </c>
      <c r="C38" s="57" t="s">
        <v>547</v>
      </c>
      <c r="D38" s="54" t="s">
        <v>548</v>
      </c>
      <c r="E38" s="6" t="s">
        <v>131</v>
      </c>
      <c r="F38" s="19">
        <v>7322274</v>
      </c>
      <c r="G38" s="24">
        <v>45976.56</v>
      </c>
      <c r="H38" s="24">
        <v>0.64</v>
      </c>
      <c r="I38" s="31"/>
      <c r="J38" s="31"/>
      <c r="K38" s="35"/>
    </row>
    <row r="39" spans="2:11" x14ac:dyDescent="0.35">
      <c r="B39" s="8" t="s">
        <v>336</v>
      </c>
      <c r="C39" s="57" t="s">
        <v>337</v>
      </c>
      <c r="D39" s="54" t="s">
        <v>338</v>
      </c>
      <c r="E39" s="6" t="s">
        <v>139</v>
      </c>
      <c r="F39" s="19">
        <v>2533988</v>
      </c>
      <c r="G39" s="24">
        <v>19559.849999999999</v>
      </c>
      <c r="H39" s="24">
        <v>0.27</v>
      </c>
      <c r="I39" s="31"/>
      <c r="J39" s="31"/>
      <c r="K39" s="35"/>
    </row>
    <row r="40" spans="2:11" x14ac:dyDescent="0.35">
      <c r="C40" s="58" t="s">
        <v>174</v>
      </c>
      <c r="D40" s="54"/>
      <c r="E40" s="6"/>
      <c r="F40" s="19"/>
      <c r="G40" s="25">
        <f>SUM(XDO_?FINAL_MV?27?)</f>
        <v>5064600.1700000009</v>
      </c>
      <c r="H40" s="25">
        <f>SUM(XDO_?FINAL_PER_NET?27?)</f>
        <v>70.739999999999981</v>
      </c>
      <c r="I40" s="31"/>
      <c r="J40" s="31"/>
      <c r="K40" s="35"/>
    </row>
    <row r="41" spans="2:11" x14ac:dyDescent="0.35">
      <c r="C41" s="57"/>
      <c r="D41" s="54"/>
      <c r="E41" s="6"/>
      <c r="F41" s="19"/>
      <c r="G41" s="24"/>
      <c r="H41" s="24"/>
      <c r="I41" s="31"/>
      <c r="J41" s="31"/>
      <c r="K41" s="35"/>
    </row>
    <row r="42" spans="2:11" x14ac:dyDescent="0.35">
      <c r="C42" s="59" t="s">
        <v>3</v>
      </c>
      <c r="D42" s="54"/>
      <c r="E42" s="6"/>
      <c r="F42" s="19"/>
      <c r="G42" s="24"/>
      <c r="H42" s="24"/>
      <c r="I42" s="31"/>
      <c r="J42" s="31"/>
      <c r="K42" s="35"/>
    </row>
    <row r="43" spans="2:11" x14ac:dyDescent="0.35">
      <c r="B43" s="8" t="s">
        <v>179</v>
      </c>
      <c r="C43" s="57" t="s">
        <v>180</v>
      </c>
      <c r="D43" s="54" t="s">
        <v>181</v>
      </c>
      <c r="E43" s="6" t="s">
        <v>108</v>
      </c>
      <c r="F43" s="19">
        <v>80000</v>
      </c>
      <c r="G43" s="61">
        <v>0</v>
      </c>
      <c r="H43" s="24" t="s">
        <v>4842</v>
      </c>
      <c r="I43" s="31"/>
      <c r="J43" s="31"/>
      <c r="K43" s="35" t="s">
        <v>4876</v>
      </c>
    </row>
    <row r="44" spans="2:11" x14ac:dyDescent="0.35">
      <c r="B44" s="8" t="s">
        <v>551</v>
      </c>
      <c r="C44" s="57" t="s">
        <v>552</v>
      </c>
      <c r="D44" s="54" t="s">
        <v>553</v>
      </c>
      <c r="E44" s="6" t="s">
        <v>120</v>
      </c>
      <c r="F44" s="19">
        <v>4700</v>
      </c>
      <c r="G44" s="61">
        <v>0</v>
      </c>
      <c r="H44" s="24" t="s">
        <v>4842</v>
      </c>
      <c r="I44" s="31"/>
      <c r="J44" s="31"/>
      <c r="K44" s="35" t="s">
        <v>4876</v>
      </c>
    </row>
    <row r="45" spans="2:11" x14ac:dyDescent="0.35">
      <c r="C45" s="58" t="s">
        <v>174</v>
      </c>
      <c r="D45" s="54"/>
      <c r="E45" s="6"/>
      <c r="F45" s="19"/>
      <c r="G45" s="62">
        <v>0</v>
      </c>
      <c r="H45" s="25" t="s">
        <v>4842</v>
      </c>
      <c r="I45" s="31"/>
      <c r="J45" s="31"/>
      <c r="K45" s="35"/>
    </row>
    <row r="46" spans="2:11" x14ac:dyDescent="0.35">
      <c r="C46" s="57"/>
      <c r="D46" s="54"/>
      <c r="E46" s="6"/>
      <c r="F46" s="19"/>
      <c r="G46" s="24"/>
      <c r="H46" s="24"/>
      <c r="I46" s="31"/>
      <c r="J46" s="31"/>
      <c r="K46" s="35"/>
    </row>
    <row r="47" spans="2:11" x14ac:dyDescent="0.35">
      <c r="C47" s="58" t="s">
        <v>4</v>
      </c>
      <c r="D47" s="54"/>
      <c r="E47" s="6"/>
      <c r="F47" s="19"/>
      <c r="G47" s="24" t="s">
        <v>2</v>
      </c>
      <c r="H47" s="24" t="s">
        <v>2</v>
      </c>
      <c r="I47" s="31"/>
      <c r="J47" s="31"/>
      <c r="K47" s="35"/>
    </row>
    <row r="48" spans="2:11" x14ac:dyDescent="0.35">
      <c r="C48" s="57"/>
      <c r="D48" s="54"/>
      <c r="E48" s="6"/>
      <c r="F48" s="19"/>
      <c r="G48" s="24"/>
      <c r="H48" s="24"/>
      <c r="I48" s="31"/>
      <c r="J48" s="31"/>
      <c r="K48" s="35"/>
    </row>
    <row r="49" spans="1:11" x14ac:dyDescent="0.35">
      <c r="C49" s="59" t="s">
        <v>554</v>
      </c>
      <c r="D49" s="54"/>
      <c r="E49" s="6"/>
      <c r="F49" s="19"/>
      <c r="G49" s="24"/>
      <c r="H49" s="24"/>
      <c r="I49" s="31"/>
      <c r="J49" s="31"/>
      <c r="K49" s="35"/>
    </row>
    <row r="50" spans="1:11" x14ac:dyDescent="0.35">
      <c r="B50" s="8" t="s">
        <v>555</v>
      </c>
      <c r="C50" s="57" t="s">
        <v>556</v>
      </c>
      <c r="D50" s="54" t="s">
        <v>557</v>
      </c>
      <c r="E50" s="6" t="s">
        <v>558</v>
      </c>
      <c r="F50" s="19">
        <v>57400000</v>
      </c>
      <c r="G50" s="24">
        <v>71750</v>
      </c>
      <c r="H50" s="24">
        <v>1</v>
      </c>
      <c r="I50" s="31"/>
      <c r="J50" s="31"/>
      <c r="K50" s="35"/>
    </row>
    <row r="51" spans="1:11" x14ac:dyDescent="0.35">
      <c r="B51" s="8" t="s">
        <v>559</v>
      </c>
      <c r="C51" s="57" t="s">
        <v>560</v>
      </c>
      <c r="D51" s="54" t="s">
        <v>561</v>
      </c>
      <c r="E51" s="6" t="s">
        <v>558</v>
      </c>
      <c r="F51" s="19">
        <v>39901240</v>
      </c>
      <c r="G51" s="24">
        <v>52829.24</v>
      </c>
      <c r="H51" s="24">
        <v>0.74</v>
      </c>
      <c r="I51" s="31"/>
      <c r="J51" s="31"/>
      <c r="K51" s="35"/>
    </row>
    <row r="52" spans="1:11" x14ac:dyDescent="0.35">
      <c r="C52" s="58" t="s">
        <v>174</v>
      </c>
      <c r="D52" s="54"/>
      <c r="E52" s="6"/>
      <c r="F52" s="19"/>
      <c r="G52" s="25">
        <v>124579.24</v>
      </c>
      <c r="H52" s="25">
        <v>1.74</v>
      </c>
      <c r="I52" s="31"/>
      <c r="J52" s="31"/>
      <c r="K52" s="35"/>
    </row>
    <row r="53" spans="1:11" x14ac:dyDescent="0.35">
      <c r="C53" s="57"/>
      <c r="D53" s="54"/>
      <c r="E53" s="6"/>
      <c r="F53" s="19"/>
      <c r="G53" s="24"/>
      <c r="H53" s="24"/>
      <c r="I53" s="31"/>
      <c r="J53" s="31"/>
      <c r="K53" s="35"/>
    </row>
    <row r="54" spans="1:11" x14ac:dyDescent="0.35">
      <c r="C54" s="59" t="s">
        <v>562</v>
      </c>
      <c r="D54" s="54"/>
      <c r="E54" s="6"/>
      <c r="F54" s="19"/>
      <c r="G54" s="24"/>
      <c r="H54" s="24"/>
      <c r="I54" s="31"/>
      <c r="J54" s="31"/>
      <c r="K54" s="35"/>
    </row>
    <row r="55" spans="1:11" x14ac:dyDescent="0.35">
      <c r="B55" s="8" t="s">
        <v>563</v>
      </c>
      <c r="C55" s="57" t="s">
        <v>564</v>
      </c>
      <c r="D55" s="54" t="s">
        <v>565</v>
      </c>
      <c r="E55" s="6" t="s">
        <v>198</v>
      </c>
      <c r="F55" s="19">
        <v>14400000</v>
      </c>
      <c r="G55" s="24">
        <v>56926.080000000002</v>
      </c>
      <c r="H55" s="24">
        <v>0.8</v>
      </c>
      <c r="I55" s="31"/>
      <c r="J55" s="31"/>
      <c r="K55" s="35"/>
    </row>
    <row r="56" spans="1:11" x14ac:dyDescent="0.35">
      <c r="C56" s="58" t="s">
        <v>174</v>
      </c>
      <c r="D56" s="54"/>
      <c r="E56" s="6"/>
      <c r="F56" s="19"/>
      <c r="G56" s="25">
        <v>56926.080000000002</v>
      </c>
      <c r="H56" s="25">
        <v>0.8</v>
      </c>
      <c r="I56" s="31"/>
      <c r="J56" s="31"/>
      <c r="K56" s="35"/>
    </row>
    <row r="57" spans="1:11" x14ac:dyDescent="0.35">
      <c r="C57" s="57"/>
      <c r="D57" s="54"/>
      <c r="E57" s="6"/>
      <c r="F57" s="19"/>
      <c r="G57" s="24"/>
      <c r="H57" s="24"/>
      <c r="I57" s="31"/>
      <c r="J57" s="31"/>
      <c r="K57" s="35"/>
    </row>
    <row r="58" spans="1:11" x14ac:dyDescent="0.35">
      <c r="C58" s="59" t="s">
        <v>4852</v>
      </c>
      <c r="D58" s="54"/>
      <c r="E58" s="6"/>
      <c r="F58" s="19"/>
      <c r="G58" s="24"/>
      <c r="H58" s="24"/>
      <c r="I58" s="31"/>
      <c r="J58" s="31"/>
      <c r="K58" s="35"/>
    </row>
    <row r="59" spans="1:11" x14ac:dyDescent="0.35">
      <c r="B59" s="8" t="s">
        <v>549</v>
      </c>
      <c r="C59" s="57" t="s">
        <v>497</v>
      </c>
      <c r="D59" s="54" t="s">
        <v>550</v>
      </c>
      <c r="E59" s="6" t="s">
        <v>120</v>
      </c>
      <c r="F59" s="19">
        <v>36200</v>
      </c>
      <c r="G59" s="24">
        <v>36200</v>
      </c>
      <c r="H59" s="24">
        <v>0.51</v>
      </c>
      <c r="I59" s="31">
        <v>7.0753788000000002</v>
      </c>
      <c r="J59" s="31"/>
      <c r="K59" s="35" t="s">
        <v>570</v>
      </c>
    </row>
    <row r="60" spans="1:11" x14ac:dyDescent="0.35">
      <c r="C60" s="58" t="s">
        <v>174</v>
      </c>
      <c r="D60" s="54"/>
      <c r="E60" s="6"/>
      <c r="F60" s="19"/>
      <c r="G60" s="25">
        <v>36200</v>
      </c>
      <c r="H60" s="25">
        <v>0.51</v>
      </c>
      <c r="I60" s="31"/>
      <c r="J60" s="31"/>
      <c r="K60" s="35"/>
    </row>
    <row r="61" spans="1:11" x14ac:dyDescent="0.35">
      <c r="C61" s="57"/>
      <c r="D61" s="54"/>
      <c r="E61" s="6"/>
      <c r="F61" s="19"/>
      <c r="G61" s="24"/>
      <c r="H61" s="24"/>
      <c r="I61" s="31"/>
      <c r="J61" s="31"/>
      <c r="K61" s="35"/>
    </row>
    <row r="62" spans="1:11" x14ac:dyDescent="0.35">
      <c r="A62" s="10"/>
      <c r="B62" s="28"/>
      <c r="C62" s="58" t="s">
        <v>5</v>
      </c>
      <c r="D62" s="54"/>
      <c r="E62" s="6"/>
      <c r="F62" s="19"/>
      <c r="G62" s="24"/>
      <c r="H62" s="24"/>
      <c r="I62" s="31"/>
      <c r="J62" s="31"/>
      <c r="K62" s="35"/>
    </row>
    <row r="63" spans="1:11" x14ac:dyDescent="0.35">
      <c r="C63" s="59" t="s">
        <v>6</v>
      </c>
      <c r="D63" s="54"/>
      <c r="E63" s="6"/>
      <c r="F63" s="19"/>
      <c r="G63" s="24"/>
      <c r="H63" s="24"/>
      <c r="I63" s="31"/>
      <c r="J63" s="31"/>
      <c r="K63" s="35"/>
    </row>
    <row r="64" spans="1:11" x14ac:dyDescent="0.35">
      <c r="B64" s="8" t="s">
        <v>566</v>
      </c>
      <c r="C64" s="57" t="s">
        <v>567</v>
      </c>
      <c r="D64" s="54" t="s">
        <v>568</v>
      </c>
      <c r="E64" s="6" t="s">
        <v>569</v>
      </c>
      <c r="F64" s="19">
        <v>95000</v>
      </c>
      <c r="G64" s="24">
        <v>94845.15</v>
      </c>
      <c r="H64" s="24">
        <v>1.32</v>
      </c>
      <c r="I64" s="31">
        <v>9.8353000000000002</v>
      </c>
      <c r="J64" s="31"/>
      <c r="K64" s="35" t="s">
        <v>570</v>
      </c>
    </row>
    <row r="65" spans="2:11" x14ac:dyDescent="0.35">
      <c r="B65" s="8" t="s">
        <v>571</v>
      </c>
      <c r="C65" s="57" t="s">
        <v>572</v>
      </c>
      <c r="D65" s="54" t="s">
        <v>573</v>
      </c>
      <c r="E65" s="6" t="s">
        <v>574</v>
      </c>
      <c r="F65" s="19">
        <v>5350</v>
      </c>
      <c r="G65" s="24">
        <v>53645.63</v>
      </c>
      <c r="H65" s="24">
        <v>0.75</v>
      </c>
      <c r="I65" s="31">
        <v>8.5</v>
      </c>
      <c r="J65" s="31"/>
      <c r="K65" s="35" t="s">
        <v>570</v>
      </c>
    </row>
    <row r="66" spans="2:11" x14ac:dyDescent="0.35">
      <c r="B66" s="8" t="s">
        <v>575</v>
      </c>
      <c r="C66" s="57" t="s">
        <v>423</v>
      </c>
      <c r="D66" s="54" t="s">
        <v>576</v>
      </c>
      <c r="E66" s="6" t="s">
        <v>577</v>
      </c>
      <c r="F66" s="19">
        <v>45000</v>
      </c>
      <c r="G66" s="24">
        <v>45116.1</v>
      </c>
      <c r="H66" s="24">
        <v>0.63</v>
      </c>
      <c r="I66" s="31">
        <v>8.4975000000000005</v>
      </c>
      <c r="J66" s="31"/>
      <c r="K66" s="35" t="s">
        <v>570</v>
      </c>
    </row>
    <row r="67" spans="2:11" x14ac:dyDescent="0.35">
      <c r="B67" s="8" t="s">
        <v>578</v>
      </c>
      <c r="C67" s="57" t="s">
        <v>579</v>
      </c>
      <c r="D67" s="54" t="s">
        <v>580</v>
      </c>
      <c r="E67" s="6" t="s">
        <v>574</v>
      </c>
      <c r="F67" s="19">
        <v>360</v>
      </c>
      <c r="G67" s="24">
        <v>36816.550000000003</v>
      </c>
      <c r="H67" s="24">
        <v>0.51</v>
      </c>
      <c r="I67" s="31">
        <v>7.9745999999999997</v>
      </c>
      <c r="J67" s="31"/>
      <c r="K67" s="35" t="s">
        <v>570</v>
      </c>
    </row>
    <row r="68" spans="2:11" x14ac:dyDescent="0.35">
      <c r="B68" s="8" t="s">
        <v>581</v>
      </c>
      <c r="C68" s="57" t="s">
        <v>582</v>
      </c>
      <c r="D68" s="54" t="s">
        <v>583</v>
      </c>
      <c r="E68" s="6" t="s">
        <v>584</v>
      </c>
      <c r="F68" s="19">
        <v>35000</v>
      </c>
      <c r="G68" s="24">
        <v>35089.57</v>
      </c>
      <c r="H68" s="24">
        <v>0.49</v>
      </c>
      <c r="I68" s="31">
        <v>7.57</v>
      </c>
      <c r="J68" s="31"/>
      <c r="K68" s="35" t="s">
        <v>570</v>
      </c>
    </row>
    <row r="69" spans="2:11" x14ac:dyDescent="0.35">
      <c r="B69" s="8" t="s">
        <v>585</v>
      </c>
      <c r="C69" s="57" t="s">
        <v>586</v>
      </c>
      <c r="D69" s="54" t="s">
        <v>587</v>
      </c>
      <c r="E69" s="6" t="s">
        <v>577</v>
      </c>
      <c r="F69" s="19">
        <v>33500</v>
      </c>
      <c r="G69" s="24">
        <v>33567.97</v>
      </c>
      <c r="H69" s="24">
        <v>0.47</v>
      </c>
      <c r="I69" s="31">
        <v>8.5048999999999992</v>
      </c>
      <c r="J69" s="31"/>
      <c r="K69" s="35" t="s">
        <v>570</v>
      </c>
    </row>
    <row r="70" spans="2:11" x14ac:dyDescent="0.35">
      <c r="B70" s="8" t="s">
        <v>588</v>
      </c>
      <c r="C70" s="57" t="s">
        <v>589</v>
      </c>
      <c r="D70" s="54" t="s">
        <v>590</v>
      </c>
      <c r="E70" s="6" t="s">
        <v>591</v>
      </c>
      <c r="F70" s="19">
        <v>32000</v>
      </c>
      <c r="G70" s="24">
        <v>32634.43</v>
      </c>
      <c r="H70" s="24">
        <v>0.46</v>
      </c>
      <c r="I70" s="31">
        <v>7.585</v>
      </c>
      <c r="J70" s="31"/>
      <c r="K70" s="35" t="s">
        <v>570</v>
      </c>
    </row>
    <row r="71" spans="2:11" x14ac:dyDescent="0.35">
      <c r="B71" s="8" t="s">
        <v>592</v>
      </c>
      <c r="C71" s="57" t="s">
        <v>593</v>
      </c>
      <c r="D71" s="54" t="s">
        <v>594</v>
      </c>
      <c r="E71" s="6" t="s">
        <v>591</v>
      </c>
      <c r="F71" s="19">
        <v>31500</v>
      </c>
      <c r="G71" s="24">
        <v>31713.29</v>
      </c>
      <c r="H71" s="24">
        <v>0.44</v>
      </c>
      <c r="I71" s="31">
        <v>7.42</v>
      </c>
      <c r="J71" s="31"/>
      <c r="K71" s="35" t="s">
        <v>570</v>
      </c>
    </row>
    <row r="72" spans="2:11" x14ac:dyDescent="0.35">
      <c r="B72" s="8" t="s">
        <v>595</v>
      </c>
      <c r="C72" s="57" t="s">
        <v>596</v>
      </c>
      <c r="D72" s="54" t="s">
        <v>597</v>
      </c>
      <c r="E72" s="6" t="s">
        <v>574</v>
      </c>
      <c r="F72" s="19">
        <v>2500</v>
      </c>
      <c r="G72" s="24">
        <v>30336.25</v>
      </c>
      <c r="H72" s="24">
        <v>0.42</v>
      </c>
      <c r="I72" s="31">
        <v>7.9740000000000002</v>
      </c>
      <c r="J72" s="31"/>
      <c r="K72" s="35" t="s">
        <v>570</v>
      </c>
    </row>
    <row r="73" spans="2:11" x14ac:dyDescent="0.35">
      <c r="B73" s="8" t="s">
        <v>598</v>
      </c>
      <c r="C73" s="57" t="s">
        <v>599</v>
      </c>
      <c r="D73" s="54" t="s">
        <v>600</v>
      </c>
      <c r="E73" s="6" t="s">
        <v>601</v>
      </c>
      <c r="F73" s="19">
        <v>30000</v>
      </c>
      <c r="G73" s="24">
        <v>30091.95</v>
      </c>
      <c r="H73" s="24">
        <v>0.42</v>
      </c>
      <c r="I73" s="31">
        <v>7.7999000000000001</v>
      </c>
      <c r="J73" s="31"/>
      <c r="K73" s="35" t="s">
        <v>570</v>
      </c>
    </row>
    <row r="74" spans="2:11" x14ac:dyDescent="0.35">
      <c r="B74" s="8" t="s">
        <v>602</v>
      </c>
      <c r="C74" s="57" t="s">
        <v>208</v>
      </c>
      <c r="D74" s="54" t="s">
        <v>603</v>
      </c>
      <c r="E74" s="6" t="s">
        <v>574</v>
      </c>
      <c r="F74" s="19">
        <v>30000</v>
      </c>
      <c r="G74" s="24">
        <v>29944.74</v>
      </c>
      <c r="H74" s="24">
        <v>0.42</v>
      </c>
      <c r="I74" s="31">
        <v>8.6052</v>
      </c>
      <c r="J74" s="31"/>
      <c r="K74" s="35" t="s">
        <v>570</v>
      </c>
    </row>
    <row r="75" spans="2:11" x14ac:dyDescent="0.35">
      <c r="B75" s="8" t="s">
        <v>604</v>
      </c>
      <c r="C75" s="57" t="s">
        <v>579</v>
      </c>
      <c r="D75" s="54" t="s">
        <v>605</v>
      </c>
      <c r="E75" s="6" t="s">
        <v>574</v>
      </c>
      <c r="F75" s="19">
        <v>275</v>
      </c>
      <c r="G75" s="24">
        <v>27508.17</v>
      </c>
      <c r="H75" s="24">
        <v>0.38</v>
      </c>
      <c r="I75" s="31">
        <v>7.9745999999999997</v>
      </c>
      <c r="J75" s="31"/>
      <c r="K75" s="35"/>
    </row>
    <row r="76" spans="2:11" x14ac:dyDescent="0.35">
      <c r="B76" s="8" t="s">
        <v>606</v>
      </c>
      <c r="C76" s="57" t="s">
        <v>556</v>
      </c>
      <c r="D76" s="54" t="s">
        <v>607</v>
      </c>
      <c r="E76" s="6" t="s">
        <v>608</v>
      </c>
      <c r="F76" s="19">
        <v>25700</v>
      </c>
      <c r="G76" s="24">
        <v>25623.16</v>
      </c>
      <c r="H76" s="24">
        <v>0.36</v>
      </c>
      <c r="I76" s="31">
        <v>7.93865</v>
      </c>
      <c r="J76" s="31"/>
      <c r="K76" s="35" t="s">
        <v>570</v>
      </c>
    </row>
    <row r="77" spans="2:11" x14ac:dyDescent="0.35">
      <c r="B77" s="8" t="s">
        <v>609</v>
      </c>
      <c r="C77" s="57" t="s">
        <v>593</v>
      </c>
      <c r="D77" s="54" t="s">
        <v>610</v>
      </c>
      <c r="E77" s="6" t="s">
        <v>611</v>
      </c>
      <c r="F77" s="19">
        <v>25000</v>
      </c>
      <c r="G77" s="24">
        <v>25227.35</v>
      </c>
      <c r="H77" s="24">
        <v>0.35</v>
      </c>
      <c r="I77" s="31">
        <v>7.42</v>
      </c>
      <c r="J77" s="31"/>
      <c r="K77" s="35" t="s">
        <v>570</v>
      </c>
    </row>
    <row r="78" spans="2:11" x14ac:dyDescent="0.35">
      <c r="B78" s="8" t="s">
        <v>612</v>
      </c>
      <c r="C78" s="57" t="s">
        <v>613</v>
      </c>
      <c r="D78" s="54" t="s">
        <v>614</v>
      </c>
      <c r="E78" s="6" t="s">
        <v>577</v>
      </c>
      <c r="F78" s="19">
        <v>205</v>
      </c>
      <c r="G78" s="24">
        <v>20559.47</v>
      </c>
      <c r="H78" s="24">
        <v>0.28999999999999998</v>
      </c>
      <c r="I78" s="31">
        <v>8.4499426999999994</v>
      </c>
      <c r="J78" s="31"/>
      <c r="K78" s="35" t="s">
        <v>570</v>
      </c>
    </row>
    <row r="79" spans="2:11" x14ac:dyDescent="0.35">
      <c r="B79" s="8" t="s">
        <v>615</v>
      </c>
      <c r="C79" s="57" t="s">
        <v>526</v>
      </c>
      <c r="D79" s="54" t="s">
        <v>616</v>
      </c>
      <c r="E79" s="6" t="s">
        <v>591</v>
      </c>
      <c r="F79" s="19">
        <v>20000</v>
      </c>
      <c r="G79" s="24">
        <v>20117.939999999999</v>
      </c>
      <c r="H79" s="24">
        <v>0.28000000000000003</v>
      </c>
      <c r="I79" s="31">
        <v>7.72</v>
      </c>
      <c r="J79" s="31"/>
      <c r="K79" s="35" t="s">
        <v>570</v>
      </c>
    </row>
    <row r="80" spans="2:11" x14ac:dyDescent="0.35">
      <c r="B80" s="8" t="s">
        <v>617</v>
      </c>
      <c r="C80" s="57" t="s">
        <v>618</v>
      </c>
      <c r="D80" s="54" t="s">
        <v>619</v>
      </c>
      <c r="E80" s="6" t="s">
        <v>620</v>
      </c>
      <c r="F80" s="19">
        <v>17500</v>
      </c>
      <c r="G80" s="24">
        <v>17585.63</v>
      </c>
      <c r="H80" s="24">
        <v>0.25</v>
      </c>
      <c r="I80" s="31">
        <v>8.0848999999999993</v>
      </c>
      <c r="J80" s="31"/>
      <c r="K80" s="35" t="s">
        <v>570</v>
      </c>
    </row>
    <row r="81" spans="2:11" x14ac:dyDescent="0.35">
      <c r="B81" s="8" t="s">
        <v>621</v>
      </c>
      <c r="C81" s="57" t="s">
        <v>245</v>
      </c>
      <c r="D81" s="54" t="s">
        <v>622</v>
      </c>
      <c r="E81" s="6" t="s">
        <v>574</v>
      </c>
      <c r="F81" s="19">
        <v>17000</v>
      </c>
      <c r="G81" s="24">
        <v>17261.89</v>
      </c>
      <c r="H81" s="24">
        <v>0.24</v>
      </c>
      <c r="I81" s="31">
        <v>7.94</v>
      </c>
      <c r="J81" s="31"/>
      <c r="K81" s="35" t="s">
        <v>570</v>
      </c>
    </row>
    <row r="82" spans="2:11" x14ac:dyDescent="0.35">
      <c r="B82" s="8" t="s">
        <v>623</v>
      </c>
      <c r="C82" s="57" t="s">
        <v>624</v>
      </c>
      <c r="D82" s="54" t="s">
        <v>625</v>
      </c>
      <c r="E82" s="6" t="s">
        <v>577</v>
      </c>
      <c r="F82" s="19">
        <v>16500</v>
      </c>
      <c r="G82" s="24">
        <v>16509.009999999998</v>
      </c>
      <c r="H82" s="24">
        <v>0.23</v>
      </c>
      <c r="I82" s="31">
        <v>8.3080999999999996</v>
      </c>
      <c r="J82" s="31"/>
      <c r="K82" s="35" t="s">
        <v>570</v>
      </c>
    </row>
    <row r="83" spans="2:11" x14ac:dyDescent="0.35">
      <c r="B83" s="8" t="s">
        <v>626</v>
      </c>
      <c r="C83" s="57" t="s">
        <v>627</v>
      </c>
      <c r="D83" s="54" t="s">
        <v>628</v>
      </c>
      <c r="E83" s="6" t="s">
        <v>591</v>
      </c>
      <c r="F83" s="19">
        <v>15000</v>
      </c>
      <c r="G83" s="24">
        <v>14995.71</v>
      </c>
      <c r="H83" s="24">
        <v>0.21</v>
      </c>
      <c r="I83" s="31">
        <v>7.8041</v>
      </c>
      <c r="J83" s="31"/>
      <c r="K83" s="35" t="s">
        <v>570</v>
      </c>
    </row>
    <row r="84" spans="2:11" x14ac:dyDescent="0.35">
      <c r="B84" s="8" t="s">
        <v>629</v>
      </c>
      <c r="C84" s="57" t="s">
        <v>593</v>
      </c>
      <c r="D84" s="54" t="s">
        <v>630</v>
      </c>
      <c r="E84" s="6" t="s">
        <v>591</v>
      </c>
      <c r="F84" s="19">
        <v>15000</v>
      </c>
      <c r="G84" s="24">
        <v>14977.14</v>
      </c>
      <c r="H84" s="24">
        <v>0.21</v>
      </c>
      <c r="I84" s="31">
        <v>7.57</v>
      </c>
      <c r="J84" s="31"/>
      <c r="K84" s="35" t="s">
        <v>570</v>
      </c>
    </row>
    <row r="85" spans="2:11" x14ac:dyDescent="0.35">
      <c r="B85" s="8" t="s">
        <v>631</v>
      </c>
      <c r="C85" s="57" t="s">
        <v>632</v>
      </c>
      <c r="D85" s="54" t="s">
        <v>633</v>
      </c>
      <c r="E85" s="6" t="s">
        <v>591</v>
      </c>
      <c r="F85" s="19">
        <v>1480</v>
      </c>
      <c r="G85" s="24">
        <v>14464.59</v>
      </c>
      <c r="H85" s="24">
        <v>0.2</v>
      </c>
      <c r="I85" s="31">
        <v>6.6311999999999998</v>
      </c>
      <c r="J85" s="31">
        <v>8.2057078403000006</v>
      </c>
      <c r="K85" s="35" t="s">
        <v>570</v>
      </c>
    </row>
    <row r="86" spans="2:11" x14ac:dyDescent="0.35">
      <c r="B86" s="8" t="s">
        <v>634</v>
      </c>
      <c r="C86" s="57" t="s">
        <v>632</v>
      </c>
      <c r="D86" s="54" t="s">
        <v>635</v>
      </c>
      <c r="E86" s="6" t="s">
        <v>636</v>
      </c>
      <c r="F86" s="19">
        <v>1355</v>
      </c>
      <c r="G86" s="24">
        <v>13575.73</v>
      </c>
      <c r="H86" s="24">
        <v>0.19</v>
      </c>
      <c r="I86" s="31">
        <v>9.4673999999999996</v>
      </c>
      <c r="J86" s="31">
        <v>7.6564322894999997</v>
      </c>
      <c r="K86" s="35" t="s">
        <v>570</v>
      </c>
    </row>
    <row r="87" spans="2:11" x14ac:dyDescent="0.35">
      <c r="B87" s="8" t="s">
        <v>637</v>
      </c>
      <c r="C87" s="57" t="s">
        <v>638</v>
      </c>
      <c r="D87" s="54" t="s">
        <v>639</v>
      </c>
      <c r="E87" s="6" t="s">
        <v>640</v>
      </c>
      <c r="F87" s="19">
        <v>12000</v>
      </c>
      <c r="G87" s="24">
        <v>11992.33</v>
      </c>
      <c r="H87" s="24">
        <v>0.17</v>
      </c>
      <c r="I87" s="31">
        <v>9.7255000000000003</v>
      </c>
      <c r="J87" s="31"/>
      <c r="K87" s="35" t="s">
        <v>570</v>
      </c>
    </row>
    <row r="88" spans="2:11" x14ac:dyDescent="0.35">
      <c r="B88" s="8" t="s">
        <v>641</v>
      </c>
      <c r="C88" s="57" t="s">
        <v>65</v>
      </c>
      <c r="D88" s="54" t="s">
        <v>642</v>
      </c>
      <c r="E88" s="6" t="s">
        <v>591</v>
      </c>
      <c r="F88" s="19">
        <v>10500</v>
      </c>
      <c r="G88" s="24">
        <v>10750.45</v>
      </c>
      <c r="H88" s="24">
        <v>0.15</v>
      </c>
      <c r="I88" s="31">
        <v>7.0875000000000004</v>
      </c>
      <c r="J88" s="31"/>
      <c r="K88" s="35" t="s">
        <v>570</v>
      </c>
    </row>
    <row r="89" spans="2:11" x14ac:dyDescent="0.35">
      <c r="B89" s="8" t="s">
        <v>643</v>
      </c>
      <c r="C89" s="57" t="s">
        <v>208</v>
      </c>
      <c r="D89" s="54" t="s">
        <v>644</v>
      </c>
      <c r="E89" s="6" t="s">
        <v>601</v>
      </c>
      <c r="F89" s="19">
        <v>10500</v>
      </c>
      <c r="G89" s="24">
        <v>10497</v>
      </c>
      <c r="H89" s="24">
        <v>0.15</v>
      </c>
      <c r="I89" s="31">
        <v>8.6052</v>
      </c>
      <c r="J89" s="31"/>
      <c r="K89" s="35" t="s">
        <v>570</v>
      </c>
    </row>
    <row r="90" spans="2:11" x14ac:dyDescent="0.35">
      <c r="B90" s="8" t="s">
        <v>645</v>
      </c>
      <c r="C90" s="57" t="s">
        <v>618</v>
      </c>
      <c r="D90" s="54" t="s">
        <v>646</v>
      </c>
      <c r="E90" s="6" t="s">
        <v>577</v>
      </c>
      <c r="F90" s="19">
        <v>10000</v>
      </c>
      <c r="G90" s="24">
        <v>10030.700000000001</v>
      </c>
      <c r="H90" s="24">
        <v>0.14000000000000001</v>
      </c>
      <c r="I90" s="31">
        <v>8.0848999999999993</v>
      </c>
      <c r="J90" s="31"/>
      <c r="K90" s="35" t="s">
        <v>570</v>
      </c>
    </row>
    <row r="91" spans="2:11" x14ac:dyDescent="0.35">
      <c r="B91" s="8" t="s">
        <v>647</v>
      </c>
      <c r="C91" s="57" t="s">
        <v>648</v>
      </c>
      <c r="D91" s="54" t="s">
        <v>649</v>
      </c>
      <c r="E91" s="6" t="s">
        <v>601</v>
      </c>
      <c r="F91" s="19">
        <v>100</v>
      </c>
      <c r="G91" s="24">
        <v>10029.4</v>
      </c>
      <c r="H91" s="24">
        <v>0.14000000000000001</v>
      </c>
      <c r="I91" s="31">
        <v>8.1816999999999993</v>
      </c>
      <c r="J91" s="31"/>
      <c r="K91" s="35" t="s">
        <v>570</v>
      </c>
    </row>
    <row r="92" spans="2:11" x14ac:dyDescent="0.35">
      <c r="B92" s="8" t="s">
        <v>650</v>
      </c>
      <c r="C92" s="57" t="s">
        <v>651</v>
      </c>
      <c r="D92" s="54" t="s">
        <v>652</v>
      </c>
      <c r="E92" s="6" t="s">
        <v>653</v>
      </c>
      <c r="F92" s="19">
        <v>10000</v>
      </c>
      <c r="G92" s="24">
        <v>9968.4699999999993</v>
      </c>
      <c r="H92" s="24">
        <v>0.14000000000000001</v>
      </c>
      <c r="I92" s="31">
        <v>9.85</v>
      </c>
      <c r="J92" s="31"/>
      <c r="K92" s="35" t="s">
        <v>570</v>
      </c>
    </row>
    <row r="93" spans="2:11" x14ac:dyDescent="0.35">
      <c r="B93" s="8" t="s">
        <v>654</v>
      </c>
      <c r="C93" s="57" t="s">
        <v>245</v>
      </c>
      <c r="D93" s="54" t="s">
        <v>655</v>
      </c>
      <c r="E93" s="6" t="s">
        <v>574</v>
      </c>
      <c r="F93" s="19">
        <v>7500</v>
      </c>
      <c r="G93" s="24">
        <v>7769.84</v>
      </c>
      <c r="H93" s="24">
        <v>0.11</v>
      </c>
      <c r="I93" s="31">
        <v>7.8398000000000003</v>
      </c>
      <c r="J93" s="31"/>
      <c r="K93" s="35" t="s">
        <v>570</v>
      </c>
    </row>
    <row r="94" spans="2:11" x14ac:dyDescent="0.35">
      <c r="B94" s="8" t="s">
        <v>656</v>
      </c>
      <c r="C94" s="57" t="s">
        <v>245</v>
      </c>
      <c r="D94" s="54" t="s">
        <v>657</v>
      </c>
      <c r="E94" s="6" t="s">
        <v>574</v>
      </c>
      <c r="F94" s="19">
        <v>4000</v>
      </c>
      <c r="G94" s="24">
        <v>4143.92</v>
      </c>
      <c r="H94" s="24">
        <v>0.06</v>
      </c>
      <c r="I94" s="31">
        <v>7.8398000000000003</v>
      </c>
      <c r="J94" s="31"/>
      <c r="K94" s="35" t="s">
        <v>570</v>
      </c>
    </row>
    <row r="95" spans="2:11" x14ac:dyDescent="0.35">
      <c r="B95" s="8" t="s">
        <v>658</v>
      </c>
      <c r="C95" s="57" t="s">
        <v>659</v>
      </c>
      <c r="D95" s="54" t="s">
        <v>660</v>
      </c>
      <c r="E95" s="6" t="s">
        <v>591</v>
      </c>
      <c r="F95" s="19">
        <v>400</v>
      </c>
      <c r="G95" s="24">
        <v>3952.39</v>
      </c>
      <c r="H95" s="24">
        <v>0.06</v>
      </c>
      <c r="I95" s="31">
        <v>7.5026999999999999</v>
      </c>
      <c r="J95" s="31">
        <v>8.5735190438999993</v>
      </c>
      <c r="K95" s="35" t="s">
        <v>570</v>
      </c>
    </row>
    <row r="96" spans="2:11" x14ac:dyDescent="0.35">
      <c r="B96" s="8" t="s">
        <v>661</v>
      </c>
      <c r="C96" s="57" t="s">
        <v>245</v>
      </c>
      <c r="D96" s="54" t="s">
        <v>662</v>
      </c>
      <c r="E96" s="6" t="s">
        <v>574</v>
      </c>
      <c r="F96" s="19">
        <v>3000</v>
      </c>
      <c r="G96" s="24">
        <v>3037.04</v>
      </c>
      <c r="H96" s="24">
        <v>0.04</v>
      </c>
      <c r="I96" s="31">
        <v>7.93</v>
      </c>
      <c r="J96" s="31"/>
      <c r="K96" s="35" t="s">
        <v>570</v>
      </c>
    </row>
    <row r="97" spans="2:11" x14ac:dyDescent="0.35">
      <c r="B97" s="8" t="s">
        <v>663</v>
      </c>
      <c r="C97" s="57" t="s">
        <v>664</v>
      </c>
      <c r="D97" s="54" t="s">
        <v>665</v>
      </c>
      <c r="E97" s="6" t="s">
        <v>611</v>
      </c>
      <c r="F97" s="19">
        <v>30</v>
      </c>
      <c r="G97" s="24">
        <v>3028.69</v>
      </c>
      <c r="H97" s="24">
        <v>0.04</v>
      </c>
      <c r="I97" s="31">
        <v>7.3079999999999998</v>
      </c>
      <c r="J97" s="31">
        <v>7.2749499999999996</v>
      </c>
      <c r="K97" s="35" t="s">
        <v>570</v>
      </c>
    </row>
    <row r="98" spans="2:11" x14ac:dyDescent="0.35">
      <c r="B98" s="8" t="s">
        <v>666</v>
      </c>
      <c r="C98" s="57" t="s">
        <v>593</v>
      </c>
      <c r="D98" s="54" t="s">
        <v>667</v>
      </c>
      <c r="E98" s="6" t="s">
        <v>611</v>
      </c>
      <c r="F98" s="19">
        <v>2500</v>
      </c>
      <c r="G98" s="24">
        <v>2512.75</v>
      </c>
      <c r="H98" s="24">
        <v>0.04</v>
      </c>
      <c r="I98" s="31">
        <v>7.49</v>
      </c>
      <c r="J98" s="31"/>
      <c r="K98" s="35"/>
    </row>
    <row r="99" spans="2:11" x14ac:dyDescent="0.35">
      <c r="B99" s="8" t="s">
        <v>668</v>
      </c>
      <c r="C99" s="57" t="s">
        <v>651</v>
      </c>
      <c r="D99" s="54" t="s">
        <v>669</v>
      </c>
      <c r="E99" s="6" t="s">
        <v>653</v>
      </c>
      <c r="F99" s="19">
        <v>2200</v>
      </c>
      <c r="G99" s="24">
        <v>2202.5300000000002</v>
      </c>
      <c r="H99" s="24">
        <v>0.03</v>
      </c>
      <c r="I99" s="31">
        <v>9.0103000000000009</v>
      </c>
      <c r="J99" s="31"/>
      <c r="K99" s="35" t="s">
        <v>570</v>
      </c>
    </row>
    <row r="100" spans="2:11" x14ac:dyDescent="0.35">
      <c r="B100" s="8" t="s">
        <v>670</v>
      </c>
      <c r="C100" s="57" t="s">
        <v>671</v>
      </c>
      <c r="D100" s="54" t="s">
        <v>672</v>
      </c>
      <c r="E100" s="6" t="s">
        <v>673</v>
      </c>
      <c r="F100" s="19">
        <v>2000</v>
      </c>
      <c r="G100" s="24">
        <v>1505.07</v>
      </c>
      <c r="H100" s="24">
        <v>0.02</v>
      </c>
      <c r="I100" s="31">
        <v>10.095000000000001</v>
      </c>
      <c r="J100" s="31"/>
      <c r="K100" s="35" t="s">
        <v>570</v>
      </c>
    </row>
    <row r="101" spans="2:11" x14ac:dyDescent="0.35">
      <c r="C101" s="58" t="s">
        <v>174</v>
      </c>
      <c r="D101" s="54"/>
      <c r="E101" s="6"/>
      <c r="F101" s="19"/>
      <c r="G101" s="25">
        <v>773628</v>
      </c>
      <c r="H101" s="25">
        <v>10.81</v>
      </c>
      <c r="I101" s="31"/>
      <c r="J101" s="31"/>
      <c r="K101" s="35"/>
    </row>
    <row r="102" spans="2:11" x14ac:dyDescent="0.35">
      <c r="C102" s="57"/>
      <c r="D102" s="54"/>
      <c r="E102" s="6"/>
      <c r="F102" s="19"/>
      <c r="G102" s="24"/>
      <c r="H102" s="24"/>
      <c r="I102" s="31"/>
      <c r="J102" s="31"/>
      <c r="K102" s="35"/>
    </row>
    <row r="103" spans="2:11" x14ac:dyDescent="0.35">
      <c r="C103" s="58" t="s">
        <v>7</v>
      </c>
      <c r="D103" s="54"/>
      <c r="E103" s="6"/>
      <c r="F103" s="19"/>
      <c r="G103" s="24" t="s">
        <v>2</v>
      </c>
      <c r="H103" s="24" t="s">
        <v>2</v>
      </c>
      <c r="I103" s="31"/>
      <c r="J103" s="31"/>
      <c r="K103" s="35"/>
    </row>
    <row r="104" spans="2:11" x14ac:dyDescent="0.35">
      <c r="C104" s="57"/>
      <c r="D104" s="54"/>
      <c r="E104" s="6"/>
      <c r="F104" s="19"/>
      <c r="G104" s="24"/>
      <c r="H104" s="24"/>
      <c r="I104" s="31"/>
      <c r="J104" s="31"/>
      <c r="K104" s="35"/>
    </row>
    <row r="105" spans="2:11" x14ac:dyDescent="0.35">
      <c r="C105" s="58" t="s">
        <v>8</v>
      </c>
      <c r="D105" s="54"/>
      <c r="E105" s="6"/>
      <c r="F105" s="19"/>
      <c r="G105" s="24" t="s">
        <v>2</v>
      </c>
      <c r="H105" s="24" t="s">
        <v>2</v>
      </c>
      <c r="I105" s="31"/>
      <c r="J105" s="31"/>
      <c r="K105" s="35"/>
    </row>
    <row r="106" spans="2:11" x14ac:dyDescent="0.35">
      <c r="C106" s="57"/>
      <c r="D106" s="54"/>
      <c r="E106" s="6"/>
      <c r="F106" s="19"/>
      <c r="G106" s="24"/>
      <c r="H106" s="24"/>
      <c r="I106" s="31"/>
      <c r="J106" s="31"/>
      <c r="K106" s="35"/>
    </row>
    <row r="107" spans="2:11" x14ac:dyDescent="0.35">
      <c r="C107" s="59" t="s">
        <v>9</v>
      </c>
      <c r="D107" s="54"/>
      <c r="E107" s="6"/>
      <c r="F107" s="19"/>
      <c r="G107" s="24"/>
      <c r="H107" s="24"/>
      <c r="I107" s="31"/>
      <c r="J107" s="31"/>
      <c r="K107" s="35"/>
    </row>
    <row r="108" spans="2:11" x14ac:dyDescent="0.35">
      <c r="B108" s="8" t="s">
        <v>674</v>
      </c>
      <c r="C108" s="57" t="s">
        <v>675</v>
      </c>
      <c r="D108" s="54" t="s">
        <v>676</v>
      </c>
      <c r="E108" s="6" t="s">
        <v>677</v>
      </c>
      <c r="F108" s="19">
        <v>149500000</v>
      </c>
      <c r="G108" s="24">
        <v>155497.94</v>
      </c>
      <c r="H108" s="24">
        <v>2.17</v>
      </c>
      <c r="I108" s="31">
        <v>7.0950870999999998</v>
      </c>
      <c r="J108" s="31"/>
      <c r="K108" s="35"/>
    </row>
    <row r="109" spans="2:11" x14ac:dyDescent="0.35">
      <c r="B109" s="8" t="s">
        <v>678</v>
      </c>
      <c r="C109" s="57" t="s">
        <v>679</v>
      </c>
      <c r="D109" s="54" t="s">
        <v>680</v>
      </c>
      <c r="E109" s="6" t="s">
        <v>677</v>
      </c>
      <c r="F109" s="19">
        <v>150057100</v>
      </c>
      <c r="G109" s="24">
        <v>152721.06</v>
      </c>
      <c r="H109" s="24">
        <v>2.13</v>
      </c>
      <c r="I109" s="31">
        <v>6.9575923</v>
      </c>
      <c r="J109" s="31"/>
      <c r="K109" s="35"/>
    </row>
    <row r="110" spans="2:11" x14ac:dyDescent="0.35">
      <c r="B110" s="8" t="s">
        <v>681</v>
      </c>
      <c r="C110" s="57" t="s">
        <v>682</v>
      </c>
      <c r="D110" s="54" t="s">
        <v>683</v>
      </c>
      <c r="E110" s="6" t="s">
        <v>677</v>
      </c>
      <c r="F110" s="19">
        <v>58000000</v>
      </c>
      <c r="G110" s="24">
        <v>60581.7</v>
      </c>
      <c r="H110" s="24">
        <v>0.85</v>
      </c>
      <c r="I110" s="31">
        <v>7.1286033</v>
      </c>
      <c r="J110" s="31"/>
      <c r="K110" s="35"/>
    </row>
    <row r="111" spans="2:11" x14ac:dyDescent="0.35">
      <c r="B111" s="8" t="s">
        <v>684</v>
      </c>
      <c r="C111" s="57" t="s">
        <v>685</v>
      </c>
      <c r="D111" s="54" t="s">
        <v>686</v>
      </c>
      <c r="E111" s="6" t="s">
        <v>677</v>
      </c>
      <c r="F111" s="19">
        <v>53455500</v>
      </c>
      <c r="G111" s="24">
        <v>54773.98</v>
      </c>
      <c r="H111" s="24">
        <v>0.77</v>
      </c>
      <c r="I111" s="31">
        <v>7.0026903000000003</v>
      </c>
      <c r="J111" s="31"/>
      <c r="K111" s="35"/>
    </row>
    <row r="112" spans="2:11" x14ac:dyDescent="0.35">
      <c r="B112" s="8" t="s">
        <v>687</v>
      </c>
      <c r="C112" s="57" t="s">
        <v>688</v>
      </c>
      <c r="D112" s="54" t="s">
        <v>689</v>
      </c>
      <c r="E112" s="6" t="s">
        <v>677</v>
      </c>
      <c r="F112" s="19">
        <v>36449600</v>
      </c>
      <c r="G112" s="24">
        <v>38309.040000000001</v>
      </c>
      <c r="H112" s="24">
        <v>0.54</v>
      </c>
      <c r="I112" s="31">
        <v>7.0105211000000001</v>
      </c>
      <c r="J112" s="31"/>
      <c r="K112" s="35"/>
    </row>
    <row r="113" spans="1:11" x14ac:dyDescent="0.35">
      <c r="B113" s="8" t="s">
        <v>690</v>
      </c>
      <c r="C113" s="57" t="s">
        <v>691</v>
      </c>
      <c r="D113" s="54" t="s">
        <v>692</v>
      </c>
      <c r="E113" s="6" t="s">
        <v>677</v>
      </c>
      <c r="F113" s="19">
        <v>28835900</v>
      </c>
      <c r="G113" s="24">
        <v>29440.68</v>
      </c>
      <c r="H113" s="24">
        <v>0.41</v>
      </c>
      <c r="I113" s="31">
        <v>6.9735059000000001</v>
      </c>
      <c r="J113" s="31"/>
      <c r="K113" s="35"/>
    </row>
    <row r="114" spans="1:11" x14ac:dyDescent="0.35">
      <c r="B114" s="8" t="s">
        <v>693</v>
      </c>
      <c r="C114" s="57" t="s">
        <v>694</v>
      </c>
      <c r="D114" s="54" t="s">
        <v>695</v>
      </c>
      <c r="E114" s="6" t="s">
        <v>677</v>
      </c>
      <c r="F114" s="19">
        <v>22500000</v>
      </c>
      <c r="G114" s="24">
        <v>22498.81</v>
      </c>
      <c r="H114" s="24">
        <v>0.31</v>
      </c>
      <c r="I114" s="31">
        <v>6.7028999999999996</v>
      </c>
      <c r="J114" s="31"/>
      <c r="K114" s="35"/>
    </row>
    <row r="115" spans="1:11" x14ac:dyDescent="0.35">
      <c r="B115" s="8" t="s">
        <v>696</v>
      </c>
      <c r="C115" s="57" t="s">
        <v>697</v>
      </c>
      <c r="D115" s="54" t="s">
        <v>698</v>
      </c>
      <c r="E115" s="6" t="s">
        <v>677</v>
      </c>
      <c r="F115" s="19">
        <v>686300</v>
      </c>
      <c r="G115" s="24">
        <v>703.68</v>
      </c>
      <c r="H115" s="24">
        <v>0.01</v>
      </c>
      <c r="I115" s="31">
        <v>6.9504242999999999</v>
      </c>
      <c r="J115" s="31"/>
      <c r="K115" s="35"/>
    </row>
    <row r="116" spans="1:11" x14ac:dyDescent="0.35">
      <c r="C116" s="58" t="s">
        <v>174</v>
      </c>
      <c r="D116" s="54"/>
      <c r="E116" s="6"/>
      <c r="F116" s="19"/>
      <c r="G116" s="25">
        <v>514526.89</v>
      </c>
      <c r="H116" s="25">
        <v>7.19</v>
      </c>
      <c r="I116" s="31"/>
      <c r="J116" s="31"/>
      <c r="K116" s="35"/>
    </row>
    <row r="117" spans="1:11" x14ac:dyDescent="0.35">
      <c r="C117" s="57"/>
      <c r="D117" s="54"/>
      <c r="E117" s="6"/>
      <c r="F117" s="19"/>
      <c r="G117" s="24"/>
      <c r="H117" s="24"/>
      <c r="I117" s="31"/>
      <c r="J117" s="31"/>
      <c r="K117" s="35"/>
    </row>
    <row r="118" spans="1:11" x14ac:dyDescent="0.35">
      <c r="C118" s="58" t="s">
        <v>10</v>
      </c>
      <c r="D118" s="54"/>
      <c r="E118" s="6"/>
      <c r="F118" s="19"/>
      <c r="G118" s="24" t="s">
        <v>2</v>
      </c>
      <c r="H118" s="24" t="s">
        <v>2</v>
      </c>
      <c r="I118" s="31"/>
      <c r="J118" s="31"/>
      <c r="K118" s="35"/>
    </row>
    <row r="119" spans="1:11" x14ac:dyDescent="0.35">
      <c r="C119" s="57"/>
      <c r="D119" s="54"/>
      <c r="E119" s="6"/>
      <c r="F119" s="19"/>
      <c r="G119" s="24"/>
      <c r="H119" s="24"/>
      <c r="I119" s="31"/>
      <c r="J119" s="31"/>
      <c r="K119" s="35"/>
    </row>
    <row r="120" spans="1:11" x14ac:dyDescent="0.35">
      <c r="A120" s="10"/>
      <c r="B120" s="28"/>
      <c r="C120" s="58" t="s">
        <v>11</v>
      </c>
      <c r="D120" s="54"/>
      <c r="E120" s="6"/>
      <c r="F120" s="19"/>
      <c r="G120" s="24"/>
      <c r="H120" s="24"/>
      <c r="I120" s="31"/>
      <c r="J120" s="31"/>
      <c r="K120" s="35"/>
    </row>
    <row r="121" spans="1:11" x14ac:dyDescent="0.35">
      <c r="A121" s="28"/>
      <c r="B121" s="28"/>
      <c r="C121" s="58" t="s">
        <v>13</v>
      </c>
      <c r="D121" s="54"/>
      <c r="E121" s="6"/>
      <c r="F121" s="19"/>
      <c r="G121" s="24" t="s">
        <v>2</v>
      </c>
      <c r="H121" s="24" t="s">
        <v>2</v>
      </c>
      <c r="I121" s="31"/>
      <c r="J121" s="31"/>
      <c r="K121" s="35"/>
    </row>
    <row r="122" spans="1:11" x14ac:dyDescent="0.35">
      <c r="A122" s="28"/>
      <c r="B122" s="28"/>
      <c r="C122" s="58"/>
      <c r="D122" s="54"/>
      <c r="E122" s="6"/>
      <c r="F122" s="19"/>
      <c r="G122" s="24"/>
      <c r="H122" s="24"/>
      <c r="I122" s="31"/>
      <c r="J122" s="31"/>
      <c r="K122" s="35"/>
    </row>
    <row r="123" spans="1:11" x14ac:dyDescent="0.35">
      <c r="A123" s="28"/>
      <c r="B123" s="28"/>
      <c r="C123" s="58" t="s">
        <v>14</v>
      </c>
      <c r="D123" s="54"/>
      <c r="E123" s="6"/>
      <c r="F123" s="19"/>
      <c r="G123" s="24" t="s">
        <v>2</v>
      </c>
      <c r="H123" s="24" t="s">
        <v>2</v>
      </c>
      <c r="I123" s="31"/>
      <c r="J123" s="31"/>
      <c r="K123" s="35"/>
    </row>
    <row r="124" spans="1:11" x14ac:dyDescent="0.35">
      <c r="A124" s="28"/>
      <c r="B124" s="28"/>
      <c r="C124" s="58"/>
      <c r="D124" s="54"/>
      <c r="E124" s="6"/>
      <c r="F124" s="19"/>
      <c r="G124" s="24"/>
      <c r="H124" s="24"/>
      <c r="I124" s="31"/>
      <c r="J124" s="31"/>
      <c r="K124" s="35"/>
    </row>
    <row r="125" spans="1:11" x14ac:dyDescent="0.35">
      <c r="A125" s="28"/>
      <c r="B125" s="28"/>
      <c r="C125" s="58" t="s">
        <v>15</v>
      </c>
      <c r="D125" s="54"/>
      <c r="E125" s="6"/>
      <c r="F125" s="19"/>
      <c r="G125" s="24" t="s">
        <v>2</v>
      </c>
      <c r="H125" s="24" t="s">
        <v>2</v>
      </c>
      <c r="I125" s="31"/>
      <c r="J125" s="31"/>
      <c r="K125" s="35"/>
    </row>
    <row r="126" spans="1:11" x14ac:dyDescent="0.35">
      <c r="A126" s="28"/>
      <c r="B126" s="28"/>
      <c r="C126" s="58"/>
      <c r="D126" s="54"/>
      <c r="E126" s="6"/>
      <c r="F126" s="19"/>
      <c r="G126" s="24"/>
      <c r="H126" s="24"/>
      <c r="I126" s="31"/>
      <c r="J126" s="31"/>
      <c r="K126" s="35"/>
    </row>
    <row r="127" spans="1:11" x14ac:dyDescent="0.35">
      <c r="A127" s="28"/>
      <c r="B127" s="28"/>
      <c r="C127" s="58" t="s">
        <v>16</v>
      </c>
      <c r="D127" s="54"/>
      <c r="E127" s="6"/>
      <c r="F127" s="19"/>
      <c r="G127" s="24" t="s">
        <v>2</v>
      </c>
      <c r="H127" s="24" t="s">
        <v>2</v>
      </c>
      <c r="I127" s="31"/>
      <c r="J127" s="31"/>
      <c r="K127" s="35"/>
    </row>
    <row r="128" spans="1:11" x14ac:dyDescent="0.35">
      <c r="A128" s="28"/>
      <c r="B128" s="28"/>
      <c r="C128" s="58"/>
      <c r="D128" s="54"/>
      <c r="E128" s="6"/>
      <c r="F128" s="19"/>
      <c r="G128" s="24"/>
      <c r="H128" s="24"/>
      <c r="I128" s="31"/>
      <c r="J128" s="31"/>
      <c r="K128" s="35"/>
    </row>
    <row r="129" spans="1:11" x14ac:dyDescent="0.35">
      <c r="C129" s="59" t="s">
        <v>17</v>
      </c>
      <c r="D129" s="54"/>
      <c r="E129" s="6"/>
      <c r="F129" s="19"/>
      <c r="G129" s="24"/>
      <c r="H129" s="24"/>
      <c r="I129" s="31"/>
      <c r="J129" s="31"/>
      <c r="K129" s="35"/>
    </row>
    <row r="130" spans="1:11" x14ac:dyDescent="0.35">
      <c r="B130" s="8" t="s">
        <v>699</v>
      </c>
      <c r="C130" s="57" t="s">
        <v>700</v>
      </c>
      <c r="D130" s="54" t="s">
        <v>701</v>
      </c>
      <c r="E130" s="6" t="s">
        <v>677</v>
      </c>
      <c r="F130" s="19">
        <v>257000</v>
      </c>
      <c r="G130" s="24">
        <v>227.95</v>
      </c>
      <c r="H130" s="24" t="s">
        <v>4842</v>
      </c>
      <c r="I130" s="31">
        <v>6.8574728</v>
      </c>
      <c r="J130" s="31"/>
      <c r="K130" s="35"/>
    </row>
    <row r="131" spans="1:11" x14ac:dyDescent="0.35">
      <c r="C131" s="58" t="s">
        <v>174</v>
      </c>
      <c r="D131" s="54"/>
      <c r="E131" s="6"/>
      <c r="F131" s="19"/>
      <c r="G131" s="25">
        <v>227.95</v>
      </c>
      <c r="H131" s="25" t="s">
        <v>4842</v>
      </c>
      <c r="I131" s="31"/>
      <c r="J131" s="31"/>
      <c r="K131" s="35"/>
    </row>
    <row r="132" spans="1:11" x14ac:dyDescent="0.35">
      <c r="C132" s="57"/>
      <c r="D132" s="54"/>
      <c r="E132" s="6"/>
      <c r="F132" s="19"/>
      <c r="G132" s="24"/>
      <c r="H132" s="24"/>
      <c r="I132" s="31"/>
      <c r="J132" s="31"/>
      <c r="K132" s="35"/>
    </row>
    <row r="133" spans="1:11" x14ac:dyDescent="0.35">
      <c r="A133" s="10"/>
      <c r="B133" s="28"/>
      <c r="C133" s="58" t="s">
        <v>18</v>
      </c>
      <c r="D133" s="54"/>
      <c r="E133" s="6"/>
      <c r="F133" s="19"/>
      <c r="G133" s="24"/>
      <c r="H133" s="24"/>
      <c r="I133" s="31"/>
      <c r="J133" s="31"/>
      <c r="K133" s="35"/>
    </row>
    <row r="134" spans="1:11" x14ac:dyDescent="0.35">
      <c r="A134" s="28"/>
      <c r="B134" s="28"/>
      <c r="C134" s="58" t="s">
        <v>19</v>
      </c>
      <c r="D134" s="54"/>
      <c r="E134" s="6"/>
      <c r="F134" s="19"/>
      <c r="G134" s="24" t="s">
        <v>2</v>
      </c>
      <c r="H134" s="24" t="s">
        <v>2</v>
      </c>
      <c r="I134" s="31"/>
      <c r="J134" s="31"/>
      <c r="K134" s="35"/>
    </row>
    <row r="135" spans="1:11" x14ac:dyDescent="0.35">
      <c r="A135" s="28"/>
      <c r="B135" s="28"/>
      <c r="C135" s="58"/>
      <c r="D135" s="54"/>
      <c r="E135" s="6"/>
      <c r="F135" s="19"/>
      <c r="G135" s="24"/>
      <c r="H135" s="24"/>
      <c r="I135" s="31"/>
      <c r="J135" s="31"/>
      <c r="K135" s="35"/>
    </row>
    <row r="136" spans="1:11" x14ac:dyDescent="0.35">
      <c r="A136" s="28"/>
      <c r="B136" s="28"/>
      <c r="C136" s="58" t="s">
        <v>20</v>
      </c>
      <c r="D136" s="54"/>
      <c r="E136" s="6"/>
      <c r="F136" s="19"/>
      <c r="G136" s="24" t="s">
        <v>2</v>
      </c>
      <c r="H136" s="24" t="s">
        <v>2</v>
      </c>
      <c r="I136" s="31"/>
      <c r="J136" s="31"/>
      <c r="K136" s="35"/>
    </row>
    <row r="137" spans="1:11" x14ac:dyDescent="0.35">
      <c r="A137" s="28"/>
      <c r="B137" s="28"/>
      <c r="C137" s="58"/>
      <c r="D137" s="54"/>
      <c r="E137" s="6"/>
      <c r="F137" s="19"/>
      <c r="G137" s="24"/>
      <c r="H137" s="24"/>
      <c r="I137" s="31"/>
      <c r="J137" s="31"/>
      <c r="K137" s="35"/>
    </row>
    <row r="138" spans="1:11" x14ac:dyDescent="0.35">
      <c r="A138" s="28"/>
      <c r="B138" s="28"/>
      <c r="C138" s="58" t="s">
        <v>21</v>
      </c>
      <c r="D138" s="54"/>
      <c r="E138" s="6"/>
      <c r="F138" s="19"/>
      <c r="G138" s="24" t="s">
        <v>2</v>
      </c>
      <c r="H138" s="24" t="s">
        <v>2</v>
      </c>
      <c r="I138" s="31"/>
      <c r="J138" s="31"/>
      <c r="K138" s="35"/>
    </row>
    <row r="139" spans="1:11" x14ac:dyDescent="0.35">
      <c r="A139" s="28"/>
      <c r="B139" s="28"/>
      <c r="C139" s="58"/>
      <c r="D139" s="54"/>
      <c r="E139" s="6"/>
      <c r="F139" s="19"/>
      <c r="G139" s="24"/>
      <c r="H139" s="24"/>
      <c r="I139" s="31"/>
      <c r="J139" s="31"/>
      <c r="K139" s="35"/>
    </row>
    <row r="140" spans="1:11" x14ac:dyDescent="0.35">
      <c r="A140" s="28"/>
      <c r="B140" s="28"/>
      <c r="C140" s="58" t="s">
        <v>22</v>
      </c>
      <c r="D140" s="54"/>
      <c r="E140" s="6"/>
      <c r="F140" s="19"/>
      <c r="G140" s="24" t="s">
        <v>2</v>
      </c>
      <c r="H140" s="24" t="s">
        <v>2</v>
      </c>
      <c r="I140" s="31"/>
      <c r="J140" s="31"/>
      <c r="K140" s="35"/>
    </row>
    <row r="141" spans="1:11" x14ac:dyDescent="0.35">
      <c r="A141" s="28"/>
      <c r="B141" s="28"/>
      <c r="C141" s="58"/>
      <c r="D141" s="54"/>
      <c r="E141" s="6"/>
      <c r="F141" s="19"/>
      <c r="G141" s="24"/>
      <c r="H141" s="24"/>
      <c r="I141" s="31"/>
      <c r="J141" s="31"/>
      <c r="K141" s="35"/>
    </row>
    <row r="142" spans="1:11" x14ac:dyDescent="0.35">
      <c r="A142" s="28"/>
      <c r="B142" s="28"/>
      <c r="C142" s="58" t="s">
        <v>23</v>
      </c>
      <c r="D142" s="54"/>
      <c r="E142" s="6"/>
      <c r="F142" s="19"/>
      <c r="G142" s="24" t="s">
        <v>2</v>
      </c>
      <c r="H142" s="24" t="s">
        <v>2</v>
      </c>
      <c r="I142" s="31"/>
      <c r="J142" s="31"/>
      <c r="K142" s="35"/>
    </row>
    <row r="143" spans="1:11" x14ac:dyDescent="0.35">
      <c r="A143" s="28"/>
      <c r="B143" s="28"/>
      <c r="C143" s="58"/>
      <c r="D143" s="54"/>
      <c r="E143" s="6"/>
      <c r="F143" s="19"/>
      <c r="G143" s="24"/>
      <c r="H143" s="24"/>
      <c r="I143" s="31"/>
      <c r="J143" s="31"/>
      <c r="K143" s="35"/>
    </row>
    <row r="144" spans="1:11" x14ac:dyDescent="0.35">
      <c r="C144" s="59" t="s">
        <v>24</v>
      </c>
      <c r="D144" s="54"/>
      <c r="E144" s="6"/>
      <c r="F144" s="19"/>
      <c r="G144" s="24"/>
      <c r="H144" s="24"/>
      <c r="I144" s="31"/>
      <c r="J144" s="31"/>
      <c r="K144" s="35"/>
    </row>
    <row r="145" spans="1:54" x14ac:dyDescent="0.35">
      <c r="B145" s="8" t="s">
        <v>185</v>
      </c>
      <c r="C145" s="57" t="s">
        <v>186</v>
      </c>
      <c r="D145" s="54"/>
      <c r="E145" s="6"/>
      <c r="F145" s="19"/>
      <c r="G145" s="24">
        <v>573495.34</v>
      </c>
      <c r="H145" s="24">
        <v>8.01</v>
      </c>
      <c r="I145" s="31"/>
      <c r="J145" s="31"/>
      <c r="K145" s="35"/>
    </row>
    <row r="146" spans="1:54" x14ac:dyDescent="0.35">
      <c r="C146" s="58" t="s">
        <v>174</v>
      </c>
      <c r="D146" s="54"/>
      <c r="E146" s="6"/>
      <c r="F146" s="19"/>
      <c r="G146" s="25">
        <v>573495.34</v>
      </c>
      <c r="H146" s="25">
        <v>8.01</v>
      </c>
      <c r="I146" s="31"/>
      <c r="J146" s="31"/>
      <c r="K146" s="35"/>
    </row>
    <row r="147" spans="1:54" x14ac:dyDescent="0.35">
      <c r="C147" s="57"/>
      <c r="D147" s="54"/>
      <c r="E147" s="6"/>
      <c r="F147" s="19"/>
      <c r="G147" s="24"/>
      <c r="H147" s="24"/>
      <c r="I147" s="31"/>
      <c r="J147" s="31"/>
      <c r="K147" s="35"/>
    </row>
    <row r="148" spans="1:54" x14ac:dyDescent="0.35">
      <c r="A148" s="10"/>
      <c r="B148" s="28"/>
      <c r="C148" s="58" t="s">
        <v>25</v>
      </c>
      <c r="D148" s="54"/>
      <c r="E148" s="6"/>
      <c r="F148" s="19"/>
      <c r="G148" s="24"/>
      <c r="H148" s="24"/>
      <c r="I148" s="31"/>
      <c r="J148" s="31"/>
      <c r="K148" s="35"/>
    </row>
    <row r="149" spans="1:54" s="2" customFormat="1" ht="13.5" x14ac:dyDescent="0.35">
      <c r="A149" s="28"/>
      <c r="B149" s="28"/>
      <c r="C149" s="57" t="s">
        <v>4841</v>
      </c>
      <c r="D149" s="54"/>
      <c r="E149" s="6"/>
      <c r="F149" s="19"/>
      <c r="G149" s="24">
        <v>2242.5</v>
      </c>
      <c r="H149" s="24">
        <v>0.03</v>
      </c>
      <c r="I149" s="31"/>
      <c r="J149" s="31"/>
      <c r="K149" s="35"/>
      <c r="L149" s="3"/>
      <c r="AI149" s="3"/>
      <c r="AV149" s="3"/>
      <c r="AX149" s="3"/>
      <c r="BB149" s="3"/>
    </row>
    <row r="150" spans="1:54" x14ac:dyDescent="0.35">
      <c r="B150" s="8"/>
      <c r="C150" s="57" t="s">
        <v>187</v>
      </c>
      <c r="D150" s="54"/>
      <c r="E150" s="6"/>
      <c r="F150" s="19"/>
      <c r="G150" s="24">
        <v>12082.15</v>
      </c>
      <c r="H150" s="24">
        <v>0.17</v>
      </c>
      <c r="I150" s="31"/>
      <c r="J150" s="31"/>
      <c r="K150" s="35"/>
    </row>
    <row r="151" spans="1:54" x14ac:dyDescent="0.35">
      <c r="C151" s="58" t="s">
        <v>174</v>
      </c>
      <c r="D151" s="54"/>
      <c r="E151" s="6"/>
      <c r="F151" s="19"/>
      <c r="G151" s="25">
        <v>14324.65</v>
      </c>
      <c r="H151" s="25">
        <v>0.2</v>
      </c>
      <c r="I151" s="31"/>
      <c r="J151" s="31"/>
      <c r="K151" s="35"/>
    </row>
    <row r="152" spans="1:54" x14ac:dyDescent="0.35">
      <c r="C152" s="57"/>
      <c r="D152" s="54"/>
      <c r="E152" s="6"/>
      <c r="F152" s="19"/>
      <c r="G152" s="24"/>
      <c r="H152" s="24"/>
      <c r="I152" s="31"/>
      <c r="J152" s="31"/>
      <c r="K152" s="35"/>
    </row>
    <row r="153" spans="1:54" x14ac:dyDescent="0.35">
      <c r="C153" s="60" t="s">
        <v>188</v>
      </c>
      <c r="D153" s="55"/>
      <c r="E153" s="5"/>
      <c r="F153" s="20"/>
      <c r="G153" s="26">
        <v>7158508.3200000003</v>
      </c>
      <c r="H153" s="26">
        <v>100</v>
      </c>
      <c r="I153" s="32"/>
      <c r="J153" s="32"/>
      <c r="K153" s="36"/>
    </row>
    <row r="156" spans="1:54" x14ac:dyDescent="0.35">
      <c r="C156" s="1" t="s">
        <v>189</v>
      </c>
    </row>
    <row r="157" spans="1:54" x14ac:dyDescent="0.35">
      <c r="C157" s="37" t="s">
        <v>190</v>
      </c>
      <c r="D157" s="37"/>
      <c r="E157" s="37"/>
      <c r="F157" s="37"/>
      <c r="G157" s="37"/>
      <c r="H157" s="37"/>
      <c r="I157" s="37"/>
      <c r="J157" s="37"/>
      <c r="K157" s="37"/>
    </row>
    <row r="158" spans="1:54" x14ac:dyDescent="0.35">
      <c r="C158" s="2" t="s">
        <v>191</v>
      </c>
    </row>
    <row r="159" spans="1:54" x14ac:dyDescent="0.35">
      <c r="C159" s="2" t="s">
        <v>192</v>
      </c>
    </row>
    <row r="160" spans="1:54" ht="30" customHeight="1" x14ac:dyDescent="0.35">
      <c r="C160" s="78" t="s">
        <v>4878</v>
      </c>
      <c r="D160" s="78"/>
      <c r="E160" s="78"/>
      <c r="F160" s="78"/>
      <c r="G160" s="78"/>
      <c r="H160" s="78"/>
      <c r="I160" s="78"/>
      <c r="J160" s="78"/>
      <c r="K160" s="78"/>
    </row>
    <row r="161" spans="3:6" x14ac:dyDescent="0.35">
      <c r="C161" s="2" t="s">
        <v>193</v>
      </c>
    </row>
    <row r="163" spans="3:6" x14ac:dyDescent="0.35">
      <c r="C163" s="75" t="s">
        <v>4922</v>
      </c>
      <c r="E163" s="75" t="s">
        <v>4923</v>
      </c>
      <c r="F163" s="76"/>
    </row>
    <row r="164" spans="3:6" x14ac:dyDescent="0.35">
      <c r="E164" s="2" t="s">
        <v>4928</v>
      </c>
    </row>
  </sheetData>
  <mergeCells count="1">
    <mergeCell ref="C160:K160"/>
  </mergeCells>
  <hyperlinks>
    <hyperlink ref="J2" location="'Index'!A1" display="'Index'!A1" xr:uid="{7F838686-DC36-40A8-A3BA-02417D389560}"/>
  </hyperlinks>
  <pageMargins left="0.7" right="0.7" top="0.75" bottom="0.75" header="0.3" footer="0.3"/>
  <pageSetup orientation="portrait" horizontalDpi="4294967293"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DC9E7-578B-4055-8742-A5DCCE89C3DD}">
  <sheetPr codeName="Sheet167"/>
  <dimension ref="A1:IV107"/>
  <sheetViews>
    <sheetView showGridLines="0" zoomScale="90" zoomScaleNormal="90" workbookViewId="0">
      <pane ySplit="6" topLeftCell="A101"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2886</v>
      </c>
      <c r="J2" s="38" t="s">
        <v>4607</v>
      </c>
    </row>
    <row r="3" spans="1:54" ht="16" x14ac:dyDescent="0.4">
      <c r="C3" s="1" t="s">
        <v>28</v>
      </c>
      <c r="D3" s="21" t="s">
        <v>2887</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323</v>
      </c>
      <c r="C10" s="57" t="s">
        <v>324</v>
      </c>
      <c r="D10" s="54" t="s">
        <v>325</v>
      </c>
      <c r="E10" s="6" t="s">
        <v>326</v>
      </c>
      <c r="F10" s="19">
        <v>1430000</v>
      </c>
      <c r="G10" s="24">
        <v>15557.69</v>
      </c>
      <c r="H10" s="24">
        <v>5.51</v>
      </c>
      <c r="I10" s="31"/>
      <c r="J10" s="31"/>
      <c r="K10" s="35"/>
    </row>
    <row r="11" spans="1:54" x14ac:dyDescent="0.35">
      <c r="B11" s="8" t="s">
        <v>207</v>
      </c>
      <c r="C11" s="57" t="s">
        <v>208</v>
      </c>
      <c r="D11" s="54" t="s">
        <v>209</v>
      </c>
      <c r="E11" s="6" t="s">
        <v>104</v>
      </c>
      <c r="F11" s="19">
        <v>770000</v>
      </c>
      <c r="G11" s="24">
        <v>14864.47</v>
      </c>
      <c r="H11" s="24">
        <v>5.26</v>
      </c>
      <c r="I11" s="31"/>
      <c r="J11" s="31"/>
      <c r="K11" s="35"/>
    </row>
    <row r="12" spans="1:54" x14ac:dyDescent="0.35">
      <c r="B12" s="8" t="s">
        <v>546</v>
      </c>
      <c r="C12" s="57" t="s">
        <v>547</v>
      </c>
      <c r="D12" s="54" t="s">
        <v>548</v>
      </c>
      <c r="E12" s="6" t="s">
        <v>131</v>
      </c>
      <c r="F12" s="19">
        <v>2234120</v>
      </c>
      <c r="G12" s="24">
        <v>14028.04</v>
      </c>
      <c r="H12" s="24">
        <v>4.97</v>
      </c>
      <c r="I12" s="31"/>
      <c r="J12" s="31"/>
      <c r="K12" s="35"/>
    </row>
    <row r="13" spans="1:54" x14ac:dyDescent="0.35">
      <c r="B13" s="8" t="s">
        <v>941</v>
      </c>
      <c r="C13" s="57" t="s">
        <v>942</v>
      </c>
      <c r="D13" s="54" t="s">
        <v>943</v>
      </c>
      <c r="E13" s="6" t="s">
        <v>112</v>
      </c>
      <c r="F13" s="19">
        <v>1289053</v>
      </c>
      <c r="G13" s="24">
        <v>12044.91</v>
      </c>
      <c r="H13" s="24">
        <v>4.26</v>
      </c>
      <c r="I13" s="31"/>
      <c r="J13" s="31"/>
      <c r="K13" s="35"/>
    </row>
    <row r="14" spans="1:54" x14ac:dyDescent="0.35">
      <c r="B14" s="8" t="s">
        <v>1958</v>
      </c>
      <c r="C14" s="57" t="s">
        <v>1959</v>
      </c>
      <c r="D14" s="54" t="s">
        <v>1960</v>
      </c>
      <c r="E14" s="6" t="s">
        <v>124</v>
      </c>
      <c r="F14" s="19">
        <v>250000</v>
      </c>
      <c r="G14" s="24">
        <v>11235.38</v>
      </c>
      <c r="H14" s="24">
        <v>3.98</v>
      </c>
      <c r="I14" s="31"/>
      <c r="J14" s="31"/>
      <c r="K14" s="35"/>
    </row>
    <row r="15" spans="1:54" x14ac:dyDescent="0.35">
      <c r="B15" s="8" t="s">
        <v>480</v>
      </c>
      <c r="C15" s="57" t="s">
        <v>481</v>
      </c>
      <c r="D15" s="54" t="s">
        <v>482</v>
      </c>
      <c r="E15" s="6" t="s">
        <v>313</v>
      </c>
      <c r="F15" s="19">
        <v>1300000</v>
      </c>
      <c r="G15" s="24">
        <v>11090.3</v>
      </c>
      <c r="H15" s="24">
        <v>3.93</v>
      </c>
      <c r="I15" s="31"/>
      <c r="J15" s="31"/>
      <c r="K15" s="35"/>
    </row>
    <row r="16" spans="1:54" x14ac:dyDescent="0.35">
      <c r="B16" s="8" t="s">
        <v>789</v>
      </c>
      <c r="C16" s="57" t="s">
        <v>790</v>
      </c>
      <c r="D16" s="54" t="s">
        <v>791</v>
      </c>
      <c r="E16" s="6" t="s">
        <v>326</v>
      </c>
      <c r="F16" s="19">
        <v>900000</v>
      </c>
      <c r="G16" s="24">
        <v>10703.7</v>
      </c>
      <c r="H16" s="24">
        <v>3.79</v>
      </c>
      <c r="I16" s="31"/>
      <c r="J16" s="31"/>
      <c r="K16" s="35"/>
    </row>
    <row r="17" spans="2:11" x14ac:dyDescent="0.35">
      <c r="B17" s="8" t="s">
        <v>2888</v>
      </c>
      <c r="C17" s="57" t="s">
        <v>2889</v>
      </c>
      <c r="D17" s="54" t="s">
        <v>2890</v>
      </c>
      <c r="E17" s="6" t="s">
        <v>156</v>
      </c>
      <c r="F17" s="19">
        <v>7000000</v>
      </c>
      <c r="G17" s="24">
        <v>10246.6</v>
      </c>
      <c r="H17" s="24">
        <v>3.63</v>
      </c>
      <c r="I17" s="31"/>
      <c r="J17" s="31"/>
      <c r="K17" s="35"/>
    </row>
    <row r="18" spans="2:11" x14ac:dyDescent="0.35">
      <c r="B18" s="8" t="s">
        <v>2891</v>
      </c>
      <c r="C18" s="57" t="s">
        <v>2892</v>
      </c>
      <c r="D18" s="54" t="s">
        <v>4858</v>
      </c>
      <c r="E18" s="6" t="s">
        <v>1980</v>
      </c>
      <c r="F18" s="19">
        <v>3345454</v>
      </c>
      <c r="G18" s="24">
        <v>9225.42</v>
      </c>
      <c r="H18" s="24">
        <v>3.27</v>
      </c>
      <c r="I18" s="31"/>
      <c r="J18" s="31"/>
      <c r="K18" s="35" t="s">
        <v>4859</v>
      </c>
    </row>
    <row r="19" spans="2:11" x14ac:dyDescent="0.35">
      <c r="B19" s="8" t="s">
        <v>48</v>
      </c>
      <c r="C19" s="57" t="s">
        <v>49</v>
      </c>
      <c r="D19" s="54" t="s">
        <v>50</v>
      </c>
      <c r="E19" s="6" t="s">
        <v>43</v>
      </c>
      <c r="F19" s="19">
        <v>700000</v>
      </c>
      <c r="G19" s="24">
        <v>9045.75</v>
      </c>
      <c r="H19" s="24">
        <v>3.2</v>
      </c>
      <c r="I19" s="31"/>
      <c r="J19" s="31"/>
      <c r="K19" s="35"/>
    </row>
    <row r="20" spans="2:11" x14ac:dyDescent="0.35">
      <c r="B20" s="8" t="s">
        <v>2002</v>
      </c>
      <c r="C20" s="57" t="s">
        <v>2003</v>
      </c>
      <c r="D20" s="54" t="s">
        <v>2004</v>
      </c>
      <c r="E20" s="6" t="s">
        <v>57</v>
      </c>
      <c r="F20" s="19">
        <v>700000</v>
      </c>
      <c r="G20" s="24">
        <v>8919.0499999999993</v>
      </c>
      <c r="H20" s="24">
        <v>3.16</v>
      </c>
      <c r="I20" s="31"/>
      <c r="J20" s="31"/>
      <c r="K20" s="35"/>
    </row>
    <row r="21" spans="2:11" x14ac:dyDescent="0.35">
      <c r="B21" s="8" t="s">
        <v>61</v>
      </c>
      <c r="C21" s="57" t="s">
        <v>62</v>
      </c>
      <c r="D21" s="54" t="s">
        <v>63</v>
      </c>
      <c r="E21" s="6" t="s">
        <v>43</v>
      </c>
      <c r="F21" s="19">
        <v>500000</v>
      </c>
      <c r="G21" s="24">
        <v>8655.5</v>
      </c>
      <c r="H21" s="24">
        <v>3.06</v>
      </c>
      <c r="I21" s="31"/>
      <c r="J21" s="31"/>
      <c r="K21" s="35"/>
    </row>
    <row r="22" spans="2:11" x14ac:dyDescent="0.35">
      <c r="B22" s="8" t="s">
        <v>474</v>
      </c>
      <c r="C22" s="57" t="s">
        <v>475</v>
      </c>
      <c r="D22" s="54" t="s">
        <v>476</v>
      </c>
      <c r="E22" s="6" t="s">
        <v>112</v>
      </c>
      <c r="F22" s="19">
        <v>900000</v>
      </c>
      <c r="G22" s="24">
        <v>8068.05</v>
      </c>
      <c r="H22" s="24">
        <v>2.86</v>
      </c>
      <c r="I22" s="31"/>
      <c r="J22" s="31"/>
      <c r="K22" s="35"/>
    </row>
    <row r="23" spans="2:11" x14ac:dyDescent="0.35">
      <c r="B23" s="8" t="s">
        <v>247</v>
      </c>
      <c r="C23" s="57" t="s">
        <v>248</v>
      </c>
      <c r="D23" s="54" t="s">
        <v>249</v>
      </c>
      <c r="E23" s="6" t="s">
        <v>250</v>
      </c>
      <c r="F23" s="19">
        <v>2155697</v>
      </c>
      <c r="G23" s="24">
        <v>7341.23</v>
      </c>
      <c r="H23" s="24">
        <v>2.6</v>
      </c>
      <c r="I23" s="31"/>
      <c r="J23" s="31"/>
      <c r="K23" s="35"/>
    </row>
    <row r="24" spans="2:11" x14ac:dyDescent="0.35">
      <c r="B24" s="8" t="s">
        <v>956</v>
      </c>
      <c r="C24" s="57" t="s">
        <v>957</v>
      </c>
      <c r="D24" s="54" t="s">
        <v>958</v>
      </c>
      <c r="E24" s="6" t="s">
        <v>434</v>
      </c>
      <c r="F24" s="19">
        <v>900000</v>
      </c>
      <c r="G24" s="24">
        <v>7258.95</v>
      </c>
      <c r="H24" s="24">
        <v>2.57</v>
      </c>
      <c r="I24" s="31"/>
      <c r="J24" s="31"/>
      <c r="K24" s="35"/>
    </row>
    <row r="25" spans="2:11" x14ac:dyDescent="0.35">
      <c r="B25" s="8" t="s">
        <v>263</v>
      </c>
      <c r="C25" s="57" t="s">
        <v>264</v>
      </c>
      <c r="D25" s="54" t="s">
        <v>265</v>
      </c>
      <c r="E25" s="6" t="s">
        <v>250</v>
      </c>
      <c r="F25" s="19">
        <v>440000</v>
      </c>
      <c r="G25" s="24">
        <v>7095.44</v>
      </c>
      <c r="H25" s="24">
        <v>2.5099999999999998</v>
      </c>
      <c r="I25" s="31"/>
      <c r="J25" s="31"/>
      <c r="K25" s="35"/>
    </row>
    <row r="26" spans="2:11" x14ac:dyDescent="0.35">
      <c r="B26" s="8" t="s">
        <v>747</v>
      </c>
      <c r="C26" s="57" t="s">
        <v>748</v>
      </c>
      <c r="D26" s="54" t="s">
        <v>749</v>
      </c>
      <c r="E26" s="6" t="s">
        <v>139</v>
      </c>
      <c r="F26" s="19">
        <v>2300000</v>
      </c>
      <c r="G26" s="24">
        <v>6785</v>
      </c>
      <c r="H26" s="24">
        <v>2.4</v>
      </c>
      <c r="I26" s="31"/>
      <c r="J26" s="31"/>
      <c r="K26" s="35"/>
    </row>
    <row r="27" spans="2:11" x14ac:dyDescent="0.35">
      <c r="B27" s="8" t="s">
        <v>1041</v>
      </c>
      <c r="C27" s="57" t="s">
        <v>1042</v>
      </c>
      <c r="D27" s="54" t="s">
        <v>1043</v>
      </c>
      <c r="E27" s="6" t="s">
        <v>139</v>
      </c>
      <c r="F27" s="19">
        <v>288956</v>
      </c>
      <c r="G27" s="24">
        <v>6603.37</v>
      </c>
      <c r="H27" s="24">
        <v>2.34</v>
      </c>
      <c r="I27" s="31"/>
      <c r="J27" s="31"/>
      <c r="K27" s="35"/>
    </row>
    <row r="28" spans="2:11" x14ac:dyDescent="0.35">
      <c r="B28" s="8" t="s">
        <v>1659</v>
      </c>
      <c r="C28" s="57" t="s">
        <v>1660</v>
      </c>
      <c r="D28" s="54" t="s">
        <v>1661</v>
      </c>
      <c r="E28" s="6" t="s">
        <v>104</v>
      </c>
      <c r="F28" s="19">
        <v>1500000</v>
      </c>
      <c r="G28" s="24">
        <v>5335.5</v>
      </c>
      <c r="H28" s="24">
        <v>1.89</v>
      </c>
      <c r="I28" s="31"/>
      <c r="J28" s="31"/>
      <c r="K28" s="35"/>
    </row>
    <row r="29" spans="2:11" x14ac:dyDescent="0.35">
      <c r="B29" s="8" t="s">
        <v>64</v>
      </c>
      <c r="C29" s="57" t="s">
        <v>65</v>
      </c>
      <c r="D29" s="54" t="s">
        <v>66</v>
      </c>
      <c r="E29" s="6" t="s">
        <v>43</v>
      </c>
      <c r="F29" s="19">
        <v>590000</v>
      </c>
      <c r="G29" s="24">
        <v>4839.18</v>
      </c>
      <c r="H29" s="24">
        <v>1.71</v>
      </c>
      <c r="I29" s="31"/>
      <c r="J29" s="31"/>
      <c r="K29" s="35"/>
    </row>
    <row r="30" spans="2:11" x14ac:dyDescent="0.35">
      <c r="B30" s="8" t="s">
        <v>525</v>
      </c>
      <c r="C30" s="57" t="s">
        <v>526</v>
      </c>
      <c r="D30" s="54" t="s">
        <v>527</v>
      </c>
      <c r="E30" s="6" t="s">
        <v>104</v>
      </c>
      <c r="F30" s="19">
        <v>70000</v>
      </c>
      <c r="G30" s="24">
        <v>4822.83</v>
      </c>
      <c r="H30" s="24">
        <v>1.71</v>
      </c>
      <c r="I30" s="31"/>
      <c r="J30" s="31"/>
      <c r="K30" s="35"/>
    </row>
    <row r="31" spans="2:11" x14ac:dyDescent="0.35">
      <c r="B31" s="8" t="s">
        <v>2637</v>
      </c>
      <c r="C31" s="57" t="s">
        <v>589</v>
      </c>
      <c r="D31" s="54" t="s">
        <v>2638</v>
      </c>
      <c r="E31" s="6" t="s">
        <v>104</v>
      </c>
      <c r="F31" s="19">
        <v>3571446</v>
      </c>
      <c r="G31" s="24">
        <v>4789.67</v>
      </c>
      <c r="H31" s="24">
        <v>1.7</v>
      </c>
      <c r="I31" s="31"/>
      <c r="J31" s="31"/>
      <c r="K31" s="35"/>
    </row>
    <row r="32" spans="2:11" x14ac:dyDescent="0.35">
      <c r="B32" s="8" t="s">
        <v>522</v>
      </c>
      <c r="C32" s="57" t="s">
        <v>523</v>
      </c>
      <c r="D32" s="54" t="s">
        <v>524</v>
      </c>
      <c r="E32" s="6" t="s">
        <v>196</v>
      </c>
      <c r="F32" s="19">
        <v>110000</v>
      </c>
      <c r="G32" s="24">
        <v>4457.75</v>
      </c>
      <c r="H32" s="24">
        <v>1.58</v>
      </c>
      <c r="I32" s="31"/>
      <c r="J32" s="31"/>
      <c r="K32" s="35"/>
    </row>
    <row r="33" spans="2:11" x14ac:dyDescent="0.35">
      <c r="B33" s="8" t="s">
        <v>490</v>
      </c>
      <c r="C33" s="57" t="s">
        <v>491</v>
      </c>
      <c r="D33" s="54" t="s">
        <v>492</v>
      </c>
      <c r="E33" s="6" t="s">
        <v>74</v>
      </c>
      <c r="F33" s="19">
        <v>237314</v>
      </c>
      <c r="G33" s="24">
        <v>4325.17</v>
      </c>
      <c r="H33" s="24">
        <v>1.53</v>
      </c>
      <c r="I33" s="31"/>
      <c r="J33" s="31"/>
      <c r="K33" s="35"/>
    </row>
    <row r="34" spans="2:11" x14ac:dyDescent="0.35">
      <c r="B34" s="8" t="s">
        <v>336</v>
      </c>
      <c r="C34" s="57" t="s">
        <v>337</v>
      </c>
      <c r="D34" s="54" t="s">
        <v>338</v>
      </c>
      <c r="E34" s="6" t="s">
        <v>139</v>
      </c>
      <c r="F34" s="19">
        <v>400000</v>
      </c>
      <c r="G34" s="24">
        <v>3087.6</v>
      </c>
      <c r="H34" s="24">
        <v>1.0900000000000001</v>
      </c>
      <c r="I34" s="31"/>
      <c r="J34" s="31"/>
      <c r="K34" s="35"/>
    </row>
    <row r="35" spans="2:11" x14ac:dyDescent="0.35">
      <c r="B35" s="8" t="s">
        <v>863</v>
      </c>
      <c r="C35" s="57" t="s">
        <v>864</v>
      </c>
      <c r="D35" s="54" t="s">
        <v>865</v>
      </c>
      <c r="E35" s="6" t="s">
        <v>143</v>
      </c>
      <c r="F35" s="19">
        <v>226179</v>
      </c>
      <c r="G35" s="24">
        <v>3041.43</v>
      </c>
      <c r="H35" s="24">
        <v>1.08</v>
      </c>
      <c r="I35" s="31"/>
      <c r="J35" s="31"/>
      <c r="K35" s="35"/>
    </row>
    <row r="36" spans="2:11" x14ac:dyDescent="0.35">
      <c r="B36" s="8" t="s">
        <v>771</v>
      </c>
      <c r="C36" s="57" t="s">
        <v>772</v>
      </c>
      <c r="D36" s="54" t="s">
        <v>773</v>
      </c>
      <c r="E36" s="6" t="s">
        <v>139</v>
      </c>
      <c r="F36" s="19">
        <v>35000</v>
      </c>
      <c r="G36" s="24">
        <v>3010.18</v>
      </c>
      <c r="H36" s="24">
        <v>1.07</v>
      </c>
      <c r="I36" s="31"/>
      <c r="J36" s="31"/>
      <c r="K36" s="35"/>
    </row>
    <row r="37" spans="2:11" x14ac:dyDescent="0.35">
      <c r="B37" s="8" t="s">
        <v>1044</v>
      </c>
      <c r="C37" s="57" t="s">
        <v>1045</v>
      </c>
      <c r="D37" s="54" t="s">
        <v>1046</v>
      </c>
      <c r="E37" s="6" t="s">
        <v>139</v>
      </c>
      <c r="F37" s="19">
        <v>1170000</v>
      </c>
      <c r="G37" s="24">
        <v>2529.77</v>
      </c>
      <c r="H37" s="24">
        <v>0.9</v>
      </c>
      <c r="I37" s="31"/>
      <c r="J37" s="31"/>
      <c r="K37" s="35"/>
    </row>
    <row r="38" spans="2:11" x14ac:dyDescent="0.35">
      <c r="C38" s="58" t="s">
        <v>174</v>
      </c>
      <c r="D38" s="54"/>
      <c r="E38" s="6"/>
      <c r="F38" s="19"/>
      <c r="G38" s="25">
        <v>219007.93</v>
      </c>
      <c r="H38" s="25">
        <v>77.56</v>
      </c>
      <c r="I38" s="31"/>
      <c r="J38" s="31"/>
      <c r="K38" s="35"/>
    </row>
    <row r="39" spans="2:11" x14ac:dyDescent="0.35">
      <c r="C39" s="57"/>
      <c r="D39" s="54"/>
      <c r="E39" s="6"/>
      <c r="F39" s="19"/>
      <c r="G39" s="24"/>
      <c r="H39" s="24"/>
      <c r="I39" s="31"/>
      <c r="J39" s="31"/>
      <c r="K39" s="35"/>
    </row>
    <row r="40" spans="2:11" x14ac:dyDescent="0.35">
      <c r="C40" s="58" t="s">
        <v>3</v>
      </c>
      <c r="D40" s="54"/>
      <c r="E40" s="6"/>
      <c r="F40" s="19"/>
      <c r="G40" s="24" t="s">
        <v>2</v>
      </c>
      <c r="H40" s="24" t="s">
        <v>2</v>
      </c>
      <c r="I40" s="31"/>
      <c r="J40" s="31"/>
      <c r="K40" s="35"/>
    </row>
    <row r="41" spans="2:11" x14ac:dyDescent="0.35">
      <c r="C41" s="57"/>
      <c r="D41" s="54"/>
      <c r="E41" s="6"/>
      <c r="F41" s="19"/>
      <c r="G41" s="24"/>
      <c r="H41" s="24"/>
      <c r="I41" s="31"/>
      <c r="J41" s="31"/>
      <c r="K41" s="35"/>
    </row>
    <row r="42" spans="2:11" x14ac:dyDescent="0.35">
      <c r="C42" s="59" t="s">
        <v>4</v>
      </c>
      <c r="D42" s="54"/>
      <c r="E42" s="6"/>
      <c r="F42" s="19"/>
      <c r="G42" s="24"/>
      <c r="H42" s="24"/>
      <c r="I42" s="31"/>
      <c r="J42" s="31"/>
      <c r="K42" s="35"/>
    </row>
    <row r="43" spans="2:11" x14ac:dyDescent="0.35">
      <c r="B43" s="8" t="s">
        <v>2893</v>
      </c>
      <c r="C43" s="57" t="s">
        <v>2894</v>
      </c>
      <c r="D43" s="54" t="s">
        <v>2895</v>
      </c>
      <c r="E43" s="6" t="s">
        <v>116</v>
      </c>
      <c r="F43" s="19">
        <v>2555000</v>
      </c>
      <c r="G43" s="24">
        <v>12160.3</v>
      </c>
      <c r="H43" s="24">
        <v>4.3</v>
      </c>
      <c r="I43" s="31"/>
      <c r="J43" s="31"/>
      <c r="K43" s="35"/>
    </row>
    <row r="44" spans="2:11" x14ac:dyDescent="0.35">
      <c r="C44" s="58" t="s">
        <v>174</v>
      </c>
      <c r="D44" s="54"/>
      <c r="E44" s="6"/>
      <c r="F44" s="19"/>
      <c r="G44" s="25">
        <v>12160.3</v>
      </c>
      <c r="H44" s="25">
        <v>4.3</v>
      </c>
      <c r="I44" s="31"/>
      <c r="J44" s="31"/>
      <c r="K44" s="35"/>
    </row>
    <row r="45" spans="2:11" x14ac:dyDescent="0.35">
      <c r="C45" s="57"/>
      <c r="D45" s="54"/>
      <c r="E45" s="6"/>
      <c r="F45" s="19"/>
      <c r="G45" s="24"/>
      <c r="H45" s="24"/>
      <c r="I45" s="31"/>
      <c r="J45" s="31"/>
      <c r="K45" s="35"/>
    </row>
    <row r="46" spans="2:11" x14ac:dyDescent="0.35">
      <c r="C46" s="59" t="s">
        <v>554</v>
      </c>
      <c r="D46" s="54"/>
      <c r="E46" s="6"/>
      <c r="F46" s="19"/>
      <c r="G46" s="24"/>
      <c r="H46" s="24"/>
      <c r="I46" s="31"/>
      <c r="J46" s="31"/>
      <c r="K46" s="35"/>
    </row>
    <row r="47" spans="2:11" x14ac:dyDescent="0.35">
      <c r="B47" s="8" t="s">
        <v>555</v>
      </c>
      <c r="C47" s="57" t="s">
        <v>556</v>
      </c>
      <c r="D47" s="54" t="s">
        <v>557</v>
      </c>
      <c r="E47" s="6" t="s">
        <v>558</v>
      </c>
      <c r="F47" s="19">
        <v>8200000</v>
      </c>
      <c r="G47" s="24">
        <v>10250</v>
      </c>
      <c r="H47" s="24">
        <v>3.63</v>
      </c>
      <c r="I47" s="31"/>
      <c r="J47" s="31"/>
      <c r="K47" s="35"/>
    </row>
    <row r="48" spans="2:11" x14ac:dyDescent="0.35">
      <c r="B48" s="8" t="s">
        <v>559</v>
      </c>
      <c r="C48" s="57" t="s">
        <v>560</v>
      </c>
      <c r="D48" s="54" t="s">
        <v>561</v>
      </c>
      <c r="E48" s="6" t="s">
        <v>558</v>
      </c>
      <c r="F48" s="19">
        <v>2400000</v>
      </c>
      <c r="G48" s="24">
        <v>3177.6</v>
      </c>
      <c r="H48" s="24">
        <v>1.1200000000000001</v>
      </c>
      <c r="I48" s="31"/>
      <c r="J48" s="31"/>
      <c r="K48" s="35"/>
    </row>
    <row r="49" spans="3:11" x14ac:dyDescent="0.35">
      <c r="C49" s="58" t="s">
        <v>174</v>
      </c>
      <c r="D49" s="54"/>
      <c r="E49" s="6"/>
      <c r="F49" s="19"/>
      <c r="G49" s="25">
        <v>13427.6</v>
      </c>
      <c r="H49" s="25">
        <v>4.75</v>
      </c>
      <c r="I49" s="31"/>
      <c r="J49" s="31"/>
      <c r="K49" s="35"/>
    </row>
    <row r="50" spans="3:11" x14ac:dyDescent="0.35">
      <c r="C50" s="57"/>
      <c r="D50" s="54"/>
      <c r="E50" s="6"/>
      <c r="F50" s="19"/>
      <c r="G50" s="24"/>
      <c r="H50" s="24"/>
      <c r="I50" s="31"/>
      <c r="J50" s="31"/>
      <c r="K50" s="35"/>
    </row>
    <row r="51" spans="3:11" x14ac:dyDescent="0.35">
      <c r="C51" s="58" t="s">
        <v>5</v>
      </c>
      <c r="D51" s="54"/>
      <c r="E51" s="6"/>
      <c r="F51" s="19"/>
      <c r="G51" s="24"/>
      <c r="H51" s="24"/>
      <c r="I51" s="31"/>
      <c r="J51" s="31"/>
      <c r="K51" s="35"/>
    </row>
    <row r="52" spans="3:11" x14ac:dyDescent="0.35">
      <c r="C52" s="57"/>
      <c r="D52" s="54"/>
      <c r="E52" s="6"/>
      <c r="F52" s="19"/>
      <c r="G52" s="24"/>
      <c r="H52" s="24"/>
      <c r="I52" s="31"/>
      <c r="J52" s="31"/>
      <c r="K52" s="35"/>
    </row>
    <row r="53" spans="3:11" x14ac:dyDescent="0.35">
      <c r="C53" s="58" t="s">
        <v>6</v>
      </c>
      <c r="D53" s="54"/>
      <c r="E53" s="6"/>
      <c r="F53" s="19"/>
      <c r="G53" s="24" t="s">
        <v>2</v>
      </c>
      <c r="H53" s="24" t="s">
        <v>2</v>
      </c>
      <c r="I53" s="31"/>
      <c r="J53" s="31"/>
      <c r="K53" s="35"/>
    </row>
    <row r="54" spans="3:11" x14ac:dyDescent="0.35">
      <c r="C54" s="57"/>
      <c r="D54" s="54"/>
      <c r="E54" s="6"/>
      <c r="F54" s="19"/>
      <c r="G54" s="24"/>
      <c r="H54" s="24"/>
      <c r="I54" s="31"/>
      <c r="J54" s="31"/>
      <c r="K54" s="35"/>
    </row>
    <row r="55" spans="3:11" x14ac:dyDescent="0.35">
      <c r="C55" s="58" t="s">
        <v>7</v>
      </c>
      <c r="D55" s="54"/>
      <c r="E55" s="6"/>
      <c r="F55" s="19"/>
      <c r="G55" s="24" t="s">
        <v>2</v>
      </c>
      <c r="H55" s="24" t="s">
        <v>2</v>
      </c>
      <c r="I55" s="31"/>
      <c r="J55" s="31"/>
      <c r="K55" s="35"/>
    </row>
    <row r="56" spans="3:11" x14ac:dyDescent="0.35">
      <c r="C56" s="57"/>
      <c r="D56" s="54"/>
      <c r="E56" s="6"/>
      <c r="F56" s="19"/>
      <c r="G56" s="24"/>
      <c r="H56" s="24"/>
      <c r="I56" s="31"/>
      <c r="J56" s="31"/>
      <c r="K56" s="35"/>
    </row>
    <row r="57" spans="3:11" x14ac:dyDescent="0.35">
      <c r="C57" s="58" t="s">
        <v>8</v>
      </c>
      <c r="D57" s="54"/>
      <c r="E57" s="6"/>
      <c r="F57" s="19"/>
      <c r="G57" s="24" t="s">
        <v>2</v>
      </c>
      <c r="H57" s="24" t="s">
        <v>2</v>
      </c>
      <c r="I57" s="31"/>
      <c r="J57" s="31"/>
      <c r="K57" s="35"/>
    </row>
    <row r="58" spans="3:11" x14ac:dyDescent="0.35">
      <c r="C58" s="57"/>
      <c r="D58" s="54"/>
      <c r="E58" s="6"/>
      <c r="F58" s="19"/>
      <c r="G58" s="24"/>
      <c r="H58" s="24"/>
      <c r="I58" s="31"/>
      <c r="J58" s="31"/>
      <c r="K58" s="35"/>
    </row>
    <row r="59" spans="3:11" x14ac:dyDescent="0.35">
      <c r="C59" s="58" t="s">
        <v>9</v>
      </c>
      <c r="D59" s="54"/>
      <c r="E59" s="6"/>
      <c r="F59" s="19"/>
      <c r="G59" s="24" t="s">
        <v>2</v>
      </c>
      <c r="H59" s="24" t="s">
        <v>2</v>
      </c>
      <c r="I59" s="31"/>
      <c r="J59" s="31"/>
      <c r="K59" s="35"/>
    </row>
    <row r="60" spans="3:11" x14ac:dyDescent="0.35">
      <c r="C60" s="57"/>
      <c r="D60" s="54"/>
      <c r="E60" s="6"/>
      <c r="F60" s="19"/>
      <c r="G60" s="24"/>
      <c r="H60" s="24"/>
      <c r="I60" s="31"/>
      <c r="J60" s="31"/>
      <c r="K60" s="35"/>
    </row>
    <row r="61" spans="3:11" x14ac:dyDescent="0.35">
      <c r="C61" s="58" t="s">
        <v>10</v>
      </c>
      <c r="D61" s="54"/>
      <c r="E61" s="6"/>
      <c r="F61" s="19"/>
      <c r="G61" s="24" t="s">
        <v>2</v>
      </c>
      <c r="H61" s="24" t="s">
        <v>2</v>
      </c>
      <c r="I61" s="31"/>
      <c r="J61" s="31"/>
      <c r="K61" s="35"/>
    </row>
    <row r="62" spans="3:11" x14ac:dyDescent="0.35">
      <c r="C62" s="57"/>
      <c r="D62" s="54"/>
      <c r="E62" s="6"/>
      <c r="F62" s="19"/>
      <c r="G62" s="24"/>
      <c r="H62" s="24"/>
      <c r="I62" s="31"/>
      <c r="J62" s="31"/>
      <c r="K62" s="35"/>
    </row>
    <row r="63" spans="3:11" x14ac:dyDescent="0.35">
      <c r="C63" s="58" t="s">
        <v>11</v>
      </c>
      <c r="D63" s="54"/>
      <c r="E63" s="6"/>
      <c r="F63" s="19"/>
      <c r="G63" s="24"/>
      <c r="H63" s="24"/>
      <c r="I63" s="31"/>
      <c r="J63" s="31"/>
      <c r="K63" s="35"/>
    </row>
    <row r="64" spans="3:11" x14ac:dyDescent="0.35">
      <c r="C64" s="57"/>
      <c r="D64" s="54"/>
      <c r="E64" s="6"/>
      <c r="F64" s="19"/>
      <c r="G64" s="24"/>
      <c r="H64" s="24"/>
      <c r="I64" s="31"/>
      <c r="J64" s="31"/>
      <c r="K64" s="35"/>
    </row>
    <row r="65" spans="1:11" x14ac:dyDescent="0.35">
      <c r="C65" s="58" t="s">
        <v>13</v>
      </c>
      <c r="D65" s="54"/>
      <c r="E65" s="6"/>
      <c r="F65" s="19"/>
      <c r="G65" s="24" t="s">
        <v>2</v>
      </c>
      <c r="H65" s="24" t="s">
        <v>2</v>
      </c>
      <c r="I65" s="31"/>
      <c r="J65" s="31"/>
      <c r="K65" s="35"/>
    </row>
    <row r="66" spans="1:11" x14ac:dyDescent="0.35">
      <c r="C66" s="57"/>
      <c r="D66" s="54"/>
      <c r="E66" s="6"/>
      <c r="F66" s="19"/>
      <c r="G66" s="24"/>
      <c r="H66" s="24"/>
      <c r="I66" s="31"/>
      <c r="J66" s="31"/>
      <c r="K66" s="35"/>
    </row>
    <row r="67" spans="1:11" x14ac:dyDescent="0.35">
      <c r="C67" s="58" t="s">
        <v>14</v>
      </c>
      <c r="D67" s="54"/>
      <c r="E67" s="6"/>
      <c r="F67" s="19"/>
      <c r="G67" s="24" t="s">
        <v>2</v>
      </c>
      <c r="H67" s="24" t="s">
        <v>2</v>
      </c>
      <c r="I67" s="31"/>
      <c r="J67" s="31"/>
      <c r="K67" s="35"/>
    </row>
    <row r="68" spans="1:11" x14ac:dyDescent="0.35">
      <c r="C68" s="57"/>
      <c r="D68" s="54"/>
      <c r="E68" s="6"/>
      <c r="F68" s="19"/>
      <c r="G68" s="24"/>
      <c r="H68" s="24"/>
      <c r="I68" s="31"/>
      <c r="J68" s="31"/>
      <c r="K68" s="35"/>
    </row>
    <row r="69" spans="1:11" x14ac:dyDescent="0.35">
      <c r="C69" s="58" t="s">
        <v>15</v>
      </c>
      <c r="D69" s="54"/>
      <c r="E69" s="6"/>
      <c r="F69" s="19"/>
      <c r="G69" s="24" t="s">
        <v>2</v>
      </c>
      <c r="H69" s="24" t="s">
        <v>2</v>
      </c>
      <c r="I69" s="31"/>
      <c r="J69" s="31"/>
      <c r="K69" s="35"/>
    </row>
    <row r="70" spans="1:11" x14ac:dyDescent="0.35">
      <c r="C70" s="57"/>
      <c r="D70" s="54"/>
      <c r="E70" s="6"/>
      <c r="F70" s="19"/>
      <c r="G70" s="24"/>
      <c r="H70" s="24"/>
      <c r="I70" s="31"/>
      <c r="J70" s="31"/>
      <c r="K70" s="35"/>
    </row>
    <row r="71" spans="1:11" x14ac:dyDescent="0.35">
      <c r="C71" s="58" t="s">
        <v>16</v>
      </c>
      <c r="D71" s="54"/>
      <c r="E71" s="6"/>
      <c r="F71" s="19"/>
      <c r="G71" s="24" t="s">
        <v>2</v>
      </c>
      <c r="H71" s="24" t="s">
        <v>2</v>
      </c>
      <c r="I71" s="31"/>
      <c r="J71" s="31"/>
      <c r="K71" s="35"/>
    </row>
    <row r="72" spans="1:11" x14ac:dyDescent="0.35">
      <c r="C72" s="57"/>
      <c r="D72" s="54"/>
      <c r="E72" s="6"/>
      <c r="F72" s="19"/>
      <c r="G72" s="24"/>
      <c r="H72" s="24"/>
      <c r="I72" s="31"/>
      <c r="J72" s="31"/>
      <c r="K72" s="35"/>
    </row>
    <row r="73" spans="1:11" x14ac:dyDescent="0.35">
      <c r="C73" s="58" t="s">
        <v>17</v>
      </c>
      <c r="D73" s="54"/>
      <c r="E73" s="6"/>
      <c r="F73" s="19"/>
      <c r="G73" s="24" t="s">
        <v>2</v>
      </c>
      <c r="H73" s="24" t="s">
        <v>2</v>
      </c>
      <c r="I73" s="31"/>
      <c r="J73" s="31"/>
      <c r="K73" s="35"/>
    </row>
    <row r="74" spans="1:11" x14ac:dyDescent="0.35">
      <c r="C74" s="57"/>
      <c r="D74" s="54"/>
      <c r="E74" s="6"/>
      <c r="F74" s="19"/>
      <c r="G74" s="24"/>
      <c r="H74" s="24"/>
      <c r="I74" s="31"/>
      <c r="J74" s="31"/>
      <c r="K74" s="35"/>
    </row>
    <row r="75" spans="1:11" x14ac:dyDescent="0.35">
      <c r="A75" s="10"/>
      <c r="B75" s="28"/>
      <c r="C75" s="58" t="s">
        <v>18</v>
      </c>
      <c r="D75" s="54"/>
      <c r="E75" s="6"/>
      <c r="F75" s="19"/>
      <c r="G75" s="24"/>
      <c r="H75" s="24"/>
      <c r="I75" s="31"/>
      <c r="J75" s="31"/>
      <c r="K75" s="35"/>
    </row>
    <row r="76" spans="1:11" x14ac:dyDescent="0.35">
      <c r="A76" s="28"/>
      <c r="B76" s="28"/>
      <c r="C76" s="58" t="s">
        <v>19</v>
      </c>
      <c r="D76" s="54"/>
      <c r="E76" s="6"/>
      <c r="F76" s="19"/>
      <c r="G76" s="24" t="s">
        <v>2</v>
      </c>
      <c r="H76" s="24" t="s">
        <v>2</v>
      </c>
      <c r="I76" s="31"/>
      <c r="J76" s="31"/>
      <c r="K76" s="35"/>
    </row>
    <row r="77" spans="1:11" x14ac:dyDescent="0.35">
      <c r="A77" s="28"/>
      <c r="B77" s="28"/>
      <c r="C77" s="58"/>
      <c r="D77" s="54"/>
      <c r="E77" s="6"/>
      <c r="F77" s="19"/>
      <c r="G77" s="24"/>
      <c r="H77" s="24"/>
      <c r="I77" s="31"/>
      <c r="J77" s="31"/>
      <c r="K77" s="35"/>
    </row>
    <row r="78" spans="1:11" x14ac:dyDescent="0.35">
      <c r="A78" s="28"/>
      <c r="B78" s="28"/>
      <c r="C78" s="58" t="s">
        <v>20</v>
      </c>
      <c r="D78" s="54"/>
      <c r="E78" s="6"/>
      <c r="F78" s="19"/>
      <c r="G78" s="24" t="s">
        <v>2</v>
      </c>
      <c r="H78" s="24" t="s">
        <v>2</v>
      </c>
      <c r="I78" s="31"/>
      <c r="J78" s="31"/>
      <c r="K78" s="35"/>
    </row>
    <row r="79" spans="1:11" x14ac:dyDescent="0.35">
      <c r="A79" s="28"/>
      <c r="B79" s="28"/>
      <c r="C79" s="58"/>
      <c r="D79" s="54"/>
      <c r="E79" s="6"/>
      <c r="F79" s="19"/>
      <c r="G79" s="24"/>
      <c r="H79" s="24"/>
      <c r="I79" s="31"/>
      <c r="J79" s="31"/>
      <c r="K79" s="35"/>
    </row>
    <row r="80" spans="1:11" x14ac:dyDescent="0.35">
      <c r="A80" s="28"/>
      <c r="B80" s="28"/>
      <c r="C80" s="58" t="s">
        <v>21</v>
      </c>
      <c r="D80" s="54"/>
      <c r="E80" s="6"/>
      <c r="F80" s="19"/>
      <c r="G80" s="24" t="s">
        <v>2</v>
      </c>
      <c r="H80" s="24" t="s">
        <v>2</v>
      </c>
      <c r="I80" s="31"/>
      <c r="J80" s="31"/>
      <c r="K80" s="35"/>
    </row>
    <row r="81" spans="1:54" x14ac:dyDescent="0.35">
      <c r="A81" s="28"/>
      <c r="B81" s="28"/>
      <c r="C81" s="58"/>
      <c r="D81" s="54"/>
      <c r="E81" s="6"/>
      <c r="F81" s="19"/>
      <c r="G81" s="24"/>
      <c r="H81" s="24"/>
      <c r="I81" s="31"/>
      <c r="J81" s="31"/>
      <c r="K81" s="35"/>
    </row>
    <row r="82" spans="1:54" x14ac:dyDescent="0.35">
      <c r="A82" s="28"/>
      <c r="B82" s="28"/>
      <c r="C82" s="58" t="s">
        <v>22</v>
      </c>
      <c r="D82" s="54"/>
      <c r="E82" s="6"/>
      <c r="F82" s="19"/>
      <c r="G82" s="24" t="s">
        <v>2</v>
      </c>
      <c r="H82" s="24" t="s">
        <v>2</v>
      </c>
      <c r="I82" s="31"/>
      <c r="J82" s="31"/>
      <c r="K82" s="35"/>
    </row>
    <row r="83" spans="1:54" x14ac:dyDescent="0.35">
      <c r="A83" s="28"/>
      <c r="B83" s="28"/>
      <c r="C83" s="58"/>
      <c r="D83" s="54"/>
      <c r="E83" s="6"/>
      <c r="F83" s="19"/>
      <c r="G83" s="24"/>
      <c r="H83" s="24"/>
      <c r="I83" s="31"/>
      <c r="J83" s="31"/>
      <c r="K83" s="35"/>
    </row>
    <row r="84" spans="1:54" x14ac:dyDescent="0.35">
      <c r="A84" s="28"/>
      <c r="B84" s="28"/>
      <c r="C84" s="58" t="s">
        <v>23</v>
      </c>
      <c r="D84" s="54"/>
      <c r="E84" s="6"/>
      <c r="F84" s="19"/>
      <c r="G84" s="24" t="s">
        <v>2</v>
      </c>
      <c r="H84" s="24" t="s">
        <v>2</v>
      </c>
      <c r="I84" s="31"/>
      <c r="J84" s="31"/>
      <c r="K84" s="35"/>
    </row>
    <row r="85" spans="1:54" x14ac:dyDescent="0.35">
      <c r="A85" s="28"/>
      <c r="B85" s="28"/>
      <c r="C85" s="58"/>
      <c r="D85" s="54"/>
      <c r="E85" s="6"/>
      <c r="F85" s="19"/>
      <c r="G85" s="24"/>
      <c r="H85" s="24"/>
      <c r="I85" s="31"/>
      <c r="J85" s="31"/>
      <c r="K85" s="35"/>
    </row>
    <row r="86" spans="1:54" x14ac:dyDescent="0.35">
      <c r="C86" s="59" t="s">
        <v>24</v>
      </c>
      <c r="D86" s="54"/>
      <c r="E86" s="6"/>
      <c r="F86" s="19"/>
      <c r="G86" s="24"/>
      <c r="H86" s="24"/>
      <c r="I86" s="31"/>
      <c r="J86" s="31"/>
      <c r="K86" s="35"/>
    </row>
    <row r="87" spans="1:54" x14ac:dyDescent="0.35">
      <c r="B87" s="8" t="s">
        <v>185</v>
      </c>
      <c r="C87" s="57" t="s">
        <v>186</v>
      </c>
      <c r="D87" s="54"/>
      <c r="E87" s="6"/>
      <c r="F87" s="19"/>
      <c r="G87" s="24">
        <v>39070.550000000003</v>
      </c>
      <c r="H87" s="24">
        <v>13.83</v>
      </c>
      <c r="I87" s="31"/>
      <c r="J87" s="31"/>
      <c r="K87" s="35"/>
    </row>
    <row r="88" spans="1:54" x14ac:dyDescent="0.35">
      <c r="C88" s="58" t="s">
        <v>174</v>
      </c>
      <c r="D88" s="54"/>
      <c r="E88" s="6"/>
      <c r="F88" s="19"/>
      <c r="G88" s="25">
        <v>39070.550000000003</v>
      </c>
      <c r="H88" s="25">
        <v>13.83</v>
      </c>
      <c r="I88" s="31"/>
      <c r="J88" s="31"/>
      <c r="K88" s="35"/>
    </row>
    <row r="89" spans="1:54" x14ac:dyDescent="0.35">
      <c r="C89" s="57"/>
      <c r="D89" s="54"/>
      <c r="E89" s="6"/>
      <c r="F89" s="19"/>
      <c r="G89" s="24"/>
      <c r="H89" s="24"/>
      <c r="I89" s="31"/>
      <c r="J89" s="31"/>
      <c r="K89" s="35"/>
    </row>
    <row r="90" spans="1:54" x14ac:dyDescent="0.35">
      <c r="A90" s="10"/>
      <c r="B90" s="28"/>
      <c r="C90" s="58" t="s">
        <v>25</v>
      </c>
      <c r="D90" s="54"/>
      <c r="E90" s="6"/>
      <c r="F90" s="19"/>
      <c r="G90" s="24"/>
      <c r="H90" s="24"/>
      <c r="I90" s="31"/>
      <c r="J90" s="31"/>
      <c r="K90" s="35"/>
    </row>
    <row r="91" spans="1:54" s="2" customFormat="1" ht="13.5" x14ac:dyDescent="0.35">
      <c r="A91" s="28"/>
      <c r="B91" s="28"/>
      <c r="C91" s="57" t="s">
        <v>4841</v>
      </c>
      <c r="D91" s="54"/>
      <c r="E91" s="6"/>
      <c r="F91" s="19"/>
      <c r="G91" s="24" t="s">
        <v>2</v>
      </c>
      <c r="H91" s="24" t="s">
        <v>2</v>
      </c>
      <c r="I91" s="31"/>
      <c r="J91" s="31"/>
      <c r="K91" s="35"/>
      <c r="L91" s="3"/>
      <c r="AI91" s="3"/>
      <c r="AV91" s="3"/>
      <c r="AX91" s="3"/>
      <c r="BB91" s="3"/>
    </row>
    <row r="92" spans="1:54" x14ac:dyDescent="0.35">
      <c r="B92" s="8"/>
      <c r="C92" s="57" t="s">
        <v>187</v>
      </c>
      <c r="D92" s="54"/>
      <c r="E92" s="6"/>
      <c r="F92" s="19"/>
      <c r="G92" s="24">
        <v>-1180.01</v>
      </c>
      <c r="H92" s="24">
        <v>-0.44</v>
      </c>
      <c r="I92" s="31"/>
      <c r="J92" s="31"/>
      <c r="K92" s="35"/>
    </row>
    <row r="93" spans="1:54" x14ac:dyDescent="0.35">
      <c r="C93" s="58" t="s">
        <v>174</v>
      </c>
      <c r="D93" s="54"/>
      <c r="E93" s="6"/>
      <c r="F93" s="19"/>
      <c r="G93" s="25">
        <v>-1180.01</v>
      </c>
      <c r="H93" s="25">
        <v>-0.44</v>
      </c>
      <c r="I93" s="31"/>
      <c r="J93" s="31"/>
      <c r="K93" s="35"/>
    </row>
    <row r="94" spans="1:54" x14ac:dyDescent="0.35">
      <c r="C94" s="57"/>
      <c r="D94" s="54"/>
      <c r="E94" s="6"/>
      <c r="F94" s="19"/>
      <c r="G94" s="24"/>
      <c r="H94" s="24"/>
      <c r="I94" s="31"/>
      <c r="J94" s="31"/>
      <c r="K94" s="35"/>
    </row>
    <row r="95" spans="1:54" x14ac:dyDescent="0.35">
      <c r="C95" s="60" t="s">
        <v>188</v>
      </c>
      <c r="D95" s="55"/>
      <c r="E95" s="5"/>
      <c r="F95" s="20"/>
      <c r="G95" s="26">
        <v>282486.37</v>
      </c>
      <c r="H95" s="26">
        <v>100</v>
      </c>
      <c r="I95" s="32"/>
      <c r="J95" s="32"/>
      <c r="K95" s="36"/>
    </row>
    <row r="98" spans="3:11" x14ac:dyDescent="0.35">
      <c r="C98" s="1" t="s">
        <v>189</v>
      </c>
    </row>
    <row r="99" spans="3:11" x14ac:dyDescent="0.35">
      <c r="C99" s="37" t="s">
        <v>190</v>
      </c>
      <c r="D99" s="37"/>
      <c r="E99" s="37"/>
      <c r="F99" s="37"/>
      <c r="G99" s="37"/>
      <c r="H99" s="37"/>
      <c r="I99" s="37"/>
      <c r="J99" s="37"/>
      <c r="K99" s="37"/>
    </row>
    <row r="100" spans="3:11" x14ac:dyDescent="0.35">
      <c r="C100" s="2" t="s">
        <v>191</v>
      </c>
    </row>
    <row r="101" spans="3:11" x14ac:dyDescent="0.35">
      <c r="C101" s="2" t="s">
        <v>192</v>
      </c>
    </row>
    <row r="102" spans="3:11" ht="30" customHeight="1" x14ac:dyDescent="0.35">
      <c r="C102" s="78" t="s">
        <v>4878</v>
      </c>
      <c r="D102" s="78"/>
      <c r="E102" s="78"/>
      <c r="F102" s="78"/>
      <c r="G102" s="78"/>
      <c r="H102" s="78"/>
      <c r="I102" s="78"/>
      <c r="J102" s="78"/>
      <c r="K102" s="78"/>
    </row>
    <row r="103" spans="3:11" x14ac:dyDescent="0.35">
      <c r="C103" s="2" t="s">
        <v>193</v>
      </c>
    </row>
    <row r="104" spans="3:11" x14ac:dyDescent="0.35">
      <c r="C104" s="2" t="s">
        <v>4860</v>
      </c>
    </row>
    <row r="106" spans="3:11" x14ac:dyDescent="0.35">
      <c r="C106" s="75" t="s">
        <v>4922</v>
      </c>
      <c r="E106" s="75" t="s">
        <v>4923</v>
      </c>
      <c r="F106" s="76"/>
    </row>
    <row r="107" spans="3:11" x14ac:dyDescent="0.35">
      <c r="E107" s="2" t="s">
        <v>4928</v>
      </c>
    </row>
  </sheetData>
  <mergeCells count="1">
    <mergeCell ref="C102:K102"/>
  </mergeCells>
  <hyperlinks>
    <hyperlink ref="J2" location="'Index'!A1" display="'Index'!A1" xr:uid="{97ED763F-5DA2-46E0-A932-CD77CD7DEA21}"/>
  </hyperlinks>
  <pageMargins left="0.7" right="0.7" top="0.75" bottom="0.75" header="0.3" footer="0.3"/>
  <pageSetup orientation="portrait" horizontalDpi="4294967293"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4E03B-D8C7-46CC-AADA-018B676650A3}">
  <sheetPr codeName="Sheet168"/>
  <dimension ref="A1:IV84"/>
  <sheetViews>
    <sheetView showGridLines="0" zoomScale="90" zoomScaleNormal="90" workbookViewId="0">
      <pane ySplit="6" topLeftCell="A78"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2673</v>
      </c>
      <c r="J2" s="38" t="s">
        <v>4607</v>
      </c>
    </row>
    <row r="3" spans="1:54" ht="16" x14ac:dyDescent="0.4">
      <c r="C3" s="1" t="s">
        <v>28</v>
      </c>
      <c r="D3" s="21" t="s">
        <v>2896</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2779</v>
      </c>
      <c r="C18" s="57" t="s">
        <v>1720</v>
      </c>
      <c r="D18" s="54" t="s">
        <v>2780</v>
      </c>
      <c r="E18" s="6" t="s">
        <v>591</v>
      </c>
      <c r="F18" s="19">
        <v>7800</v>
      </c>
      <c r="G18" s="24">
        <v>7874.37</v>
      </c>
      <c r="H18" s="24">
        <v>6.73</v>
      </c>
      <c r="I18" s="31">
        <v>7.6849999999999996</v>
      </c>
      <c r="J18" s="31"/>
      <c r="K18" s="35" t="s">
        <v>570</v>
      </c>
    </row>
    <row r="19" spans="2:11" x14ac:dyDescent="0.35">
      <c r="B19" s="8" t="s">
        <v>2286</v>
      </c>
      <c r="C19" s="57" t="s">
        <v>593</v>
      </c>
      <c r="D19" s="54" t="s">
        <v>2287</v>
      </c>
      <c r="E19" s="6" t="s">
        <v>611</v>
      </c>
      <c r="F19" s="19">
        <v>5000</v>
      </c>
      <c r="G19" s="24">
        <v>5028.1899999999996</v>
      </c>
      <c r="H19" s="24">
        <v>4.3</v>
      </c>
      <c r="I19" s="31">
        <v>7.5</v>
      </c>
      <c r="J19" s="31"/>
      <c r="K19" s="35" t="s">
        <v>570</v>
      </c>
    </row>
    <row r="20" spans="2:11" x14ac:dyDescent="0.35">
      <c r="B20" s="8" t="s">
        <v>1680</v>
      </c>
      <c r="C20" s="57" t="s">
        <v>1681</v>
      </c>
      <c r="D20" s="54" t="s">
        <v>1682</v>
      </c>
      <c r="E20" s="6" t="s">
        <v>591</v>
      </c>
      <c r="F20" s="19">
        <v>4000</v>
      </c>
      <c r="G20" s="24">
        <v>4014.96</v>
      </c>
      <c r="H20" s="24">
        <v>3.43</v>
      </c>
      <c r="I20" s="31">
        <v>8.0249000000000006</v>
      </c>
      <c r="J20" s="31"/>
      <c r="K20" s="35" t="s">
        <v>570</v>
      </c>
    </row>
    <row r="21" spans="2:11" x14ac:dyDescent="0.35">
      <c r="B21" s="8" t="s">
        <v>2897</v>
      </c>
      <c r="C21" s="57" t="s">
        <v>1138</v>
      </c>
      <c r="D21" s="54" t="s">
        <v>2898</v>
      </c>
      <c r="E21" s="6" t="s">
        <v>591</v>
      </c>
      <c r="F21" s="19">
        <v>2500</v>
      </c>
      <c r="G21" s="24">
        <v>2516.7399999999998</v>
      </c>
      <c r="H21" s="24">
        <v>2.15</v>
      </c>
      <c r="I21" s="31">
        <v>7.9924999999999997</v>
      </c>
      <c r="J21" s="31"/>
      <c r="K21" s="35" t="s">
        <v>570</v>
      </c>
    </row>
    <row r="22" spans="2:11" x14ac:dyDescent="0.35">
      <c r="B22" s="8" t="s">
        <v>2748</v>
      </c>
      <c r="C22" s="57" t="s">
        <v>1239</v>
      </c>
      <c r="D22" s="54" t="s">
        <v>2749</v>
      </c>
      <c r="E22" s="6" t="s">
        <v>591</v>
      </c>
      <c r="F22" s="19">
        <v>250</v>
      </c>
      <c r="G22" s="24">
        <v>2511.2800000000002</v>
      </c>
      <c r="H22" s="24">
        <v>2.15</v>
      </c>
      <c r="I22" s="31">
        <v>7.6950000000000003</v>
      </c>
      <c r="J22" s="31"/>
      <c r="K22" s="35" t="s">
        <v>570</v>
      </c>
    </row>
    <row r="23" spans="2:11" x14ac:dyDescent="0.35">
      <c r="B23" s="8" t="s">
        <v>2899</v>
      </c>
      <c r="C23" s="57" t="s">
        <v>2900</v>
      </c>
      <c r="D23" s="54" t="s">
        <v>2901</v>
      </c>
      <c r="E23" s="6" t="s">
        <v>608</v>
      </c>
      <c r="F23" s="19">
        <v>8670</v>
      </c>
      <c r="G23" s="24">
        <v>346.9</v>
      </c>
      <c r="H23" s="24">
        <v>0.3</v>
      </c>
      <c r="I23" s="31">
        <v>8.4234000000000009</v>
      </c>
      <c r="J23" s="31"/>
      <c r="K23" s="35" t="s">
        <v>570</v>
      </c>
    </row>
    <row r="24" spans="2:11" x14ac:dyDescent="0.35">
      <c r="C24" s="58" t="s">
        <v>174</v>
      </c>
      <c r="D24" s="54"/>
      <c r="E24" s="6"/>
      <c r="F24" s="19"/>
      <c r="G24" s="25">
        <v>22292.44</v>
      </c>
      <c r="H24" s="25">
        <v>19.059999999999999</v>
      </c>
      <c r="I24" s="31"/>
      <c r="J24" s="31"/>
      <c r="K24" s="35"/>
    </row>
    <row r="25" spans="2:11" x14ac:dyDescent="0.35">
      <c r="C25" s="57"/>
      <c r="D25" s="54"/>
      <c r="E25" s="6"/>
      <c r="F25" s="19"/>
      <c r="G25" s="24"/>
      <c r="H25" s="24"/>
      <c r="I25" s="31"/>
      <c r="J25" s="31"/>
      <c r="K25" s="35"/>
    </row>
    <row r="26" spans="2:11" x14ac:dyDescent="0.35">
      <c r="C26" s="58" t="s">
        <v>7</v>
      </c>
      <c r="D26" s="54"/>
      <c r="E26" s="6"/>
      <c r="F26" s="19"/>
      <c r="G26" s="24" t="s">
        <v>2</v>
      </c>
      <c r="H26" s="24" t="s">
        <v>2</v>
      </c>
      <c r="I26" s="31"/>
      <c r="J26" s="31"/>
      <c r="K26" s="35"/>
    </row>
    <row r="27" spans="2:11" x14ac:dyDescent="0.35">
      <c r="C27" s="57"/>
      <c r="D27" s="54"/>
      <c r="E27" s="6"/>
      <c r="F27" s="19"/>
      <c r="G27" s="24"/>
      <c r="H27" s="24"/>
      <c r="I27" s="31"/>
      <c r="J27" s="31"/>
      <c r="K27" s="35"/>
    </row>
    <row r="28" spans="2:11" x14ac:dyDescent="0.35">
      <c r="C28" s="58" t="s">
        <v>8</v>
      </c>
      <c r="D28" s="54"/>
      <c r="E28" s="6"/>
      <c r="F28" s="19"/>
      <c r="G28" s="24" t="s">
        <v>2</v>
      </c>
      <c r="H28" s="24" t="s">
        <v>2</v>
      </c>
      <c r="I28" s="31"/>
      <c r="J28" s="31"/>
      <c r="K28" s="35"/>
    </row>
    <row r="29" spans="2:11" x14ac:dyDescent="0.35">
      <c r="C29" s="57"/>
      <c r="D29" s="54"/>
      <c r="E29" s="6"/>
      <c r="F29" s="19"/>
      <c r="G29" s="24"/>
      <c r="H29" s="24"/>
      <c r="I29" s="31"/>
      <c r="J29" s="31"/>
      <c r="K29" s="35"/>
    </row>
    <row r="30" spans="2:11" x14ac:dyDescent="0.35">
      <c r="C30" s="59" t="s">
        <v>9</v>
      </c>
      <c r="D30" s="54"/>
      <c r="E30" s="6"/>
      <c r="F30" s="19"/>
      <c r="G30" s="24"/>
      <c r="H30" s="24"/>
      <c r="I30" s="31"/>
      <c r="J30" s="31"/>
      <c r="K30" s="35"/>
    </row>
    <row r="31" spans="2:11" x14ac:dyDescent="0.35">
      <c r="B31" s="8" t="s">
        <v>2902</v>
      </c>
      <c r="C31" s="57" t="s">
        <v>2903</v>
      </c>
      <c r="D31" s="54" t="s">
        <v>2904</v>
      </c>
      <c r="E31" s="6" t="s">
        <v>677</v>
      </c>
      <c r="F31" s="19">
        <v>46500000</v>
      </c>
      <c r="G31" s="24">
        <v>47351.32</v>
      </c>
      <c r="H31" s="24">
        <v>40.479999999999997</v>
      </c>
      <c r="I31" s="31">
        <v>0</v>
      </c>
      <c r="J31" s="31"/>
      <c r="K31" s="35"/>
    </row>
    <row r="32" spans="2:11" x14ac:dyDescent="0.35">
      <c r="B32" s="8" t="s">
        <v>1819</v>
      </c>
      <c r="C32" s="57" t="s">
        <v>1820</v>
      </c>
      <c r="D32" s="54" t="s">
        <v>1821</v>
      </c>
      <c r="E32" s="6" t="s">
        <v>677</v>
      </c>
      <c r="F32" s="19">
        <v>21000000</v>
      </c>
      <c r="G32" s="24">
        <v>21132.62</v>
      </c>
      <c r="H32" s="24">
        <v>18.07</v>
      </c>
      <c r="I32" s="31">
        <v>0</v>
      </c>
      <c r="J32" s="31"/>
      <c r="K32" s="35"/>
    </row>
    <row r="33" spans="2:11" x14ac:dyDescent="0.35">
      <c r="B33" s="8" t="s">
        <v>678</v>
      </c>
      <c r="C33" s="57" t="s">
        <v>679</v>
      </c>
      <c r="D33" s="54" t="s">
        <v>680</v>
      </c>
      <c r="E33" s="6" t="s">
        <v>677</v>
      </c>
      <c r="F33" s="19">
        <v>20000000</v>
      </c>
      <c r="G33" s="24">
        <v>20355.060000000001</v>
      </c>
      <c r="H33" s="24">
        <v>17.399999999999999</v>
      </c>
      <c r="I33" s="31">
        <v>6.9575923</v>
      </c>
      <c r="J33" s="31"/>
      <c r="K33" s="35"/>
    </row>
    <row r="34" spans="2:11" x14ac:dyDescent="0.35">
      <c r="C34" s="58" t="s">
        <v>174</v>
      </c>
      <c r="D34" s="54"/>
      <c r="E34" s="6"/>
      <c r="F34" s="19"/>
      <c r="G34" s="25">
        <v>88839</v>
      </c>
      <c r="H34" s="25">
        <v>75.95</v>
      </c>
      <c r="I34" s="31"/>
      <c r="J34" s="31"/>
      <c r="K34" s="35"/>
    </row>
    <row r="35" spans="2:11" x14ac:dyDescent="0.35">
      <c r="C35" s="57"/>
      <c r="D35" s="54"/>
      <c r="E35" s="6"/>
      <c r="F35" s="19"/>
      <c r="G35" s="24"/>
      <c r="H35" s="24"/>
      <c r="I35" s="31"/>
      <c r="J35" s="31"/>
      <c r="K35" s="35"/>
    </row>
    <row r="36" spans="2:11" x14ac:dyDescent="0.35">
      <c r="C36" s="58" t="s">
        <v>10</v>
      </c>
      <c r="D36" s="54"/>
      <c r="E36" s="6"/>
      <c r="F36" s="19"/>
      <c r="G36" s="24" t="s">
        <v>2</v>
      </c>
      <c r="H36" s="24" t="s">
        <v>2</v>
      </c>
      <c r="I36" s="31"/>
      <c r="J36" s="31"/>
      <c r="K36" s="35"/>
    </row>
    <row r="37" spans="2:11" x14ac:dyDescent="0.35">
      <c r="C37" s="57"/>
      <c r="D37" s="54"/>
      <c r="E37" s="6"/>
      <c r="F37" s="19"/>
      <c r="G37" s="24"/>
      <c r="H37" s="24"/>
      <c r="I37" s="31"/>
      <c r="J37" s="31"/>
      <c r="K37" s="35"/>
    </row>
    <row r="38" spans="2:11" x14ac:dyDescent="0.35">
      <c r="C38" s="58" t="s">
        <v>11</v>
      </c>
      <c r="D38" s="54"/>
      <c r="E38" s="6"/>
      <c r="F38" s="19"/>
      <c r="G38" s="24"/>
      <c r="H38" s="24"/>
      <c r="I38" s="31"/>
      <c r="J38" s="31"/>
      <c r="K38" s="35"/>
    </row>
    <row r="39" spans="2:11" x14ac:dyDescent="0.35">
      <c r="C39" s="57"/>
      <c r="D39" s="54"/>
      <c r="E39" s="6"/>
      <c r="F39" s="19"/>
      <c r="G39" s="24"/>
      <c r="H39" s="24"/>
      <c r="I39" s="31"/>
      <c r="J39" s="31"/>
      <c r="K39" s="35"/>
    </row>
    <row r="40" spans="2:11" x14ac:dyDescent="0.35">
      <c r="C40" s="58" t="s">
        <v>13</v>
      </c>
      <c r="D40" s="54"/>
      <c r="E40" s="6"/>
      <c r="F40" s="19"/>
      <c r="G40" s="24" t="s">
        <v>2</v>
      </c>
      <c r="H40" s="24" t="s">
        <v>2</v>
      </c>
      <c r="I40" s="31"/>
      <c r="J40" s="31"/>
      <c r="K40" s="35"/>
    </row>
    <row r="41" spans="2:11" x14ac:dyDescent="0.35">
      <c r="C41" s="57"/>
      <c r="D41" s="54"/>
      <c r="E41" s="6"/>
      <c r="F41" s="19"/>
      <c r="G41" s="24"/>
      <c r="H41" s="24"/>
      <c r="I41" s="31"/>
      <c r="J41" s="31"/>
      <c r="K41" s="35"/>
    </row>
    <row r="42" spans="2:11" x14ac:dyDescent="0.35">
      <c r="C42" s="58" t="s">
        <v>14</v>
      </c>
      <c r="D42" s="54"/>
      <c r="E42" s="6"/>
      <c r="F42" s="19"/>
      <c r="G42" s="24" t="s">
        <v>2</v>
      </c>
      <c r="H42" s="24" t="s">
        <v>2</v>
      </c>
      <c r="I42" s="31"/>
      <c r="J42" s="31"/>
      <c r="K42" s="35"/>
    </row>
    <row r="43" spans="2:11" x14ac:dyDescent="0.35">
      <c r="C43" s="57"/>
      <c r="D43" s="54"/>
      <c r="E43" s="6"/>
      <c r="F43" s="19"/>
      <c r="G43" s="24"/>
      <c r="H43" s="24"/>
      <c r="I43" s="31"/>
      <c r="J43" s="31"/>
      <c r="K43" s="35"/>
    </row>
    <row r="44" spans="2:11" x14ac:dyDescent="0.35">
      <c r="C44" s="58" t="s">
        <v>15</v>
      </c>
      <c r="D44" s="54"/>
      <c r="E44" s="6"/>
      <c r="F44" s="19"/>
      <c r="G44" s="24" t="s">
        <v>2</v>
      </c>
      <c r="H44" s="24" t="s">
        <v>2</v>
      </c>
      <c r="I44" s="31"/>
      <c r="J44" s="31"/>
      <c r="K44" s="35"/>
    </row>
    <row r="45" spans="2:11" x14ac:dyDescent="0.35">
      <c r="C45" s="57"/>
      <c r="D45" s="54"/>
      <c r="E45" s="6"/>
      <c r="F45" s="19"/>
      <c r="G45" s="24"/>
      <c r="H45" s="24"/>
      <c r="I45" s="31"/>
      <c r="J45" s="31"/>
      <c r="K45" s="35"/>
    </row>
    <row r="46" spans="2:11" x14ac:dyDescent="0.35">
      <c r="C46" s="58" t="s">
        <v>16</v>
      </c>
      <c r="D46" s="54"/>
      <c r="E46" s="6"/>
      <c r="F46" s="19"/>
      <c r="G46" s="24" t="s">
        <v>2</v>
      </c>
      <c r="H46" s="24" t="s">
        <v>2</v>
      </c>
      <c r="I46" s="31"/>
      <c r="J46" s="31"/>
      <c r="K46" s="35"/>
    </row>
    <row r="47" spans="2:11" x14ac:dyDescent="0.35">
      <c r="C47" s="57"/>
      <c r="D47" s="54"/>
      <c r="E47" s="6"/>
      <c r="F47" s="19"/>
      <c r="G47" s="24"/>
      <c r="H47" s="24"/>
      <c r="I47" s="31"/>
      <c r="J47" s="31"/>
      <c r="K47" s="35"/>
    </row>
    <row r="48" spans="2:11" x14ac:dyDescent="0.35">
      <c r="C48" s="58" t="s">
        <v>17</v>
      </c>
      <c r="D48" s="54"/>
      <c r="E48" s="6"/>
      <c r="F48" s="19"/>
      <c r="G48" s="24" t="s">
        <v>2</v>
      </c>
      <c r="H48" s="24" t="s">
        <v>2</v>
      </c>
      <c r="I48" s="31"/>
      <c r="J48" s="31"/>
      <c r="K48" s="35"/>
    </row>
    <row r="49" spans="1:11" x14ac:dyDescent="0.35">
      <c r="C49" s="57"/>
      <c r="D49" s="54"/>
      <c r="E49" s="6"/>
      <c r="F49" s="19"/>
      <c r="G49" s="24"/>
      <c r="H49" s="24"/>
      <c r="I49" s="31"/>
      <c r="J49" s="31"/>
      <c r="K49" s="35"/>
    </row>
    <row r="50" spans="1:11" x14ac:dyDescent="0.35">
      <c r="A50" s="10"/>
      <c r="B50" s="28"/>
      <c r="C50" s="58" t="s">
        <v>18</v>
      </c>
      <c r="D50" s="54"/>
      <c r="E50" s="6"/>
      <c r="F50" s="19"/>
      <c r="G50" s="24"/>
      <c r="H50" s="24"/>
      <c r="I50" s="31"/>
      <c r="J50" s="31"/>
      <c r="K50" s="35"/>
    </row>
    <row r="51" spans="1:11" x14ac:dyDescent="0.35">
      <c r="A51" s="28"/>
      <c r="B51" s="28"/>
      <c r="C51" s="58" t="s">
        <v>19</v>
      </c>
      <c r="D51" s="54"/>
      <c r="E51" s="6"/>
      <c r="F51" s="19"/>
      <c r="G51" s="24" t="s">
        <v>2</v>
      </c>
      <c r="H51" s="24" t="s">
        <v>2</v>
      </c>
      <c r="I51" s="31"/>
      <c r="J51" s="31"/>
      <c r="K51" s="35"/>
    </row>
    <row r="52" spans="1:11" x14ac:dyDescent="0.35">
      <c r="A52" s="28"/>
      <c r="B52" s="28"/>
      <c r="C52" s="58"/>
      <c r="D52" s="54"/>
      <c r="E52" s="6"/>
      <c r="F52" s="19"/>
      <c r="G52" s="24"/>
      <c r="H52" s="24"/>
      <c r="I52" s="31"/>
      <c r="J52" s="31"/>
      <c r="K52" s="35"/>
    </row>
    <row r="53" spans="1:11" x14ac:dyDescent="0.35">
      <c r="C53" s="59" t="s">
        <v>20</v>
      </c>
      <c r="D53" s="54"/>
      <c r="E53" s="6"/>
      <c r="F53" s="19"/>
      <c r="G53" s="24"/>
      <c r="H53" s="24"/>
      <c r="I53" s="31"/>
      <c r="J53" s="31"/>
      <c r="K53" s="35"/>
    </row>
    <row r="54" spans="1:11" x14ac:dyDescent="0.35">
      <c r="B54" s="8" t="s">
        <v>735</v>
      </c>
      <c r="C54" s="57" t="s">
        <v>4851</v>
      </c>
      <c r="D54" s="54" t="s">
        <v>736</v>
      </c>
      <c r="E54" s="6" t="s">
        <v>737</v>
      </c>
      <c r="F54" s="19">
        <v>4940.3530000000001</v>
      </c>
      <c r="G54" s="24">
        <v>515.48</v>
      </c>
      <c r="H54" s="24">
        <v>0.44</v>
      </c>
      <c r="I54" s="31">
        <v>6.67</v>
      </c>
      <c r="J54" s="31"/>
      <c r="K54" s="35"/>
    </row>
    <row r="55" spans="1:11" x14ac:dyDescent="0.35">
      <c r="C55" s="58" t="s">
        <v>174</v>
      </c>
      <c r="D55" s="54"/>
      <c r="E55" s="6"/>
      <c r="F55" s="19"/>
      <c r="G55" s="25">
        <v>515.48</v>
      </c>
      <c r="H55" s="25">
        <v>0.44</v>
      </c>
      <c r="I55" s="31"/>
      <c r="J55" s="31"/>
      <c r="K55" s="35"/>
    </row>
    <row r="56" spans="1:11" x14ac:dyDescent="0.35">
      <c r="C56" s="57"/>
      <c r="D56" s="54"/>
      <c r="E56" s="6"/>
      <c r="F56" s="19"/>
      <c r="G56" s="24"/>
      <c r="H56" s="24"/>
      <c r="I56" s="31"/>
      <c r="J56" s="31"/>
      <c r="K56" s="35"/>
    </row>
    <row r="57" spans="1:11" x14ac:dyDescent="0.35">
      <c r="C57" s="58" t="s">
        <v>21</v>
      </c>
      <c r="D57" s="54"/>
      <c r="E57" s="6"/>
      <c r="F57" s="19"/>
      <c r="G57" s="24" t="s">
        <v>2</v>
      </c>
      <c r="H57" s="24" t="s">
        <v>2</v>
      </c>
      <c r="I57" s="31"/>
      <c r="J57" s="31"/>
      <c r="K57" s="35"/>
    </row>
    <row r="58" spans="1:11" x14ac:dyDescent="0.35">
      <c r="C58" s="57"/>
      <c r="D58" s="54"/>
      <c r="E58" s="6"/>
      <c r="F58" s="19"/>
      <c r="G58" s="24"/>
      <c r="H58" s="24"/>
      <c r="I58" s="31"/>
      <c r="J58" s="31"/>
      <c r="K58" s="35"/>
    </row>
    <row r="59" spans="1:11" x14ac:dyDescent="0.35">
      <c r="C59" s="58" t="s">
        <v>22</v>
      </c>
      <c r="D59" s="54"/>
      <c r="E59" s="6"/>
      <c r="F59" s="19"/>
      <c r="G59" s="24" t="s">
        <v>2</v>
      </c>
      <c r="H59" s="24" t="s">
        <v>2</v>
      </c>
      <c r="I59" s="31"/>
      <c r="J59" s="31"/>
      <c r="K59" s="35"/>
    </row>
    <row r="60" spans="1:11" x14ac:dyDescent="0.35">
      <c r="C60" s="57"/>
      <c r="D60" s="54"/>
      <c r="E60" s="6"/>
      <c r="F60" s="19"/>
      <c r="G60" s="24"/>
      <c r="H60" s="24"/>
      <c r="I60" s="31"/>
      <c r="J60" s="31"/>
      <c r="K60" s="35"/>
    </row>
    <row r="61" spans="1:11" x14ac:dyDescent="0.35">
      <c r="C61" s="58" t="s">
        <v>23</v>
      </c>
      <c r="D61" s="54"/>
      <c r="E61" s="6"/>
      <c r="F61" s="19"/>
      <c r="G61" s="24" t="s">
        <v>2</v>
      </c>
      <c r="H61" s="24" t="s">
        <v>2</v>
      </c>
      <c r="I61" s="31"/>
      <c r="J61" s="31"/>
      <c r="K61" s="35"/>
    </row>
    <row r="62" spans="1:11" x14ac:dyDescent="0.35">
      <c r="C62" s="57"/>
      <c r="D62" s="54"/>
      <c r="E62" s="6"/>
      <c r="F62" s="19"/>
      <c r="G62" s="24"/>
      <c r="H62" s="24"/>
      <c r="I62" s="31"/>
      <c r="J62" s="31"/>
      <c r="K62" s="35"/>
    </row>
    <row r="63" spans="1:11" x14ac:dyDescent="0.35">
      <c r="C63" s="59" t="s">
        <v>24</v>
      </c>
      <c r="D63" s="54"/>
      <c r="E63" s="6"/>
      <c r="F63" s="19"/>
      <c r="G63" s="24"/>
      <c r="H63" s="24"/>
      <c r="I63" s="31"/>
      <c r="J63" s="31"/>
      <c r="K63" s="35"/>
    </row>
    <row r="64" spans="1:11" x14ac:dyDescent="0.35">
      <c r="B64" s="8" t="s">
        <v>185</v>
      </c>
      <c r="C64" s="57" t="s">
        <v>186</v>
      </c>
      <c r="D64" s="54"/>
      <c r="E64" s="6"/>
      <c r="F64" s="19"/>
      <c r="G64" s="24">
        <v>3110.77</v>
      </c>
      <c r="H64" s="24">
        <v>2.66</v>
      </c>
      <c r="I64" s="31"/>
      <c r="J64" s="31"/>
      <c r="K64" s="35"/>
    </row>
    <row r="65" spans="1:54" x14ac:dyDescent="0.35">
      <c r="C65" s="58" t="s">
        <v>174</v>
      </c>
      <c r="D65" s="54"/>
      <c r="E65" s="6"/>
      <c r="F65" s="19"/>
      <c r="G65" s="25">
        <v>3110.77</v>
      </c>
      <c r="H65" s="25">
        <v>2.66</v>
      </c>
      <c r="I65" s="31"/>
      <c r="J65" s="31"/>
      <c r="K65" s="35"/>
    </row>
    <row r="66" spans="1:54" x14ac:dyDescent="0.35">
      <c r="C66" s="57"/>
      <c r="D66" s="54"/>
      <c r="E66" s="6"/>
      <c r="F66" s="19"/>
      <c r="G66" s="24"/>
      <c r="H66" s="24"/>
      <c r="I66" s="31"/>
      <c r="J66" s="31"/>
      <c r="K66" s="35"/>
    </row>
    <row r="67" spans="1:54" x14ac:dyDescent="0.35">
      <c r="A67" s="10"/>
      <c r="B67" s="28"/>
      <c r="C67" s="58" t="s">
        <v>25</v>
      </c>
      <c r="D67" s="54"/>
      <c r="E67" s="6"/>
      <c r="F67" s="19"/>
      <c r="G67" s="24"/>
      <c r="H67" s="24"/>
      <c r="I67" s="31"/>
      <c r="J67" s="31"/>
      <c r="K67" s="35"/>
    </row>
    <row r="68" spans="1:54" s="2" customFormat="1" ht="13.5" x14ac:dyDescent="0.35">
      <c r="A68" s="28"/>
      <c r="B68" s="28"/>
      <c r="C68" s="57" t="s">
        <v>4841</v>
      </c>
      <c r="D68" s="54"/>
      <c r="E68" s="6"/>
      <c r="F68" s="19"/>
      <c r="G68" s="24" t="s">
        <v>2</v>
      </c>
      <c r="H68" s="24" t="s">
        <v>2</v>
      </c>
      <c r="I68" s="31"/>
      <c r="J68" s="31"/>
      <c r="K68" s="35"/>
      <c r="L68" s="3"/>
      <c r="AI68" s="3"/>
      <c r="AV68" s="3"/>
      <c r="AX68" s="3"/>
      <c r="BB68" s="3"/>
    </row>
    <row r="69" spans="1:54" x14ac:dyDescent="0.35">
      <c r="B69" s="8"/>
      <c r="C69" s="57" t="s">
        <v>187</v>
      </c>
      <c r="D69" s="54"/>
      <c r="E69" s="6"/>
      <c r="F69" s="19"/>
      <c r="G69" s="24">
        <v>2219.92</v>
      </c>
      <c r="H69" s="24">
        <v>1.89</v>
      </c>
      <c r="I69" s="31"/>
      <c r="J69" s="31"/>
      <c r="K69" s="35"/>
    </row>
    <row r="70" spans="1:54" x14ac:dyDescent="0.35">
      <c r="C70" s="58" t="s">
        <v>174</v>
      </c>
      <c r="D70" s="54"/>
      <c r="E70" s="6"/>
      <c r="F70" s="19"/>
      <c r="G70" s="25">
        <v>2219.92</v>
      </c>
      <c r="H70" s="25">
        <v>1.89</v>
      </c>
      <c r="I70" s="31"/>
      <c r="J70" s="31"/>
      <c r="K70" s="35"/>
    </row>
    <row r="71" spans="1:54" x14ac:dyDescent="0.35">
      <c r="C71" s="57"/>
      <c r="D71" s="54"/>
      <c r="E71" s="6"/>
      <c r="F71" s="19"/>
      <c r="G71" s="24"/>
      <c r="H71" s="24"/>
      <c r="I71" s="31"/>
      <c r="J71" s="31"/>
      <c r="K71" s="35"/>
    </row>
    <row r="72" spans="1:54" x14ac:dyDescent="0.35">
      <c r="C72" s="60" t="s">
        <v>188</v>
      </c>
      <c r="D72" s="55"/>
      <c r="E72" s="5"/>
      <c r="F72" s="20"/>
      <c r="G72" s="26">
        <v>116977.61</v>
      </c>
      <c r="H72" s="26">
        <v>100</v>
      </c>
      <c r="I72" s="32"/>
      <c r="J72" s="32"/>
      <c r="K72" s="36"/>
    </row>
    <row r="75" spans="1:54" x14ac:dyDescent="0.35">
      <c r="C75" s="1" t="s">
        <v>189</v>
      </c>
    </row>
    <row r="76" spans="1:54" x14ac:dyDescent="0.35">
      <c r="C76" s="37" t="s">
        <v>190</v>
      </c>
      <c r="D76" s="37"/>
      <c r="E76" s="37"/>
      <c r="F76" s="37"/>
      <c r="G76" s="37"/>
      <c r="H76" s="37"/>
      <c r="I76" s="37"/>
      <c r="J76" s="37"/>
      <c r="K76" s="37"/>
    </row>
    <row r="77" spans="1:54" x14ac:dyDescent="0.35">
      <c r="C77" s="2" t="s">
        <v>191</v>
      </c>
    </row>
    <row r="78" spans="1:54" x14ac:dyDescent="0.35">
      <c r="C78" s="2" t="s">
        <v>192</v>
      </c>
    </row>
    <row r="79" spans="1:54" ht="30" customHeight="1" x14ac:dyDescent="0.35">
      <c r="C79" s="78" t="s">
        <v>4878</v>
      </c>
      <c r="D79" s="78"/>
      <c r="E79" s="78"/>
      <c r="F79" s="78"/>
      <c r="G79" s="78"/>
      <c r="H79" s="78"/>
      <c r="I79" s="78"/>
      <c r="J79" s="78"/>
      <c r="K79" s="78"/>
    </row>
    <row r="80" spans="1:54" x14ac:dyDescent="0.35">
      <c r="C80" s="2" t="s">
        <v>193</v>
      </c>
    </row>
    <row r="81" spans="3:11" ht="42.65" customHeight="1" x14ac:dyDescent="0.35">
      <c r="C81" s="79" t="s">
        <v>4874</v>
      </c>
      <c r="D81" s="79"/>
      <c r="E81" s="79"/>
      <c r="F81" s="79"/>
      <c r="G81" s="79"/>
      <c r="H81" s="79"/>
      <c r="I81" s="79"/>
      <c r="J81" s="79"/>
      <c r="K81" s="79"/>
    </row>
    <row r="83" spans="3:11" x14ac:dyDescent="0.35">
      <c r="C83" s="75" t="s">
        <v>4922</v>
      </c>
      <c r="E83" s="75" t="s">
        <v>4923</v>
      </c>
      <c r="F83" s="76"/>
    </row>
    <row r="84" spans="3:11" x14ac:dyDescent="0.35">
      <c r="E84" s="2" t="s">
        <v>4966</v>
      </c>
    </row>
  </sheetData>
  <mergeCells count="2">
    <mergeCell ref="C81:K81"/>
    <mergeCell ref="C79:K79"/>
  </mergeCells>
  <hyperlinks>
    <hyperlink ref="J2" location="'Index'!A1" display="'Index'!A1" xr:uid="{2BC2D82B-F19E-4885-A9EF-E42B8DFED6DD}"/>
  </hyperlinks>
  <pageMargins left="0.7" right="0.7" top="0.75" bottom="0.75" header="0.3" footer="0.3"/>
  <pageSetup orientation="portrait" horizontalDpi="4294967293"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6C5D0-D887-43D4-A3FE-1069AA75401E}">
  <sheetPr codeName="Sheet169"/>
  <dimension ref="A1:IV81"/>
  <sheetViews>
    <sheetView showGridLines="0" zoomScale="90" zoomScaleNormal="90" workbookViewId="0">
      <pane ySplit="6" topLeftCell="A77"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2905</v>
      </c>
      <c r="J2" s="38" t="s">
        <v>4607</v>
      </c>
    </row>
    <row r="3" spans="1:54" ht="16" x14ac:dyDescent="0.4">
      <c r="C3" s="1" t="s">
        <v>28</v>
      </c>
      <c r="D3" s="21" t="s">
        <v>2906</v>
      </c>
      <c r="F3" s="71" t="s">
        <v>4866</v>
      </c>
      <c r="G3" s="13" t="s">
        <v>4550</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44</v>
      </c>
      <c r="C10" s="57" t="s">
        <v>45</v>
      </c>
      <c r="D10" s="54" t="s">
        <v>46</v>
      </c>
      <c r="E10" s="6" t="s">
        <v>47</v>
      </c>
      <c r="F10" s="19">
        <v>125017</v>
      </c>
      <c r="G10" s="24">
        <v>2196.86</v>
      </c>
      <c r="H10" s="24">
        <v>26.33</v>
      </c>
      <c r="I10" s="31"/>
      <c r="J10" s="31"/>
      <c r="K10" s="35"/>
    </row>
    <row r="11" spans="1:54" x14ac:dyDescent="0.35">
      <c r="B11" s="8" t="s">
        <v>58</v>
      </c>
      <c r="C11" s="57" t="s">
        <v>59</v>
      </c>
      <c r="D11" s="54" t="s">
        <v>60</v>
      </c>
      <c r="E11" s="6" t="s">
        <v>47</v>
      </c>
      <c r="F11" s="19">
        <v>48666</v>
      </c>
      <c r="G11" s="24">
        <v>1931.29</v>
      </c>
      <c r="H11" s="24">
        <v>23.15</v>
      </c>
      <c r="I11" s="31"/>
      <c r="J11" s="31"/>
      <c r="K11" s="35"/>
    </row>
    <row r="12" spans="1:54" x14ac:dyDescent="0.35">
      <c r="B12" s="8" t="s">
        <v>895</v>
      </c>
      <c r="C12" s="57" t="s">
        <v>896</v>
      </c>
      <c r="D12" s="54" t="s">
        <v>897</v>
      </c>
      <c r="E12" s="6" t="s">
        <v>47</v>
      </c>
      <c r="F12" s="19">
        <v>50289</v>
      </c>
      <c r="G12" s="24">
        <v>888.13</v>
      </c>
      <c r="H12" s="24">
        <v>10.65</v>
      </c>
      <c r="I12" s="31"/>
      <c r="J12" s="31"/>
      <c r="K12" s="35"/>
    </row>
    <row r="13" spans="1:54" x14ac:dyDescent="0.35">
      <c r="B13" s="8" t="s">
        <v>391</v>
      </c>
      <c r="C13" s="57" t="s">
        <v>392</v>
      </c>
      <c r="D13" s="54" t="s">
        <v>393</v>
      </c>
      <c r="E13" s="6" t="s">
        <v>47</v>
      </c>
      <c r="F13" s="19">
        <v>53983</v>
      </c>
      <c r="G13" s="24">
        <v>868.4</v>
      </c>
      <c r="H13" s="24">
        <v>10.41</v>
      </c>
      <c r="I13" s="31"/>
      <c r="J13" s="31"/>
      <c r="K13" s="35"/>
    </row>
    <row r="14" spans="1:54" x14ac:dyDescent="0.35">
      <c r="B14" s="8" t="s">
        <v>346</v>
      </c>
      <c r="C14" s="57" t="s">
        <v>347</v>
      </c>
      <c r="D14" s="54" t="s">
        <v>348</v>
      </c>
      <c r="E14" s="6" t="s">
        <v>47</v>
      </c>
      <c r="F14" s="19">
        <v>120276</v>
      </c>
      <c r="G14" s="24">
        <v>663.68</v>
      </c>
      <c r="H14" s="24">
        <v>7.96</v>
      </c>
      <c r="I14" s="31"/>
      <c r="J14" s="31"/>
      <c r="K14" s="35"/>
    </row>
    <row r="15" spans="1:54" x14ac:dyDescent="0.35">
      <c r="B15" s="8" t="s">
        <v>292</v>
      </c>
      <c r="C15" s="57" t="s">
        <v>293</v>
      </c>
      <c r="D15" s="54" t="s">
        <v>294</v>
      </c>
      <c r="E15" s="6" t="s">
        <v>47</v>
      </c>
      <c r="F15" s="19">
        <v>9032</v>
      </c>
      <c r="G15" s="24">
        <v>485.24</v>
      </c>
      <c r="H15" s="24">
        <v>5.82</v>
      </c>
      <c r="I15" s="31"/>
      <c r="J15" s="31"/>
      <c r="K15" s="35"/>
    </row>
    <row r="16" spans="1:54" x14ac:dyDescent="0.35">
      <c r="B16" s="8" t="s">
        <v>83</v>
      </c>
      <c r="C16" s="57" t="s">
        <v>84</v>
      </c>
      <c r="D16" s="54" t="s">
        <v>85</v>
      </c>
      <c r="E16" s="6" t="s">
        <v>47</v>
      </c>
      <c r="F16" s="19">
        <v>7862</v>
      </c>
      <c r="G16" s="24">
        <v>448.99</v>
      </c>
      <c r="H16" s="24">
        <v>5.38</v>
      </c>
      <c r="I16" s="31"/>
      <c r="J16" s="31"/>
      <c r="K16" s="35"/>
    </row>
    <row r="17" spans="2:11" x14ac:dyDescent="0.35">
      <c r="B17" s="8" t="s">
        <v>204</v>
      </c>
      <c r="C17" s="57" t="s">
        <v>205</v>
      </c>
      <c r="D17" s="54" t="s">
        <v>206</v>
      </c>
      <c r="E17" s="6" t="s">
        <v>47</v>
      </c>
      <c r="F17" s="19">
        <v>5644</v>
      </c>
      <c r="G17" s="24">
        <v>430.3</v>
      </c>
      <c r="H17" s="24">
        <v>5.16</v>
      </c>
      <c r="I17" s="31"/>
      <c r="J17" s="31"/>
      <c r="K17" s="35"/>
    </row>
    <row r="18" spans="2:11" x14ac:dyDescent="0.35">
      <c r="B18" s="8" t="s">
        <v>2117</v>
      </c>
      <c r="C18" s="57" t="s">
        <v>2118</v>
      </c>
      <c r="D18" s="54" t="s">
        <v>2119</v>
      </c>
      <c r="E18" s="6" t="s">
        <v>47</v>
      </c>
      <c r="F18" s="19">
        <v>9592</v>
      </c>
      <c r="G18" s="24">
        <v>276.20999999999998</v>
      </c>
      <c r="H18" s="24">
        <v>3.31</v>
      </c>
      <c r="I18" s="31"/>
      <c r="J18" s="31"/>
      <c r="K18" s="35"/>
    </row>
    <row r="19" spans="2:11" x14ac:dyDescent="0.35">
      <c r="B19" s="8" t="s">
        <v>105</v>
      </c>
      <c r="C19" s="57" t="s">
        <v>106</v>
      </c>
      <c r="D19" s="54" t="s">
        <v>107</v>
      </c>
      <c r="E19" s="6" t="s">
        <v>108</v>
      </c>
      <c r="F19" s="19">
        <v>2330</v>
      </c>
      <c r="G19" s="24">
        <v>115.24</v>
      </c>
      <c r="H19" s="24">
        <v>1.38</v>
      </c>
      <c r="I19" s="31"/>
      <c r="J19" s="31"/>
      <c r="K19" s="35"/>
    </row>
    <row r="20" spans="2:11" x14ac:dyDescent="0.35">
      <c r="C20" s="58" t="s">
        <v>174</v>
      </c>
      <c r="D20" s="54"/>
      <c r="E20" s="6"/>
      <c r="F20" s="19"/>
      <c r="G20" s="25">
        <v>8304.34</v>
      </c>
      <c r="H20" s="25">
        <v>99.55</v>
      </c>
      <c r="I20" s="31"/>
      <c r="J20" s="31"/>
      <c r="K20" s="35"/>
    </row>
    <row r="21" spans="2:11" x14ac:dyDescent="0.35">
      <c r="C21" s="57"/>
      <c r="D21" s="54"/>
      <c r="E21" s="6"/>
      <c r="F21" s="19"/>
      <c r="G21" s="24"/>
      <c r="H21" s="24"/>
      <c r="I21" s="31"/>
      <c r="J21" s="31"/>
      <c r="K21" s="35"/>
    </row>
    <row r="22" spans="2:11" x14ac:dyDescent="0.35">
      <c r="C22" s="58" t="s">
        <v>3</v>
      </c>
      <c r="D22" s="54"/>
      <c r="E22" s="6"/>
      <c r="F22" s="19"/>
      <c r="G22" s="24" t="s">
        <v>2</v>
      </c>
      <c r="H22" s="24" t="s">
        <v>2</v>
      </c>
      <c r="I22" s="31"/>
      <c r="J22" s="31"/>
      <c r="K22" s="35"/>
    </row>
    <row r="23" spans="2:11" x14ac:dyDescent="0.35">
      <c r="C23" s="57"/>
      <c r="D23" s="54"/>
      <c r="E23" s="6"/>
      <c r="F23" s="19"/>
      <c r="G23" s="24"/>
      <c r="H23" s="24"/>
      <c r="I23" s="31"/>
      <c r="J23" s="31"/>
      <c r="K23" s="35"/>
    </row>
    <row r="24" spans="2:11" x14ac:dyDescent="0.35">
      <c r="C24" s="58" t="s">
        <v>4</v>
      </c>
      <c r="D24" s="54"/>
      <c r="E24" s="6"/>
      <c r="F24" s="19"/>
      <c r="G24" s="24" t="s">
        <v>2</v>
      </c>
      <c r="H24" s="24" t="s">
        <v>2</v>
      </c>
      <c r="I24" s="31"/>
      <c r="J24" s="31"/>
      <c r="K24" s="35"/>
    </row>
    <row r="25" spans="2:11" x14ac:dyDescent="0.35">
      <c r="C25" s="57"/>
      <c r="D25" s="54"/>
      <c r="E25" s="6"/>
      <c r="F25" s="19"/>
      <c r="G25" s="24"/>
      <c r="H25" s="24"/>
      <c r="I25" s="31"/>
      <c r="J25" s="31"/>
      <c r="K25" s="35"/>
    </row>
    <row r="26" spans="2:11" x14ac:dyDescent="0.35">
      <c r="C26" s="58" t="s">
        <v>5</v>
      </c>
      <c r="D26" s="54"/>
      <c r="E26" s="6"/>
      <c r="F26" s="19"/>
      <c r="G26" s="24"/>
      <c r="H26" s="24"/>
      <c r="I26" s="31"/>
      <c r="J26" s="31"/>
      <c r="K26" s="35"/>
    </row>
    <row r="27" spans="2:11" x14ac:dyDescent="0.35">
      <c r="C27" s="57"/>
      <c r="D27" s="54"/>
      <c r="E27" s="6"/>
      <c r="F27" s="19"/>
      <c r="G27" s="24"/>
      <c r="H27" s="24"/>
      <c r="I27" s="31"/>
      <c r="J27" s="31"/>
      <c r="K27" s="35"/>
    </row>
    <row r="28" spans="2:11" x14ac:dyDescent="0.35">
      <c r="C28" s="58" t="s">
        <v>6</v>
      </c>
      <c r="D28" s="54"/>
      <c r="E28" s="6"/>
      <c r="F28" s="19"/>
      <c r="G28" s="24" t="s">
        <v>2</v>
      </c>
      <c r="H28" s="24" t="s">
        <v>2</v>
      </c>
      <c r="I28" s="31"/>
      <c r="J28" s="31"/>
      <c r="K28" s="35"/>
    </row>
    <row r="29" spans="2:11" x14ac:dyDescent="0.35">
      <c r="C29" s="57"/>
      <c r="D29" s="54"/>
      <c r="E29" s="6"/>
      <c r="F29" s="19"/>
      <c r="G29" s="24"/>
      <c r="H29" s="24"/>
      <c r="I29" s="31"/>
      <c r="J29" s="31"/>
      <c r="K29" s="35"/>
    </row>
    <row r="30" spans="2:11" x14ac:dyDescent="0.35">
      <c r="C30" s="58" t="s">
        <v>7</v>
      </c>
      <c r="D30" s="54"/>
      <c r="E30" s="6"/>
      <c r="F30" s="19"/>
      <c r="G30" s="24" t="s">
        <v>2</v>
      </c>
      <c r="H30" s="24" t="s">
        <v>2</v>
      </c>
      <c r="I30" s="31"/>
      <c r="J30" s="31"/>
      <c r="K30" s="35"/>
    </row>
    <row r="31" spans="2:11" x14ac:dyDescent="0.35">
      <c r="C31" s="57"/>
      <c r="D31" s="54"/>
      <c r="E31" s="6"/>
      <c r="F31" s="19"/>
      <c r="G31" s="24"/>
      <c r="H31" s="24"/>
      <c r="I31" s="31"/>
      <c r="J31" s="31"/>
      <c r="K31" s="35"/>
    </row>
    <row r="32" spans="2:11" x14ac:dyDescent="0.35">
      <c r="C32" s="58" t="s">
        <v>8</v>
      </c>
      <c r="D32" s="54"/>
      <c r="E32" s="6"/>
      <c r="F32" s="19"/>
      <c r="G32" s="24" t="s">
        <v>2</v>
      </c>
      <c r="H32" s="24" t="s">
        <v>2</v>
      </c>
      <c r="I32" s="31"/>
      <c r="J32" s="31"/>
      <c r="K32" s="35"/>
    </row>
    <row r="33" spans="3:11" x14ac:dyDescent="0.35">
      <c r="C33" s="57"/>
      <c r="D33" s="54"/>
      <c r="E33" s="6"/>
      <c r="F33" s="19"/>
      <c r="G33" s="24"/>
      <c r="H33" s="24"/>
      <c r="I33" s="31"/>
      <c r="J33" s="31"/>
      <c r="K33" s="35"/>
    </row>
    <row r="34" spans="3:11" x14ac:dyDescent="0.35">
      <c r="C34" s="58" t="s">
        <v>9</v>
      </c>
      <c r="D34" s="54"/>
      <c r="E34" s="6"/>
      <c r="F34" s="19"/>
      <c r="G34" s="24" t="s">
        <v>2</v>
      </c>
      <c r="H34" s="24" t="s">
        <v>2</v>
      </c>
      <c r="I34" s="31"/>
      <c r="J34" s="31"/>
      <c r="K34" s="35"/>
    </row>
    <row r="35" spans="3:11" x14ac:dyDescent="0.35">
      <c r="C35" s="57"/>
      <c r="D35" s="54"/>
      <c r="E35" s="6"/>
      <c r="F35" s="19"/>
      <c r="G35" s="24"/>
      <c r="H35" s="24"/>
      <c r="I35" s="31"/>
      <c r="J35" s="31"/>
      <c r="K35" s="35"/>
    </row>
    <row r="36" spans="3:11" x14ac:dyDescent="0.35">
      <c r="C36" s="58" t="s">
        <v>10</v>
      </c>
      <c r="D36" s="54"/>
      <c r="E36" s="6"/>
      <c r="F36" s="19"/>
      <c r="G36" s="24" t="s">
        <v>2</v>
      </c>
      <c r="H36" s="24" t="s">
        <v>2</v>
      </c>
      <c r="I36" s="31"/>
      <c r="J36" s="31"/>
      <c r="K36" s="35"/>
    </row>
    <row r="37" spans="3:11" x14ac:dyDescent="0.35">
      <c r="C37" s="57"/>
      <c r="D37" s="54"/>
      <c r="E37" s="6"/>
      <c r="F37" s="19"/>
      <c r="G37" s="24"/>
      <c r="H37" s="24"/>
      <c r="I37" s="31"/>
      <c r="J37" s="31"/>
      <c r="K37" s="35"/>
    </row>
    <row r="38" spans="3:11" x14ac:dyDescent="0.35">
      <c r="C38" s="58" t="s">
        <v>11</v>
      </c>
      <c r="D38" s="54"/>
      <c r="E38" s="6"/>
      <c r="F38" s="19"/>
      <c r="G38" s="24"/>
      <c r="H38" s="24"/>
      <c r="I38" s="31"/>
      <c r="J38" s="31"/>
      <c r="K38" s="35"/>
    </row>
    <row r="39" spans="3:11" x14ac:dyDescent="0.35">
      <c r="C39" s="57"/>
      <c r="D39" s="54"/>
      <c r="E39" s="6"/>
      <c r="F39" s="19"/>
      <c r="G39" s="24"/>
      <c r="H39" s="24"/>
      <c r="I39" s="31"/>
      <c r="J39" s="31"/>
      <c r="K39" s="35"/>
    </row>
    <row r="40" spans="3:11" x14ac:dyDescent="0.35">
      <c r="C40" s="58" t="s">
        <v>13</v>
      </c>
      <c r="D40" s="54"/>
      <c r="E40" s="6"/>
      <c r="F40" s="19"/>
      <c r="G40" s="24" t="s">
        <v>2</v>
      </c>
      <c r="H40" s="24" t="s">
        <v>2</v>
      </c>
      <c r="I40" s="31"/>
      <c r="J40" s="31"/>
      <c r="K40" s="35"/>
    </row>
    <row r="41" spans="3:11" x14ac:dyDescent="0.35">
      <c r="C41" s="57"/>
      <c r="D41" s="54"/>
      <c r="E41" s="6"/>
      <c r="F41" s="19"/>
      <c r="G41" s="24"/>
      <c r="H41" s="24"/>
      <c r="I41" s="31"/>
      <c r="J41" s="31"/>
      <c r="K41" s="35"/>
    </row>
    <row r="42" spans="3:11" x14ac:dyDescent="0.35">
      <c r="C42" s="58" t="s">
        <v>14</v>
      </c>
      <c r="D42" s="54"/>
      <c r="E42" s="6"/>
      <c r="F42" s="19"/>
      <c r="G42" s="24" t="s">
        <v>2</v>
      </c>
      <c r="H42" s="24" t="s">
        <v>2</v>
      </c>
      <c r="I42" s="31"/>
      <c r="J42" s="31"/>
      <c r="K42" s="35"/>
    </row>
    <row r="43" spans="3:11" x14ac:dyDescent="0.35">
      <c r="C43" s="57"/>
      <c r="D43" s="54"/>
      <c r="E43" s="6"/>
      <c r="F43" s="19"/>
      <c r="G43" s="24"/>
      <c r="H43" s="24"/>
      <c r="I43" s="31"/>
      <c r="J43" s="31"/>
      <c r="K43" s="35"/>
    </row>
    <row r="44" spans="3:11" x14ac:dyDescent="0.35">
      <c r="C44" s="58" t="s">
        <v>15</v>
      </c>
      <c r="D44" s="54"/>
      <c r="E44" s="6"/>
      <c r="F44" s="19"/>
      <c r="G44" s="24" t="s">
        <v>2</v>
      </c>
      <c r="H44" s="24" t="s">
        <v>2</v>
      </c>
      <c r="I44" s="31"/>
      <c r="J44" s="31"/>
      <c r="K44" s="35"/>
    </row>
    <row r="45" spans="3:11" x14ac:dyDescent="0.35">
      <c r="C45" s="57"/>
      <c r="D45" s="54"/>
      <c r="E45" s="6"/>
      <c r="F45" s="19"/>
      <c r="G45" s="24"/>
      <c r="H45" s="24"/>
      <c r="I45" s="31"/>
      <c r="J45" s="31"/>
      <c r="K45" s="35"/>
    </row>
    <row r="46" spans="3:11" x14ac:dyDescent="0.35">
      <c r="C46" s="58" t="s">
        <v>16</v>
      </c>
      <c r="D46" s="54"/>
      <c r="E46" s="6"/>
      <c r="F46" s="19"/>
      <c r="G46" s="24" t="s">
        <v>2</v>
      </c>
      <c r="H46" s="24" t="s">
        <v>2</v>
      </c>
      <c r="I46" s="31"/>
      <c r="J46" s="31"/>
      <c r="K46" s="35"/>
    </row>
    <row r="47" spans="3:11" x14ac:dyDescent="0.35">
      <c r="C47" s="57"/>
      <c r="D47" s="54"/>
      <c r="E47" s="6"/>
      <c r="F47" s="19"/>
      <c r="G47" s="24"/>
      <c r="H47" s="24"/>
      <c r="I47" s="31"/>
      <c r="J47" s="31"/>
      <c r="K47" s="35"/>
    </row>
    <row r="48" spans="3:11" x14ac:dyDescent="0.35">
      <c r="C48" s="58" t="s">
        <v>17</v>
      </c>
      <c r="D48" s="54"/>
      <c r="E48" s="6"/>
      <c r="F48" s="19"/>
      <c r="G48" s="24" t="s">
        <v>2</v>
      </c>
      <c r="H48" s="24" t="s">
        <v>2</v>
      </c>
      <c r="I48" s="31"/>
      <c r="J48" s="31"/>
      <c r="K48" s="35"/>
    </row>
    <row r="49" spans="1:11" x14ac:dyDescent="0.35">
      <c r="C49" s="57"/>
      <c r="D49" s="54"/>
      <c r="E49" s="6"/>
      <c r="F49" s="19"/>
      <c r="G49" s="24"/>
      <c r="H49" s="24"/>
      <c r="I49" s="31"/>
      <c r="J49" s="31"/>
      <c r="K49" s="35"/>
    </row>
    <row r="50" spans="1:11" x14ac:dyDescent="0.35">
      <c r="A50" s="10"/>
      <c r="B50" s="28"/>
      <c r="C50" s="58" t="s">
        <v>18</v>
      </c>
      <c r="D50" s="54"/>
      <c r="E50" s="6"/>
      <c r="F50" s="19"/>
      <c r="G50" s="24"/>
      <c r="H50" s="24"/>
      <c r="I50" s="31"/>
      <c r="J50" s="31"/>
      <c r="K50" s="35"/>
    </row>
    <row r="51" spans="1:11" x14ac:dyDescent="0.35">
      <c r="A51" s="28"/>
      <c r="B51" s="28"/>
      <c r="C51" s="58" t="s">
        <v>19</v>
      </c>
      <c r="D51" s="54"/>
      <c r="E51" s="6"/>
      <c r="F51" s="19"/>
      <c r="G51" s="24" t="s">
        <v>2</v>
      </c>
      <c r="H51" s="24" t="s">
        <v>2</v>
      </c>
      <c r="I51" s="31"/>
      <c r="J51" s="31"/>
      <c r="K51" s="35"/>
    </row>
    <row r="52" spans="1:11" x14ac:dyDescent="0.35">
      <c r="A52" s="28"/>
      <c r="B52" s="28"/>
      <c r="C52" s="58"/>
      <c r="D52" s="54"/>
      <c r="E52" s="6"/>
      <c r="F52" s="19"/>
      <c r="G52" s="24"/>
      <c r="H52" s="24"/>
      <c r="I52" s="31"/>
      <c r="J52" s="31"/>
      <c r="K52" s="35"/>
    </row>
    <row r="53" spans="1:11" x14ac:dyDescent="0.35">
      <c r="A53" s="28"/>
      <c r="B53" s="28"/>
      <c r="C53" s="58" t="s">
        <v>20</v>
      </c>
      <c r="D53" s="54"/>
      <c r="E53" s="6"/>
      <c r="F53" s="19"/>
      <c r="G53" s="24" t="s">
        <v>2</v>
      </c>
      <c r="H53" s="24" t="s">
        <v>2</v>
      </c>
      <c r="I53" s="31"/>
      <c r="J53" s="31"/>
      <c r="K53" s="35"/>
    </row>
    <row r="54" spans="1:11" x14ac:dyDescent="0.35">
      <c r="A54" s="28"/>
      <c r="B54" s="28"/>
      <c r="C54" s="58"/>
      <c r="D54" s="54"/>
      <c r="E54" s="6"/>
      <c r="F54" s="19"/>
      <c r="G54" s="24"/>
      <c r="H54" s="24"/>
      <c r="I54" s="31"/>
      <c r="J54" s="31"/>
      <c r="K54" s="35"/>
    </row>
    <row r="55" spans="1:11" x14ac:dyDescent="0.35">
      <c r="A55" s="28"/>
      <c r="B55" s="28"/>
      <c r="C55" s="58" t="s">
        <v>21</v>
      </c>
      <c r="D55" s="54"/>
      <c r="E55" s="6"/>
      <c r="F55" s="19"/>
      <c r="G55" s="24" t="s">
        <v>2</v>
      </c>
      <c r="H55" s="24" t="s">
        <v>2</v>
      </c>
      <c r="I55" s="31"/>
      <c r="J55" s="31"/>
      <c r="K55" s="35"/>
    </row>
    <row r="56" spans="1:11" x14ac:dyDescent="0.35">
      <c r="A56" s="28"/>
      <c r="B56" s="28"/>
      <c r="C56" s="58"/>
      <c r="D56" s="54"/>
      <c r="E56" s="6"/>
      <c r="F56" s="19"/>
      <c r="G56" s="24"/>
      <c r="H56" s="24"/>
      <c r="I56" s="31"/>
      <c r="J56" s="31"/>
      <c r="K56" s="35"/>
    </row>
    <row r="57" spans="1:11" x14ac:dyDescent="0.35">
      <c r="A57" s="28"/>
      <c r="B57" s="28"/>
      <c r="C57" s="58" t="s">
        <v>22</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23</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C61" s="59" t="s">
        <v>24</v>
      </c>
      <c r="D61" s="54"/>
      <c r="E61" s="6"/>
      <c r="F61" s="19"/>
      <c r="G61" s="24"/>
      <c r="H61" s="24"/>
      <c r="I61" s="31"/>
      <c r="J61" s="31"/>
      <c r="K61" s="35"/>
    </row>
    <row r="62" spans="1:11" x14ac:dyDescent="0.35">
      <c r="B62" s="8" t="s">
        <v>185</v>
      </c>
      <c r="C62" s="57" t="s">
        <v>186</v>
      </c>
      <c r="D62" s="54"/>
      <c r="E62" s="6"/>
      <c r="F62" s="19"/>
      <c r="G62" s="24">
        <v>17.64</v>
      </c>
      <c r="H62" s="24">
        <v>0.21</v>
      </c>
      <c r="I62" s="31"/>
      <c r="J62" s="31"/>
      <c r="K62" s="35"/>
    </row>
    <row r="63" spans="1:11" x14ac:dyDescent="0.35">
      <c r="C63" s="58" t="s">
        <v>174</v>
      </c>
      <c r="D63" s="54"/>
      <c r="E63" s="6"/>
      <c r="F63" s="19"/>
      <c r="G63" s="25">
        <v>17.64</v>
      </c>
      <c r="H63" s="25">
        <v>0.21</v>
      </c>
      <c r="I63" s="31"/>
      <c r="J63" s="31"/>
      <c r="K63" s="35"/>
    </row>
    <row r="64" spans="1:11" x14ac:dyDescent="0.35">
      <c r="C64" s="57"/>
      <c r="D64" s="54"/>
      <c r="E64" s="6"/>
      <c r="F64" s="19"/>
      <c r="G64" s="24"/>
      <c r="H64" s="24"/>
      <c r="I64" s="31"/>
      <c r="J64" s="31"/>
      <c r="K64" s="35"/>
    </row>
    <row r="65" spans="1:54" x14ac:dyDescent="0.35">
      <c r="A65" s="10"/>
      <c r="B65" s="28"/>
      <c r="C65" s="58" t="s">
        <v>25</v>
      </c>
      <c r="D65" s="54"/>
      <c r="E65" s="6"/>
      <c r="F65" s="19"/>
      <c r="G65" s="24"/>
      <c r="H65" s="24"/>
      <c r="I65" s="31"/>
      <c r="J65" s="31"/>
      <c r="K65" s="35"/>
    </row>
    <row r="66" spans="1:54" s="2" customFormat="1" ht="13.5" x14ac:dyDescent="0.35">
      <c r="A66" s="28"/>
      <c r="B66" s="28"/>
      <c r="C66" s="57" t="s">
        <v>4841</v>
      </c>
      <c r="D66" s="54"/>
      <c r="E66" s="6"/>
      <c r="F66" s="19"/>
      <c r="G66" s="24" t="s">
        <v>2</v>
      </c>
      <c r="H66" s="24" t="s">
        <v>2</v>
      </c>
      <c r="I66" s="31"/>
      <c r="J66" s="31"/>
      <c r="K66" s="35"/>
      <c r="L66" s="3"/>
      <c r="AI66" s="3"/>
      <c r="AV66" s="3"/>
      <c r="AX66" s="3"/>
      <c r="BB66" s="3"/>
    </row>
    <row r="67" spans="1:54" x14ac:dyDescent="0.35">
      <c r="B67" s="8"/>
      <c r="C67" s="57" t="s">
        <v>187</v>
      </c>
      <c r="D67" s="54"/>
      <c r="E67" s="6"/>
      <c r="F67" s="19"/>
      <c r="G67" s="24">
        <v>20.34</v>
      </c>
      <c r="H67" s="24">
        <v>0.24</v>
      </c>
      <c r="I67" s="31"/>
      <c r="J67" s="31"/>
      <c r="K67" s="35"/>
    </row>
    <row r="68" spans="1:54" x14ac:dyDescent="0.35">
      <c r="C68" s="58" t="s">
        <v>174</v>
      </c>
      <c r="D68" s="54"/>
      <c r="E68" s="6"/>
      <c r="F68" s="19"/>
      <c r="G68" s="25">
        <v>20.34</v>
      </c>
      <c r="H68" s="25">
        <v>0.24</v>
      </c>
      <c r="I68" s="31"/>
      <c r="J68" s="31"/>
      <c r="K68" s="35"/>
    </row>
    <row r="69" spans="1:54" x14ac:dyDescent="0.35">
      <c r="C69" s="57"/>
      <c r="D69" s="54"/>
      <c r="E69" s="6"/>
      <c r="F69" s="19"/>
      <c r="G69" s="24"/>
      <c r="H69" s="24"/>
      <c r="I69" s="31"/>
      <c r="J69" s="31"/>
      <c r="K69" s="35"/>
    </row>
    <row r="70" spans="1:54" x14ac:dyDescent="0.35">
      <c r="C70" s="60" t="s">
        <v>188</v>
      </c>
      <c r="D70" s="55"/>
      <c r="E70" s="5"/>
      <c r="F70" s="20"/>
      <c r="G70" s="26">
        <v>8342.32</v>
      </c>
      <c r="H70" s="26">
        <v>99.999999999999986</v>
      </c>
      <c r="I70" s="32"/>
      <c r="J70" s="32"/>
      <c r="K70" s="36"/>
    </row>
    <row r="73" spans="1:54" x14ac:dyDescent="0.35">
      <c r="C73" s="1" t="s">
        <v>189</v>
      </c>
    </row>
    <row r="74" spans="1:54" x14ac:dyDescent="0.35">
      <c r="C74" s="37" t="s">
        <v>190</v>
      </c>
      <c r="D74" s="37"/>
      <c r="E74" s="37"/>
      <c r="F74" s="37"/>
      <c r="G74" s="37"/>
      <c r="H74" s="37"/>
      <c r="I74" s="37"/>
      <c r="J74" s="37"/>
      <c r="K74" s="37"/>
    </row>
    <row r="75" spans="1:54" x14ac:dyDescent="0.35">
      <c r="C75" s="2" t="s">
        <v>191</v>
      </c>
    </row>
    <row r="76" spans="1:54" x14ac:dyDescent="0.35">
      <c r="C76" s="2" t="s">
        <v>192</v>
      </c>
    </row>
    <row r="77" spans="1:54" ht="30" customHeight="1" x14ac:dyDescent="0.35">
      <c r="C77" s="78" t="s">
        <v>4878</v>
      </c>
      <c r="D77" s="78"/>
      <c r="E77" s="78"/>
      <c r="F77" s="78"/>
      <c r="G77" s="78"/>
      <c r="H77" s="78"/>
      <c r="I77" s="78"/>
      <c r="J77" s="78"/>
      <c r="K77" s="78"/>
    </row>
    <row r="78" spans="1:54" x14ac:dyDescent="0.35">
      <c r="C78" s="2" t="s">
        <v>193</v>
      </c>
    </row>
    <row r="80" spans="1:54" x14ac:dyDescent="0.35">
      <c r="C80" s="75" t="s">
        <v>4922</v>
      </c>
      <c r="E80" s="75" t="s">
        <v>4923</v>
      </c>
      <c r="F80" s="76"/>
    </row>
    <row r="81" spans="5:5" x14ac:dyDescent="0.35">
      <c r="E81" s="2" t="s">
        <v>4967</v>
      </c>
    </row>
  </sheetData>
  <mergeCells count="1">
    <mergeCell ref="C77:K77"/>
  </mergeCells>
  <hyperlinks>
    <hyperlink ref="J2" location="'Index'!A1" display="'Index'!A1" xr:uid="{DD926B37-B0A9-4FD9-AC85-93CEFAF03E0B}"/>
  </hyperlinks>
  <pageMargins left="0.7" right="0.7" top="0.75" bottom="0.75" header="0.3" footer="0.3"/>
  <pageSetup orientation="portrait" horizontalDpi="4294967293"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50567-E732-4F6C-8538-E37904000130}">
  <sheetPr codeName="Sheet170"/>
  <dimension ref="A1:IV81"/>
  <sheetViews>
    <sheetView showGridLines="0" zoomScale="90" zoomScaleNormal="90" workbookViewId="0">
      <pane ySplit="6" topLeftCell="A77"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2907</v>
      </c>
      <c r="J2" s="38" t="s">
        <v>4607</v>
      </c>
    </row>
    <row r="3" spans="1:54" ht="16" x14ac:dyDescent="0.4">
      <c r="C3" s="1" t="s">
        <v>28</v>
      </c>
      <c r="D3" s="21" t="s">
        <v>2908</v>
      </c>
      <c r="F3" s="71" t="s">
        <v>4866</v>
      </c>
      <c r="G3" s="13" t="s">
        <v>4551</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48</v>
      </c>
      <c r="C10" s="57" t="s">
        <v>49</v>
      </c>
      <c r="D10" s="54" t="s">
        <v>50</v>
      </c>
      <c r="E10" s="6" t="s">
        <v>43</v>
      </c>
      <c r="F10" s="19">
        <v>273868</v>
      </c>
      <c r="G10" s="24">
        <v>3539.06</v>
      </c>
      <c r="H10" s="24">
        <v>21.49</v>
      </c>
      <c r="I10" s="31"/>
      <c r="J10" s="31"/>
      <c r="K10" s="35"/>
    </row>
    <row r="11" spans="1:54" x14ac:dyDescent="0.35">
      <c r="B11" s="8" t="s">
        <v>40</v>
      </c>
      <c r="C11" s="57" t="s">
        <v>41</v>
      </c>
      <c r="D11" s="54" t="s">
        <v>42</v>
      </c>
      <c r="E11" s="6" t="s">
        <v>43</v>
      </c>
      <c r="F11" s="19">
        <v>203789</v>
      </c>
      <c r="G11" s="24">
        <v>3537.17</v>
      </c>
      <c r="H11" s="24">
        <v>21.48</v>
      </c>
      <c r="I11" s="31"/>
      <c r="J11" s="31"/>
      <c r="K11" s="35"/>
    </row>
    <row r="12" spans="1:54" x14ac:dyDescent="0.35">
      <c r="B12" s="8" t="s">
        <v>51</v>
      </c>
      <c r="C12" s="57" t="s">
        <v>52</v>
      </c>
      <c r="D12" s="54" t="s">
        <v>53</v>
      </c>
      <c r="E12" s="6" t="s">
        <v>43</v>
      </c>
      <c r="F12" s="19">
        <v>283229</v>
      </c>
      <c r="G12" s="24">
        <v>3284.18</v>
      </c>
      <c r="H12" s="24">
        <v>19.940000000000001</v>
      </c>
      <c r="I12" s="31"/>
      <c r="J12" s="31"/>
      <c r="K12" s="35"/>
    </row>
    <row r="13" spans="1:54" x14ac:dyDescent="0.35">
      <c r="B13" s="8" t="s">
        <v>61</v>
      </c>
      <c r="C13" s="57" t="s">
        <v>62</v>
      </c>
      <c r="D13" s="54" t="s">
        <v>63</v>
      </c>
      <c r="E13" s="6" t="s">
        <v>43</v>
      </c>
      <c r="F13" s="19">
        <v>189237</v>
      </c>
      <c r="G13" s="24">
        <v>3275.88</v>
      </c>
      <c r="H13" s="24">
        <v>19.89</v>
      </c>
      <c r="I13" s="31"/>
      <c r="J13" s="31"/>
      <c r="K13" s="35"/>
    </row>
    <row r="14" spans="1:54" x14ac:dyDescent="0.35">
      <c r="B14" s="8" t="s">
        <v>901</v>
      </c>
      <c r="C14" s="57" t="s">
        <v>902</v>
      </c>
      <c r="D14" s="54" t="s">
        <v>903</v>
      </c>
      <c r="E14" s="6" t="s">
        <v>43</v>
      </c>
      <c r="F14" s="19">
        <v>93182</v>
      </c>
      <c r="G14" s="24">
        <v>983.63</v>
      </c>
      <c r="H14" s="24">
        <v>5.97</v>
      </c>
      <c r="I14" s="31"/>
      <c r="J14" s="31"/>
      <c r="K14" s="35"/>
    </row>
    <row r="15" spans="1:54" x14ac:dyDescent="0.35">
      <c r="B15" s="8" t="s">
        <v>1864</v>
      </c>
      <c r="C15" s="57" t="s">
        <v>1542</v>
      </c>
      <c r="D15" s="54" t="s">
        <v>1865</v>
      </c>
      <c r="E15" s="6" t="s">
        <v>43</v>
      </c>
      <c r="F15" s="19">
        <v>345009</v>
      </c>
      <c r="G15" s="24">
        <v>703.51</v>
      </c>
      <c r="H15" s="24">
        <v>4.2699999999999996</v>
      </c>
      <c r="I15" s="31"/>
      <c r="J15" s="31"/>
      <c r="K15" s="35"/>
    </row>
    <row r="16" spans="1:54" x14ac:dyDescent="0.35">
      <c r="B16" s="8" t="s">
        <v>2122</v>
      </c>
      <c r="C16" s="57" t="s">
        <v>1269</v>
      </c>
      <c r="D16" s="54" t="s">
        <v>2123</v>
      </c>
      <c r="E16" s="6" t="s">
        <v>43</v>
      </c>
      <c r="F16" s="19">
        <v>928174</v>
      </c>
      <c r="G16" s="24">
        <v>611.95000000000005</v>
      </c>
      <c r="H16" s="24">
        <v>3.72</v>
      </c>
      <c r="I16" s="31"/>
      <c r="J16" s="31"/>
      <c r="K16" s="35"/>
    </row>
    <row r="17" spans="2:11" x14ac:dyDescent="0.35">
      <c r="B17" s="8" t="s">
        <v>1992</v>
      </c>
      <c r="C17" s="57" t="s">
        <v>1993</v>
      </c>
      <c r="D17" s="54" t="s">
        <v>1994</v>
      </c>
      <c r="E17" s="6" t="s">
        <v>43</v>
      </c>
      <c r="F17" s="19">
        <v>116967</v>
      </c>
      <c r="G17" s="24">
        <v>213.13</v>
      </c>
      <c r="H17" s="24">
        <v>1.29</v>
      </c>
      <c r="I17" s="31"/>
      <c r="J17" s="31"/>
      <c r="K17" s="35"/>
    </row>
    <row r="18" spans="2:11" x14ac:dyDescent="0.35">
      <c r="B18" s="8" t="s">
        <v>1948</v>
      </c>
      <c r="C18" s="57" t="s">
        <v>1949</v>
      </c>
      <c r="D18" s="54" t="s">
        <v>1950</v>
      </c>
      <c r="E18" s="6" t="s">
        <v>43</v>
      </c>
      <c r="F18" s="19">
        <v>101554</v>
      </c>
      <c r="G18" s="24">
        <v>178.47</v>
      </c>
      <c r="H18" s="24">
        <v>1.08</v>
      </c>
      <c r="I18" s="31"/>
      <c r="J18" s="31"/>
      <c r="K18" s="35"/>
    </row>
    <row r="19" spans="2:11" x14ac:dyDescent="0.35">
      <c r="B19" s="8" t="s">
        <v>2169</v>
      </c>
      <c r="C19" s="57" t="s">
        <v>2170</v>
      </c>
      <c r="D19" s="54" t="s">
        <v>2171</v>
      </c>
      <c r="E19" s="6" t="s">
        <v>43</v>
      </c>
      <c r="F19" s="19">
        <v>83831</v>
      </c>
      <c r="G19" s="24">
        <v>142.30000000000001</v>
      </c>
      <c r="H19" s="24">
        <v>0.86</v>
      </c>
      <c r="I19" s="31"/>
      <c r="J19" s="31"/>
      <c r="K19" s="35"/>
    </row>
    <row r="20" spans="2:11" x14ac:dyDescent="0.35">
      <c r="C20" s="58" t="s">
        <v>174</v>
      </c>
      <c r="D20" s="54"/>
      <c r="E20" s="6"/>
      <c r="F20" s="19"/>
      <c r="G20" s="25">
        <v>16469.28</v>
      </c>
      <c r="H20" s="25">
        <v>99.99</v>
      </c>
      <c r="I20" s="31"/>
      <c r="J20" s="31"/>
      <c r="K20" s="35"/>
    </row>
    <row r="21" spans="2:11" x14ac:dyDescent="0.35">
      <c r="C21" s="57"/>
      <c r="D21" s="54"/>
      <c r="E21" s="6"/>
      <c r="F21" s="19"/>
      <c r="G21" s="24"/>
      <c r="H21" s="24"/>
      <c r="I21" s="31"/>
      <c r="J21" s="31"/>
      <c r="K21" s="35"/>
    </row>
    <row r="22" spans="2:11" x14ac:dyDescent="0.35">
      <c r="C22" s="58" t="s">
        <v>3</v>
      </c>
      <c r="D22" s="54"/>
      <c r="E22" s="6"/>
      <c r="F22" s="19"/>
      <c r="G22" s="24" t="s">
        <v>2</v>
      </c>
      <c r="H22" s="24" t="s">
        <v>2</v>
      </c>
      <c r="I22" s="31"/>
      <c r="J22" s="31"/>
      <c r="K22" s="35"/>
    </row>
    <row r="23" spans="2:11" x14ac:dyDescent="0.35">
      <c r="C23" s="57"/>
      <c r="D23" s="54"/>
      <c r="E23" s="6"/>
      <c r="F23" s="19"/>
      <c r="G23" s="24"/>
      <c r="H23" s="24"/>
      <c r="I23" s="31"/>
      <c r="J23" s="31"/>
      <c r="K23" s="35"/>
    </row>
    <row r="24" spans="2:11" x14ac:dyDescent="0.35">
      <c r="C24" s="58" t="s">
        <v>4</v>
      </c>
      <c r="D24" s="54"/>
      <c r="E24" s="6"/>
      <c r="F24" s="19"/>
      <c r="G24" s="24" t="s">
        <v>2</v>
      </c>
      <c r="H24" s="24" t="s">
        <v>2</v>
      </c>
      <c r="I24" s="31"/>
      <c r="J24" s="31"/>
      <c r="K24" s="35"/>
    </row>
    <row r="25" spans="2:11" x14ac:dyDescent="0.35">
      <c r="C25" s="57"/>
      <c r="D25" s="54"/>
      <c r="E25" s="6"/>
      <c r="F25" s="19"/>
      <c r="G25" s="24"/>
      <c r="H25" s="24"/>
      <c r="I25" s="31"/>
      <c r="J25" s="31"/>
      <c r="K25" s="35"/>
    </row>
    <row r="26" spans="2:11" x14ac:dyDescent="0.35">
      <c r="C26" s="58" t="s">
        <v>5</v>
      </c>
      <c r="D26" s="54"/>
      <c r="E26" s="6"/>
      <c r="F26" s="19"/>
      <c r="G26" s="24"/>
      <c r="H26" s="24"/>
      <c r="I26" s="31"/>
      <c r="J26" s="31"/>
      <c r="K26" s="35"/>
    </row>
    <row r="27" spans="2:11" x14ac:dyDescent="0.35">
      <c r="C27" s="57"/>
      <c r="D27" s="54"/>
      <c r="E27" s="6"/>
      <c r="F27" s="19"/>
      <c r="G27" s="24"/>
      <c r="H27" s="24"/>
      <c r="I27" s="31"/>
      <c r="J27" s="31"/>
      <c r="K27" s="35"/>
    </row>
    <row r="28" spans="2:11" x14ac:dyDescent="0.35">
      <c r="C28" s="58" t="s">
        <v>6</v>
      </c>
      <c r="D28" s="54"/>
      <c r="E28" s="6"/>
      <c r="F28" s="19"/>
      <c r="G28" s="24" t="s">
        <v>2</v>
      </c>
      <c r="H28" s="24" t="s">
        <v>2</v>
      </c>
      <c r="I28" s="31"/>
      <c r="J28" s="31"/>
      <c r="K28" s="35"/>
    </row>
    <row r="29" spans="2:11" x14ac:dyDescent="0.35">
      <c r="C29" s="57"/>
      <c r="D29" s="54"/>
      <c r="E29" s="6"/>
      <c r="F29" s="19"/>
      <c r="G29" s="24"/>
      <c r="H29" s="24"/>
      <c r="I29" s="31"/>
      <c r="J29" s="31"/>
      <c r="K29" s="35"/>
    </row>
    <row r="30" spans="2:11" x14ac:dyDescent="0.35">
      <c r="C30" s="58" t="s">
        <v>7</v>
      </c>
      <c r="D30" s="54"/>
      <c r="E30" s="6"/>
      <c r="F30" s="19"/>
      <c r="G30" s="24" t="s">
        <v>2</v>
      </c>
      <c r="H30" s="24" t="s">
        <v>2</v>
      </c>
      <c r="I30" s="31"/>
      <c r="J30" s="31"/>
      <c r="K30" s="35"/>
    </row>
    <row r="31" spans="2:11" x14ac:dyDescent="0.35">
      <c r="C31" s="57"/>
      <c r="D31" s="54"/>
      <c r="E31" s="6"/>
      <c r="F31" s="19"/>
      <c r="G31" s="24"/>
      <c r="H31" s="24"/>
      <c r="I31" s="31"/>
      <c r="J31" s="31"/>
      <c r="K31" s="35"/>
    </row>
    <row r="32" spans="2:11" x14ac:dyDescent="0.35">
      <c r="C32" s="58" t="s">
        <v>8</v>
      </c>
      <c r="D32" s="54"/>
      <c r="E32" s="6"/>
      <c r="F32" s="19"/>
      <c r="G32" s="24" t="s">
        <v>2</v>
      </c>
      <c r="H32" s="24" t="s">
        <v>2</v>
      </c>
      <c r="I32" s="31"/>
      <c r="J32" s="31"/>
      <c r="K32" s="35"/>
    </row>
    <row r="33" spans="3:11" x14ac:dyDescent="0.35">
      <c r="C33" s="57"/>
      <c r="D33" s="54"/>
      <c r="E33" s="6"/>
      <c r="F33" s="19"/>
      <c r="G33" s="24"/>
      <c r="H33" s="24"/>
      <c r="I33" s="31"/>
      <c r="J33" s="31"/>
      <c r="K33" s="35"/>
    </row>
    <row r="34" spans="3:11" x14ac:dyDescent="0.35">
      <c r="C34" s="58" t="s">
        <v>9</v>
      </c>
      <c r="D34" s="54"/>
      <c r="E34" s="6"/>
      <c r="F34" s="19"/>
      <c r="G34" s="24" t="s">
        <v>2</v>
      </c>
      <c r="H34" s="24" t="s">
        <v>2</v>
      </c>
      <c r="I34" s="31"/>
      <c r="J34" s="31"/>
      <c r="K34" s="35"/>
    </row>
    <row r="35" spans="3:11" x14ac:dyDescent="0.35">
      <c r="C35" s="57"/>
      <c r="D35" s="54"/>
      <c r="E35" s="6"/>
      <c r="F35" s="19"/>
      <c r="G35" s="24"/>
      <c r="H35" s="24"/>
      <c r="I35" s="31"/>
      <c r="J35" s="31"/>
      <c r="K35" s="35"/>
    </row>
    <row r="36" spans="3:11" x14ac:dyDescent="0.35">
      <c r="C36" s="58" t="s">
        <v>10</v>
      </c>
      <c r="D36" s="54"/>
      <c r="E36" s="6"/>
      <c r="F36" s="19"/>
      <c r="G36" s="24" t="s">
        <v>2</v>
      </c>
      <c r="H36" s="24" t="s">
        <v>2</v>
      </c>
      <c r="I36" s="31"/>
      <c r="J36" s="31"/>
      <c r="K36" s="35"/>
    </row>
    <row r="37" spans="3:11" x14ac:dyDescent="0.35">
      <c r="C37" s="57"/>
      <c r="D37" s="54"/>
      <c r="E37" s="6"/>
      <c r="F37" s="19"/>
      <c r="G37" s="24"/>
      <c r="H37" s="24"/>
      <c r="I37" s="31"/>
      <c r="J37" s="31"/>
      <c r="K37" s="35"/>
    </row>
    <row r="38" spans="3:11" x14ac:dyDescent="0.35">
      <c r="C38" s="58" t="s">
        <v>11</v>
      </c>
      <c r="D38" s="54"/>
      <c r="E38" s="6"/>
      <c r="F38" s="19"/>
      <c r="G38" s="24"/>
      <c r="H38" s="24"/>
      <c r="I38" s="31"/>
      <c r="J38" s="31"/>
      <c r="K38" s="35"/>
    </row>
    <row r="39" spans="3:11" x14ac:dyDescent="0.35">
      <c r="C39" s="57"/>
      <c r="D39" s="54"/>
      <c r="E39" s="6"/>
      <c r="F39" s="19"/>
      <c r="G39" s="24"/>
      <c r="H39" s="24"/>
      <c r="I39" s="31"/>
      <c r="J39" s="31"/>
      <c r="K39" s="35"/>
    </row>
    <row r="40" spans="3:11" x14ac:dyDescent="0.35">
      <c r="C40" s="58" t="s">
        <v>13</v>
      </c>
      <c r="D40" s="54"/>
      <c r="E40" s="6"/>
      <c r="F40" s="19"/>
      <c r="G40" s="24" t="s">
        <v>2</v>
      </c>
      <c r="H40" s="24" t="s">
        <v>2</v>
      </c>
      <c r="I40" s="31"/>
      <c r="J40" s="31"/>
      <c r="K40" s="35"/>
    </row>
    <row r="41" spans="3:11" x14ac:dyDescent="0.35">
      <c r="C41" s="57"/>
      <c r="D41" s="54"/>
      <c r="E41" s="6"/>
      <c r="F41" s="19"/>
      <c r="G41" s="24"/>
      <c r="H41" s="24"/>
      <c r="I41" s="31"/>
      <c r="J41" s="31"/>
      <c r="K41" s="35"/>
    </row>
    <row r="42" spans="3:11" x14ac:dyDescent="0.35">
      <c r="C42" s="58" t="s">
        <v>14</v>
      </c>
      <c r="D42" s="54"/>
      <c r="E42" s="6"/>
      <c r="F42" s="19"/>
      <c r="G42" s="24" t="s">
        <v>2</v>
      </c>
      <c r="H42" s="24" t="s">
        <v>2</v>
      </c>
      <c r="I42" s="31"/>
      <c r="J42" s="31"/>
      <c r="K42" s="35"/>
    </row>
    <row r="43" spans="3:11" x14ac:dyDescent="0.35">
      <c r="C43" s="57"/>
      <c r="D43" s="54"/>
      <c r="E43" s="6"/>
      <c r="F43" s="19"/>
      <c r="G43" s="24"/>
      <c r="H43" s="24"/>
      <c r="I43" s="31"/>
      <c r="J43" s="31"/>
      <c r="K43" s="35"/>
    </row>
    <row r="44" spans="3:11" x14ac:dyDescent="0.35">
      <c r="C44" s="58" t="s">
        <v>15</v>
      </c>
      <c r="D44" s="54"/>
      <c r="E44" s="6"/>
      <c r="F44" s="19"/>
      <c r="G44" s="24" t="s">
        <v>2</v>
      </c>
      <c r="H44" s="24" t="s">
        <v>2</v>
      </c>
      <c r="I44" s="31"/>
      <c r="J44" s="31"/>
      <c r="K44" s="35"/>
    </row>
    <row r="45" spans="3:11" x14ac:dyDescent="0.35">
      <c r="C45" s="57"/>
      <c r="D45" s="54"/>
      <c r="E45" s="6"/>
      <c r="F45" s="19"/>
      <c r="G45" s="24"/>
      <c r="H45" s="24"/>
      <c r="I45" s="31"/>
      <c r="J45" s="31"/>
      <c r="K45" s="35"/>
    </row>
    <row r="46" spans="3:11" x14ac:dyDescent="0.35">
      <c r="C46" s="58" t="s">
        <v>16</v>
      </c>
      <c r="D46" s="54"/>
      <c r="E46" s="6"/>
      <c r="F46" s="19"/>
      <c r="G46" s="24" t="s">
        <v>2</v>
      </c>
      <c r="H46" s="24" t="s">
        <v>2</v>
      </c>
      <c r="I46" s="31"/>
      <c r="J46" s="31"/>
      <c r="K46" s="35"/>
    </row>
    <row r="47" spans="3:11" x14ac:dyDescent="0.35">
      <c r="C47" s="57"/>
      <c r="D47" s="54"/>
      <c r="E47" s="6"/>
      <c r="F47" s="19"/>
      <c r="G47" s="24"/>
      <c r="H47" s="24"/>
      <c r="I47" s="31"/>
      <c r="J47" s="31"/>
      <c r="K47" s="35"/>
    </row>
    <row r="48" spans="3:11" x14ac:dyDescent="0.35">
      <c r="C48" s="58" t="s">
        <v>17</v>
      </c>
      <c r="D48" s="54"/>
      <c r="E48" s="6"/>
      <c r="F48" s="19"/>
      <c r="G48" s="24" t="s">
        <v>2</v>
      </c>
      <c r="H48" s="24" t="s">
        <v>2</v>
      </c>
      <c r="I48" s="31"/>
      <c r="J48" s="31"/>
      <c r="K48" s="35"/>
    </row>
    <row r="49" spans="1:11" x14ac:dyDescent="0.35">
      <c r="C49" s="57"/>
      <c r="D49" s="54"/>
      <c r="E49" s="6"/>
      <c r="F49" s="19"/>
      <c r="G49" s="24"/>
      <c r="H49" s="24"/>
      <c r="I49" s="31"/>
      <c r="J49" s="31"/>
      <c r="K49" s="35"/>
    </row>
    <row r="50" spans="1:11" x14ac:dyDescent="0.35">
      <c r="A50" s="10"/>
      <c r="B50" s="28"/>
      <c r="C50" s="58" t="s">
        <v>18</v>
      </c>
      <c r="D50" s="54"/>
      <c r="E50" s="6"/>
      <c r="F50" s="19"/>
      <c r="G50" s="24"/>
      <c r="H50" s="24"/>
      <c r="I50" s="31"/>
      <c r="J50" s="31"/>
      <c r="K50" s="35"/>
    </row>
    <row r="51" spans="1:11" x14ac:dyDescent="0.35">
      <c r="A51" s="28"/>
      <c r="B51" s="28"/>
      <c r="C51" s="58" t="s">
        <v>19</v>
      </c>
      <c r="D51" s="54"/>
      <c r="E51" s="6"/>
      <c r="F51" s="19"/>
      <c r="G51" s="24" t="s">
        <v>2</v>
      </c>
      <c r="H51" s="24" t="s">
        <v>2</v>
      </c>
      <c r="I51" s="31"/>
      <c r="J51" s="31"/>
      <c r="K51" s="35"/>
    </row>
    <row r="52" spans="1:11" x14ac:dyDescent="0.35">
      <c r="A52" s="28"/>
      <c r="B52" s="28"/>
      <c r="C52" s="58"/>
      <c r="D52" s="54"/>
      <c r="E52" s="6"/>
      <c r="F52" s="19"/>
      <c r="G52" s="24"/>
      <c r="H52" s="24"/>
      <c r="I52" s="31"/>
      <c r="J52" s="31"/>
      <c r="K52" s="35"/>
    </row>
    <row r="53" spans="1:11" x14ac:dyDescent="0.35">
      <c r="A53" s="28"/>
      <c r="B53" s="28"/>
      <c r="C53" s="58" t="s">
        <v>20</v>
      </c>
      <c r="D53" s="54"/>
      <c r="E53" s="6"/>
      <c r="F53" s="19"/>
      <c r="G53" s="24" t="s">
        <v>2</v>
      </c>
      <c r="H53" s="24" t="s">
        <v>2</v>
      </c>
      <c r="I53" s="31"/>
      <c r="J53" s="31"/>
      <c r="K53" s="35"/>
    </row>
    <row r="54" spans="1:11" x14ac:dyDescent="0.35">
      <c r="A54" s="28"/>
      <c r="B54" s="28"/>
      <c r="C54" s="58"/>
      <c r="D54" s="54"/>
      <c r="E54" s="6"/>
      <c r="F54" s="19"/>
      <c r="G54" s="24"/>
      <c r="H54" s="24"/>
      <c r="I54" s="31"/>
      <c r="J54" s="31"/>
      <c r="K54" s="35"/>
    </row>
    <row r="55" spans="1:11" x14ac:dyDescent="0.35">
      <c r="A55" s="28"/>
      <c r="B55" s="28"/>
      <c r="C55" s="58" t="s">
        <v>21</v>
      </c>
      <c r="D55" s="54"/>
      <c r="E55" s="6"/>
      <c r="F55" s="19"/>
      <c r="G55" s="24" t="s">
        <v>2</v>
      </c>
      <c r="H55" s="24" t="s">
        <v>2</v>
      </c>
      <c r="I55" s="31"/>
      <c r="J55" s="31"/>
      <c r="K55" s="35"/>
    </row>
    <row r="56" spans="1:11" x14ac:dyDescent="0.35">
      <c r="A56" s="28"/>
      <c r="B56" s="28"/>
      <c r="C56" s="58"/>
      <c r="D56" s="54"/>
      <c r="E56" s="6"/>
      <c r="F56" s="19"/>
      <c r="G56" s="24"/>
      <c r="H56" s="24"/>
      <c r="I56" s="31"/>
      <c r="J56" s="31"/>
      <c r="K56" s="35"/>
    </row>
    <row r="57" spans="1:11" x14ac:dyDescent="0.35">
      <c r="A57" s="28"/>
      <c r="B57" s="28"/>
      <c r="C57" s="58" t="s">
        <v>22</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23</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C61" s="59" t="s">
        <v>24</v>
      </c>
      <c r="D61" s="54"/>
      <c r="E61" s="6"/>
      <c r="F61" s="19"/>
      <c r="G61" s="24"/>
      <c r="H61" s="24"/>
      <c r="I61" s="31"/>
      <c r="J61" s="31"/>
      <c r="K61" s="35"/>
    </row>
    <row r="62" spans="1:11" x14ac:dyDescent="0.35">
      <c r="B62" s="8" t="s">
        <v>185</v>
      </c>
      <c r="C62" s="57" t="s">
        <v>186</v>
      </c>
      <c r="D62" s="54"/>
      <c r="E62" s="6"/>
      <c r="F62" s="19"/>
      <c r="G62" s="24">
        <v>44.12</v>
      </c>
      <c r="H62" s="24">
        <v>0.27</v>
      </c>
      <c r="I62" s="31"/>
      <c r="J62" s="31"/>
      <c r="K62" s="35"/>
    </row>
    <row r="63" spans="1:11" x14ac:dyDescent="0.35">
      <c r="C63" s="58" t="s">
        <v>174</v>
      </c>
      <c r="D63" s="54"/>
      <c r="E63" s="6"/>
      <c r="F63" s="19"/>
      <c r="G63" s="25">
        <v>44.12</v>
      </c>
      <c r="H63" s="25">
        <v>0.27</v>
      </c>
      <c r="I63" s="31"/>
      <c r="J63" s="31"/>
      <c r="K63" s="35"/>
    </row>
    <row r="64" spans="1:11" x14ac:dyDescent="0.35">
      <c r="C64" s="57"/>
      <c r="D64" s="54"/>
      <c r="E64" s="6"/>
      <c r="F64" s="19"/>
      <c r="G64" s="24"/>
      <c r="H64" s="24"/>
      <c r="I64" s="31"/>
      <c r="J64" s="31"/>
      <c r="K64" s="35"/>
    </row>
    <row r="65" spans="1:54" x14ac:dyDescent="0.35">
      <c r="A65" s="10"/>
      <c r="B65" s="28"/>
      <c r="C65" s="58" t="s">
        <v>25</v>
      </c>
      <c r="D65" s="54"/>
      <c r="E65" s="6"/>
      <c r="F65" s="19"/>
      <c r="G65" s="24"/>
      <c r="H65" s="24"/>
      <c r="I65" s="31"/>
      <c r="J65" s="31"/>
      <c r="K65" s="35"/>
    </row>
    <row r="66" spans="1:54" s="2" customFormat="1" ht="13.5" x14ac:dyDescent="0.35">
      <c r="A66" s="28"/>
      <c r="B66" s="28"/>
      <c r="C66" s="57" t="s">
        <v>4841</v>
      </c>
      <c r="D66" s="54"/>
      <c r="E66" s="6"/>
      <c r="F66" s="19"/>
      <c r="G66" s="24" t="s">
        <v>2</v>
      </c>
      <c r="H66" s="24" t="s">
        <v>2</v>
      </c>
      <c r="I66" s="31"/>
      <c r="J66" s="31"/>
      <c r="K66" s="35"/>
      <c r="L66" s="3"/>
      <c r="AI66" s="3"/>
      <c r="AV66" s="3"/>
      <c r="AX66" s="3"/>
      <c r="BB66" s="3"/>
    </row>
    <row r="67" spans="1:54" x14ac:dyDescent="0.35">
      <c r="B67" s="8"/>
      <c r="C67" s="57" t="s">
        <v>187</v>
      </c>
      <c r="D67" s="54"/>
      <c r="E67" s="6"/>
      <c r="F67" s="19"/>
      <c r="G67" s="24">
        <v>-43.81</v>
      </c>
      <c r="H67" s="24">
        <v>-0.26</v>
      </c>
      <c r="I67" s="31"/>
      <c r="J67" s="31"/>
      <c r="K67" s="35"/>
    </row>
    <row r="68" spans="1:54" x14ac:dyDescent="0.35">
      <c r="C68" s="58" t="s">
        <v>174</v>
      </c>
      <c r="D68" s="54"/>
      <c r="E68" s="6"/>
      <c r="F68" s="19"/>
      <c r="G68" s="25">
        <v>-43.81</v>
      </c>
      <c r="H68" s="25">
        <v>-0.26</v>
      </c>
      <c r="I68" s="31"/>
      <c r="J68" s="31"/>
      <c r="K68" s="35"/>
    </row>
    <row r="69" spans="1:54" x14ac:dyDescent="0.35">
      <c r="C69" s="57"/>
      <c r="D69" s="54"/>
      <c r="E69" s="6"/>
      <c r="F69" s="19"/>
      <c r="G69" s="24"/>
      <c r="H69" s="24"/>
      <c r="I69" s="31"/>
      <c r="J69" s="31"/>
      <c r="K69" s="35"/>
    </row>
    <row r="70" spans="1:54" x14ac:dyDescent="0.35">
      <c r="C70" s="60" t="s">
        <v>188</v>
      </c>
      <c r="D70" s="55"/>
      <c r="E70" s="5"/>
      <c r="F70" s="20"/>
      <c r="G70" s="26">
        <v>16469.59</v>
      </c>
      <c r="H70" s="26">
        <v>99.999999999999986</v>
      </c>
      <c r="I70" s="32"/>
      <c r="J70" s="32"/>
      <c r="K70" s="36"/>
    </row>
    <row r="73" spans="1:54" x14ac:dyDescent="0.35">
      <c r="C73" s="1" t="s">
        <v>189</v>
      </c>
    </row>
    <row r="74" spans="1:54" x14ac:dyDescent="0.35">
      <c r="C74" s="37" t="s">
        <v>190</v>
      </c>
      <c r="D74" s="37"/>
      <c r="E74" s="37"/>
      <c r="F74" s="37"/>
      <c r="G74" s="37"/>
      <c r="H74" s="37"/>
      <c r="I74" s="37"/>
      <c r="J74" s="37"/>
      <c r="K74" s="37"/>
    </row>
    <row r="75" spans="1:54" x14ac:dyDescent="0.35">
      <c r="C75" s="2" t="s">
        <v>191</v>
      </c>
    </row>
    <row r="76" spans="1:54" x14ac:dyDescent="0.35">
      <c r="C76" s="2" t="s">
        <v>192</v>
      </c>
    </row>
    <row r="77" spans="1:54" ht="30" customHeight="1" x14ac:dyDescent="0.35">
      <c r="C77" s="78" t="s">
        <v>4878</v>
      </c>
      <c r="D77" s="78"/>
      <c r="E77" s="78"/>
      <c r="F77" s="78"/>
      <c r="G77" s="78"/>
      <c r="H77" s="78"/>
      <c r="I77" s="78"/>
      <c r="J77" s="78"/>
      <c r="K77" s="78"/>
    </row>
    <row r="78" spans="1:54" x14ac:dyDescent="0.35">
      <c r="C78" s="2" t="s">
        <v>193</v>
      </c>
    </row>
    <row r="80" spans="1:54" x14ac:dyDescent="0.35">
      <c r="C80" s="75" t="s">
        <v>4922</v>
      </c>
      <c r="E80" s="75" t="s">
        <v>4923</v>
      </c>
      <c r="F80" s="76"/>
    </row>
    <row r="81" spans="5:5" x14ac:dyDescent="0.35">
      <c r="E81" s="2" t="s">
        <v>4968</v>
      </c>
    </row>
  </sheetData>
  <mergeCells count="1">
    <mergeCell ref="C77:K77"/>
  </mergeCells>
  <hyperlinks>
    <hyperlink ref="J2" location="'Index'!A1" display="'Index'!A1" xr:uid="{C47003A0-DA11-4260-86E4-EEF8D1AD662F}"/>
  </hyperlinks>
  <pageMargins left="0.7" right="0.7" top="0.75" bottom="0.75" header="0.3" footer="0.3"/>
  <pageSetup orientation="portrait" horizontalDpi="4294967293"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7AC43-4DC8-4065-ABA9-BF04F17446DA}">
  <sheetPr codeName="Sheet171"/>
  <dimension ref="A1:IV119"/>
  <sheetViews>
    <sheetView showGridLines="0" zoomScale="90" zoomScaleNormal="90" workbookViewId="0">
      <pane ySplit="6" topLeftCell="A107"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2909</v>
      </c>
      <c r="J2" s="38" t="s">
        <v>4607</v>
      </c>
    </row>
    <row r="3" spans="1:54" ht="16" x14ac:dyDescent="0.4">
      <c r="C3" s="1" t="s">
        <v>28</v>
      </c>
      <c r="D3" s="21" t="s">
        <v>2910</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1325880</v>
      </c>
      <c r="G10" s="24">
        <v>23013.3</v>
      </c>
      <c r="H10" s="24">
        <v>8.48</v>
      </c>
      <c r="I10" s="31"/>
      <c r="J10" s="31"/>
      <c r="K10" s="35"/>
    </row>
    <row r="11" spans="1:54" x14ac:dyDescent="0.35">
      <c r="B11" s="8" t="s">
        <v>48</v>
      </c>
      <c r="C11" s="57" t="s">
        <v>49</v>
      </c>
      <c r="D11" s="54" t="s">
        <v>50</v>
      </c>
      <c r="E11" s="6" t="s">
        <v>43</v>
      </c>
      <c r="F11" s="19">
        <v>1306300</v>
      </c>
      <c r="G11" s="24">
        <v>16880.66</v>
      </c>
      <c r="H11" s="24">
        <v>6.22</v>
      </c>
      <c r="I11" s="31"/>
      <c r="J11" s="31"/>
      <c r="K11" s="35"/>
    </row>
    <row r="12" spans="1:54" x14ac:dyDescent="0.35">
      <c r="B12" s="8" t="s">
        <v>79</v>
      </c>
      <c r="C12" s="57" t="s">
        <v>80</v>
      </c>
      <c r="D12" s="54" t="s">
        <v>81</v>
      </c>
      <c r="E12" s="6" t="s">
        <v>82</v>
      </c>
      <c r="F12" s="19">
        <v>1176000</v>
      </c>
      <c r="G12" s="24">
        <v>15664.91</v>
      </c>
      <c r="H12" s="24">
        <v>5.77</v>
      </c>
      <c r="I12" s="31"/>
      <c r="J12" s="31"/>
      <c r="K12" s="35"/>
    </row>
    <row r="13" spans="1:54" x14ac:dyDescent="0.35">
      <c r="B13" s="8" t="s">
        <v>44</v>
      </c>
      <c r="C13" s="57" t="s">
        <v>45</v>
      </c>
      <c r="D13" s="54" t="s">
        <v>46</v>
      </c>
      <c r="E13" s="6" t="s">
        <v>47</v>
      </c>
      <c r="F13" s="19">
        <v>777000</v>
      </c>
      <c r="G13" s="24">
        <v>13653.83</v>
      </c>
      <c r="H13" s="24">
        <v>5.03</v>
      </c>
      <c r="I13" s="31"/>
      <c r="J13" s="31"/>
      <c r="K13" s="35"/>
    </row>
    <row r="14" spans="1:54" x14ac:dyDescent="0.35">
      <c r="B14" s="8" t="s">
        <v>54</v>
      </c>
      <c r="C14" s="57" t="s">
        <v>55</v>
      </c>
      <c r="D14" s="54" t="s">
        <v>56</v>
      </c>
      <c r="E14" s="6" t="s">
        <v>57</v>
      </c>
      <c r="F14" s="19">
        <v>314899</v>
      </c>
      <c r="G14" s="24">
        <v>11406.59</v>
      </c>
      <c r="H14" s="24">
        <v>4.2</v>
      </c>
      <c r="I14" s="31"/>
      <c r="J14" s="31"/>
      <c r="K14" s="35"/>
    </row>
    <row r="15" spans="1:54" x14ac:dyDescent="0.35">
      <c r="B15" s="8" t="s">
        <v>71</v>
      </c>
      <c r="C15" s="57" t="s">
        <v>72</v>
      </c>
      <c r="D15" s="54" t="s">
        <v>73</v>
      </c>
      <c r="E15" s="6" t="s">
        <v>74</v>
      </c>
      <c r="F15" s="19">
        <v>90300</v>
      </c>
      <c r="G15" s="24">
        <v>10002.030000000001</v>
      </c>
      <c r="H15" s="24">
        <v>3.68</v>
      </c>
      <c r="I15" s="31"/>
      <c r="J15" s="31"/>
      <c r="K15" s="35"/>
    </row>
    <row r="16" spans="1:54" x14ac:dyDescent="0.35">
      <c r="B16" s="8" t="s">
        <v>64</v>
      </c>
      <c r="C16" s="57" t="s">
        <v>65</v>
      </c>
      <c r="D16" s="54" t="s">
        <v>66</v>
      </c>
      <c r="E16" s="6" t="s">
        <v>43</v>
      </c>
      <c r="F16" s="19">
        <v>1152820</v>
      </c>
      <c r="G16" s="24">
        <v>9455.43</v>
      </c>
      <c r="H16" s="24">
        <v>3.48</v>
      </c>
      <c r="I16" s="31"/>
      <c r="J16" s="31"/>
      <c r="K16" s="35"/>
    </row>
    <row r="17" spans="2:11" x14ac:dyDescent="0.35">
      <c r="B17" s="8" t="s">
        <v>58</v>
      </c>
      <c r="C17" s="57" t="s">
        <v>59</v>
      </c>
      <c r="D17" s="54" t="s">
        <v>60</v>
      </c>
      <c r="E17" s="6" t="s">
        <v>47</v>
      </c>
      <c r="F17" s="19">
        <v>230000</v>
      </c>
      <c r="G17" s="24">
        <v>9127.44</v>
      </c>
      <c r="H17" s="24">
        <v>3.36</v>
      </c>
      <c r="I17" s="31"/>
      <c r="J17" s="31"/>
      <c r="K17" s="35"/>
    </row>
    <row r="18" spans="2:11" x14ac:dyDescent="0.35">
      <c r="B18" s="8" t="s">
        <v>67</v>
      </c>
      <c r="C18" s="57" t="s">
        <v>68</v>
      </c>
      <c r="D18" s="54" t="s">
        <v>69</v>
      </c>
      <c r="E18" s="6" t="s">
        <v>70</v>
      </c>
      <c r="F18" s="19">
        <v>72300</v>
      </c>
      <c r="G18" s="24">
        <v>8000.46</v>
      </c>
      <c r="H18" s="24">
        <v>2.95</v>
      </c>
      <c r="I18" s="31"/>
      <c r="J18" s="31"/>
      <c r="K18" s="35"/>
    </row>
    <row r="19" spans="2:11" x14ac:dyDescent="0.35">
      <c r="B19" s="8" t="s">
        <v>51</v>
      </c>
      <c r="C19" s="57" t="s">
        <v>52</v>
      </c>
      <c r="D19" s="54" t="s">
        <v>53</v>
      </c>
      <c r="E19" s="6" t="s">
        <v>43</v>
      </c>
      <c r="F19" s="19">
        <v>665000</v>
      </c>
      <c r="G19" s="24">
        <v>7711.01</v>
      </c>
      <c r="H19" s="24">
        <v>2.84</v>
      </c>
      <c r="I19" s="31"/>
      <c r="J19" s="31"/>
      <c r="K19" s="35"/>
    </row>
    <row r="20" spans="2:11" x14ac:dyDescent="0.35">
      <c r="B20" s="8" t="s">
        <v>86</v>
      </c>
      <c r="C20" s="57" t="s">
        <v>87</v>
      </c>
      <c r="D20" s="54" t="s">
        <v>88</v>
      </c>
      <c r="E20" s="6" t="s">
        <v>89</v>
      </c>
      <c r="F20" s="19">
        <v>118000</v>
      </c>
      <c r="G20" s="24">
        <v>6949.79</v>
      </c>
      <c r="H20" s="24">
        <v>2.56</v>
      </c>
      <c r="I20" s="31"/>
      <c r="J20" s="31"/>
      <c r="K20" s="35"/>
    </row>
    <row r="21" spans="2:11" x14ac:dyDescent="0.35">
      <c r="B21" s="8" t="s">
        <v>61</v>
      </c>
      <c r="C21" s="57" t="s">
        <v>62</v>
      </c>
      <c r="D21" s="54" t="s">
        <v>63</v>
      </c>
      <c r="E21" s="6" t="s">
        <v>43</v>
      </c>
      <c r="F21" s="19">
        <v>392000</v>
      </c>
      <c r="G21" s="24">
        <v>6785.91</v>
      </c>
      <c r="H21" s="24">
        <v>2.5</v>
      </c>
      <c r="I21" s="31"/>
      <c r="J21" s="31"/>
      <c r="K21" s="35"/>
    </row>
    <row r="22" spans="2:11" x14ac:dyDescent="0.35">
      <c r="B22" s="8" t="s">
        <v>136</v>
      </c>
      <c r="C22" s="57" t="s">
        <v>137</v>
      </c>
      <c r="D22" s="54" t="s">
        <v>138</v>
      </c>
      <c r="E22" s="6" t="s">
        <v>139</v>
      </c>
      <c r="F22" s="19">
        <v>550000</v>
      </c>
      <c r="G22" s="24">
        <v>6603.58</v>
      </c>
      <c r="H22" s="24">
        <v>2.4300000000000002</v>
      </c>
      <c r="I22" s="31"/>
      <c r="J22" s="31"/>
      <c r="K22" s="35"/>
    </row>
    <row r="23" spans="2:11" x14ac:dyDescent="0.35">
      <c r="B23" s="8" t="s">
        <v>121</v>
      </c>
      <c r="C23" s="57" t="s">
        <v>122</v>
      </c>
      <c r="D23" s="54" t="s">
        <v>123</v>
      </c>
      <c r="E23" s="6" t="s">
        <v>124</v>
      </c>
      <c r="F23" s="19">
        <v>191000</v>
      </c>
      <c r="G23" s="24">
        <v>6472.51</v>
      </c>
      <c r="H23" s="24">
        <v>2.38</v>
      </c>
      <c r="I23" s="31"/>
      <c r="J23" s="31"/>
      <c r="K23" s="35"/>
    </row>
    <row r="24" spans="2:11" x14ac:dyDescent="0.35">
      <c r="B24" s="8" t="s">
        <v>2911</v>
      </c>
      <c r="C24" s="57" t="s">
        <v>2912</v>
      </c>
      <c r="D24" s="54" t="s">
        <v>2913</v>
      </c>
      <c r="E24" s="6" t="s">
        <v>120</v>
      </c>
      <c r="F24" s="19">
        <v>251000</v>
      </c>
      <c r="G24" s="24">
        <v>5960.37</v>
      </c>
      <c r="H24" s="24">
        <v>2.2000000000000002</v>
      </c>
      <c r="I24" s="31"/>
      <c r="J24" s="31"/>
      <c r="K24" s="35"/>
    </row>
    <row r="25" spans="2:11" x14ac:dyDescent="0.35">
      <c r="B25" s="8" t="s">
        <v>97</v>
      </c>
      <c r="C25" s="57" t="s">
        <v>98</v>
      </c>
      <c r="D25" s="54" t="s">
        <v>99</v>
      </c>
      <c r="E25" s="6" t="s">
        <v>100</v>
      </c>
      <c r="F25" s="19">
        <v>845000</v>
      </c>
      <c r="G25" s="24">
        <v>5797.12</v>
      </c>
      <c r="H25" s="24">
        <v>2.14</v>
      </c>
      <c r="I25" s="31"/>
      <c r="J25" s="31"/>
      <c r="K25" s="35"/>
    </row>
    <row r="26" spans="2:11" x14ac:dyDescent="0.35">
      <c r="B26" s="8" t="s">
        <v>75</v>
      </c>
      <c r="C26" s="57" t="s">
        <v>76</v>
      </c>
      <c r="D26" s="54" t="s">
        <v>77</v>
      </c>
      <c r="E26" s="6" t="s">
        <v>78</v>
      </c>
      <c r="F26" s="19">
        <v>800000</v>
      </c>
      <c r="G26" s="24">
        <v>5761.2</v>
      </c>
      <c r="H26" s="24">
        <v>2.12</v>
      </c>
      <c r="I26" s="31"/>
      <c r="J26" s="31"/>
      <c r="K26" s="35"/>
    </row>
    <row r="27" spans="2:11" x14ac:dyDescent="0.35">
      <c r="B27" s="8" t="s">
        <v>201</v>
      </c>
      <c r="C27" s="57" t="s">
        <v>202</v>
      </c>
      <c r="D27" s="54" t="s">
        <v>203</v>
      </c>
      <c r="E27" s="6" t="s">
        <v>89</v>
      </c>
      <c r="F27" s="19">
        <v>19700</v>
      </c>
      <c r="G27" s="24">
        <v>5708.8</v>
      </c>
      <c r="H27" s="24">
        <v>2.1</v>
      </c>
      <c r="I27" s="31"/>
      <c r="J27" s="31"/>
      <c r="K27" s="35"/>
    </row>
    <row r="28" spans="2:11" x14ac:dyDescent="0.35">
      <c r="B28" s="8" t="s">
        <v>105</v>
      </c>
      <c r="C28" s="57" t="s">
        <v>106</v>
      </c>
      <c r="D28" s="54" t="s">
        <v>107</v>
      </c>
      <c r="E28" s="6" t="s">
        <v>108</v>
      </c>
      <c r="F28" s="19">
        <v>111000</v>
      </c>
      <c r="G28" s="24">
        <v>5489.89</v>
      </c>
      <c r="H28" s="24">
        <v>2.02</v>
      </c>
      <c r="I28" s="31"/>
      <c r="J28" s="31"/>
      <c r="K28" s="35"/>
    </row>
    <row r="29" spans="2:11" x14ac:dyDescent="0.35">
      <c r="B29" s="8" t="s">
        <v>153</v>
      </c>
      <c r="C29" s="57" t="s">
        <v>154</v>
      </c>
      <c r="D29" s="54" t="s">
        <v>155</v>
      </c>
      <c r="E29" s="6" t="s">
        <v>156</v>
      </c>
      <c r="F29" s="19">
        <v>950000</v>
      </c>
      <c r="G29" s="24">
        <v>5472</v>
      </c>
      <c r="H29" s="24">
        <v>2.02</v>
      </c>
      <c r="I29" s="31"/>
      <c r="J29" s="31"/>
      <c r="K29" s="35"/>
    </row>
    <row r="30" spans="2:11" x14ac:dyDescent="0.35">
      <c r="B30" s="8" t="s">
        <v>257</v>
      </c>
      <c r="C30" s="57" t="s">
        <v>258</v>
      </c>
      <c r="D30" s="54" t="s">
        <v>259</v>
      </c>
      <c r="E30" s="6" t="s">
        <v>120</v>
      </c>
      <c r="F30" s="19">
        <v>36936</v>
      </c>
      <c r="G30" s="24">
        <v>5307.8</v>
      </c>
      <c r="H30" s="24">
        <v>1.96</v>
      </c>
      <c r="I30" s="31"/>
      <c r="J30" s="31"/>
      <c r="K30" s="35"/>
    </row>
    <row r="31" spans="2:11" x14ac:dyDescent="0.35">
      <c r="B31" s="8" t="s">
        <v>157</v>
      </c>
      <c r="C31" s="57" t="s">
        <v>158</v>
      </c>
      <c r="D31" s="54" t="s">
        <v>159</v>
      </c>
      <c r="E31" s="6" t="s">
        <v>120</v>
      </c>
      <c r="F31" s="19">
        <v>148000</v>
      </c>
      <c r="G31" s="24">
        <v>5085.13</v>
      </c>
      <c r="H31" s="24">
        <v>1.87</v>
      </c>
      <c r="I31" s="31"/>
      <c r="J31" s="31"/>
      <c r="K31" s="35"/>
    </row>
    <row r="32" spans="2:11" x14ac:dyDescent="0.35">
      <c r="B32" s="8" t="s">
        <v>428</v>
      </c>
      <c r="C32" s="57" t="s">
        <v>429</v>
      </c>
      <c r="D32" s="54" t="s">
        <v>430</v>
      </c>
      <c r="E32" s="6" t="s">
        <v>124</v>
      </c>
      <c r="F32" s="19">
        <v>227615</v>
      </c>
      <c r="G32" s="24">
        <v>5038.37</v>
      </c>
      <c r="H32" s="24">
        <v>1.86</v>
      </c>
      <c r="I32" s="31"/>
      <c r="J32" s="31"/>
      <c r="K32" s="35"/>
    </row>
    <row r="33" spans="2:11" x14ac:dyDescent="0.35">
      <c r="B33" s="8" t="s">
        <v>113</v>
      </c>
      <c r="C33" s="57" t="s">
        <v>114</v>
      </c>
      <c r="D33" s="54" t="s">
        <v>115</v>
      </c>
      <c r="E33" s="6" t="s">
        <v>116</v>
      </c>
      <c r="F33" s="19">
        <v>1450000</v>
      </c>
      <c r="G33" s="24">
        <v>4651.6000000000004</v>
      </c>
      <c r="H33" s="24">
        <v>1.71</v>
      </c>
      <c r="I33" s="31"/>
      <c r="J33" s="31"/>
      <c r="K33" s="35"/>
    </row>
    <row r="34" spans="2:11" x14ac:dyDescent="0.35">
      <c r="B34" s="8" t="s">
        <v>117</v>
      </c>
      <c r="C34" s="57" t="s">
        <v>118</v>
      </c>
      <c r="D34" s="54" t="s">
        <v>119</v>
      </c>
      <c r="E34" s="6" t="s">
        <v>120</v>
      </c>
      <c r="F34" s="19">
        <v>647659</v>
      </c>
      <c r="G34" s="24">
        <v>4441</v>
      </c>
      <c r="H34" s="24">
        <v>1.64</v>
      </c>
      <c r="I34" s="31"/>
      <c r="J34" s="31"/>
      <c r="K34" s="35"/>
    </row>
    <row r="35" spans="2:11" x14ac:dyDescent="0.35">
      <c r="B35" s="8" t="s">
        <v>1653</v>
      </c>
      <c r="C35" s="57" t="s">
        <v>1654</v>
      </c>
      <c r="D35" s="54" t="s">
        <v>1655</v>
      </c>
      <c r="E35" s="6" t="s">
        <v>473</v>
      </c>
      <c r="F35" s="19">
        <v>625000</v>
      </c>
      <c r="G35" s="24">
        <v>3923.75</v>
      </c>
      <c r="H35" s="24">
        <v>1.45</v>
      </c>
      <c r="I35" s="31"/>
      <c r="J35" s="31"/>
      <c r="K35" s="35"/>
    </row>
    <row r="36" spans="2:11" x14ac:dyDescent="0.35">
      <c r="B36" s="8" t="s">
        <v>483</v>
      </c>
      <c r="C36" s="57" t="s">
        <v>484</v>
      </c>
      <c r="D36" s="54" t="s">
        <v>485</v>
      </c>
      <c r="E36" s="6" t="s">
        <v>124</v>
      </c>
      <c r="F36" s="19">
        <v>60850</v>
      </c>
      <c r="G36" s="24">
        <v>3905.41</v>
      </c>
      <c r="H36" s="24">
        <v>1.44</v>
      </c>
      <c r="I36" s="31"/>
      <c r="J36" s="31"/>
      <c r="K36" s="35"/>
    </row>
    <row r="37" spans="2:11" x14ac:dyDescent="0.35">
      <c r="B37" s="8" t="s">
        <v>101</v>
      </c>
      <c r="C37" s="57" t="s">
        <v>102</v>
      </c>
      <c r="D37" s="54" t="s">
        <v>103</v>
      </c>
      <c r="E37" s="6" t="s">
        <v>104</v>
      </c>
      <c r="F37" s="19">
        <v>302800</v>
      </c>
      <c r="G37" s="24">
        <v>3853.89</v>
      </c>
      <c r="H37" s="24">
        <v>1.42</v>
      </c>
      <c r="I37" s="31"/>
      <c r="J37" s="31"/>
      <c r="K37" s="35"/>
    </row>
    <row r="38" spans="2:11" x14ac:dyDescent="0.35">
      <c r="B38" s="8" t="s">
        <v>170</v>
      </c>
      <c r="C38" s="57" t="s">
        <v>171</v>
      </c>
      <c r="D38" s="54" t="s">
        <v>172</v>
      </c>
      <c r="E38" s="6" t="s">
        <v>173</v>
      </c>
      <c r="F38" s="19">
        <v>83000</v>
      </c>
      <c r="G38" s="24">
        <v>3568.54</v>
      </c>
      <c r="H38" s="24">
        <v>1.31</v>
      </c>
      <c r="I38" s="31"/>
      <c r="J38" s="31"/>
      <c r="K38" s="35"/>
    </row>
    <row r="39" spans="2:11" x14ac:dyDescent="0.35">
      <c r="B39" s="8" t="s">
        <v>83</v>
      </c>
      <c r="C39" s="57" t="s">
        <v>84</v>
      </c>
      <c r="D39" s="54" t="s">
        <v>85</v>
      </c>
      <c r="E39" s="6" t="s">
        <v>47</v>
      </c>
      <c r="F39" s="19">
        <v>62000</v>
      </c>
      <c r="G39" s="24">
        <v>3540.73</v>
      </c>
      <c r="H39" s="24">
        <v>1.3</v>
      </c>
      <c r="I39" s="31"/>
      <c r="J39" s="31"/>
      <c r="K39" s="35"/>
    </row>
    <row r="40" spans="2:11" x14ac:dyDescent="0.35">
      <c r="B40" s="8" t="s">
        <v>756</v>
      </c>
      <c r="C40" s="57" t="s">
        <v>757</v>
      </c>
      <c r="D40" s="54" t="s">
        <v>758</v>
      </c>
      <c r="E40" s="6" t="s">
        <v>156</v>
      </c>
      <c r="F40" s="19">
        <v>391508</v>
      </c>
      <c r="G40" s="24">
        <v>3409.64</v>
      </c>
      <c r="H40" s="24">
        <v>1.26</v>
      </c>
      <c r="I40" s="31"/>
      <c r="J40" s="31"/>
      <c r="K40" s="35"/>
    </row>
    <row r="41" spans="2:11" x14ac:dyDescent="0.35">
      <c r="B41" s="8" t="s">
        <v>109</v>
      </c>
      <c r="C41" s="57" t="s">
        <v>110</v>
      </c>
      <c r="D41" s="54" t="s">
        <v>111</v>
      </c>
      <c r="E41" s="6" t="s">
        <v>112</v>
      </c>
      <c r="F41" s="19">
        <v>7880</v>
      </c>
      <c r="G41" s="24">
        <v>3401.31</v>
      </c>
      <c r="H41" s="24">
        <v>1.25</v>
      </c>
      <c r="I41" s="31"/>
      <c r="J41" s="31"/>
      <c r="K41" s="35"/>
    </row>
    <row r="42" spans="2:11" x14ac:dyDescent="0.35">
      <c r="B42" s="8" t="s">
        <v>534</v>
      </c>
      <c r="C42" s="57" t="s">
        <v>535</v>
      </c>
      <c r="D42" s="54" t="s">
        <v>536</v>
      </c>
      <c r="E42" s="6" t="s">
        <v>78</v>
      </c>
      <c r="F42" s="19">
        <v>175000</v>
      </c>
      <c r="G42" s="24">
        <v>3355.36</v>
      </c>
      <c r="H42" s="24">
        <v>1.24</v>
      </c>
      <c r="I42" s="31"/>
      <c r="J42" s="31"/>
      <c r="K42" s="35"/>
    </row>
    <row r="43" spans="2:11" x14ac:dyDescent="0.35">
      <c r="B43" s="8" t="s">
        <v>132</v>
      </c>
      <c r="C43" s="57" t="s">
        <v>133</v>
      </c>
      <c r="D43" s="54" t="s">
        <v>134</v>
      </c>
      <c r="E43" s="6" t="s">
        <v>135</v>
      </c>
      <c r="F43" s="19">
        <v>67000</v>
      </c>
      <c r="G43" s="24">
        <v>3300.05</v>
      </c>
      <c r="H43" s="24">
        <v>1.22</v>
      </c>
      <c r="I43" s="31"/>
      <c r="J43" s="31"/>
      <c r="K43" s="35"/>
    </row>
    <row r="44" spans="2:11" x14ac:dyDescent="0.35">
      <c r="B44" s="8" t="s">
        <v>1038</v>
      </c>
      <c r="C44" s="57" t="s">
        <v>1039</v>
      </c>
      <c r="D44" s="54" t="s">
        <v>1040</v>
      </c>
      <c r="E44" s="6" t="s">
        <v>272</v>
      </c>
      <c r="F44" s="19">
        <v>250889</v>
      </c>
      <c r="G44" s="24">
        <v>3286.02</v>
      </c>
      <c r="H44" s="24">
        <v>1.21</v>
      </c>
      <c r="I44" s="31"/>
      <c r="J44" s="31"/>
      <c r="K44" s="35"/>
    </row>
    <row r="45" spans="2:11" x14ac:dyDescent="0.35">
      <c r="B45" s="8" t="s">
        <v>147</v>
      </c>
      <c r="C45" s="57" t="s">
        <v>148</v>
      </c>
      <c r="D45" s="54" t="s">
        <v>149</v>
      </c>
      <c r="E45" s="6" t="s">
        <v>135</v>
      </c>
      <c r="F45" s="19">
        <v>41940</v>
      </c>
      <c r="G45" s="24">
        <v>3115.91</v>
      </c>
      <c r="H45" s="24">
        <v>1.1499999999999999</v>
      </c>
      <c r="I45" s="31"/>
      <c r="J45" s="31"/>
      <c r="K45" s="35"/>
    </row>
    <row r="46" spans="2:11" x14ac:dyDescent="0.35">
      <c r="B46" s="8" t="s">
        <v>947</v>
      </c>
      <c r="C46" s="57" t="s">
        <v>948</v>
      </c>
      <c r="D46" s="54" t="s">
        <v>949</v>
      </c>
      <c r="E46" s="6" t="s">
        <v>124</v>
      </c>
      <c r="F46" s="19">
        <v>210000</v>
      </c>
      <c r="G46" s="24">
        <v>2895.8</v>
      </c>
      <c r="H46" s="24">
        <v>1.07</v>
      </c>
      <c r="I46" s="31"/>
      <c r="J46" s="31"/>
      <c r="K46" s="35"/>
    </row>
    <row r="47" spans="2:11" x14ac:dyDescent="0.35">
      <c r="B47" s="8" t="s">
        <v>128</v>
      </c>
      <c r="C47" s="57" t="s">
        <v>129</v>
      </c>
      <c r="D47" s="54" t="s">
        <v>130</v>
      </c>
      <c r="E47" s="6" t="s">
        <v>131</v>
      </c>
      <c r="F47" s="19">
        <v>1522008</v>
      </c>
      <c r="G47" s="24">
        <v>2765.03</v>
      </c>
      <c r="H47" s="24">
        <v>1.02</v>
      </c>
      <c r="I47" s="31"/>
      <c r="J47" s="31"/>
      <c r="K47" s="35"/>
    </row>
    <row r="48" spans="2:11" x14ac:dyDescent="0.35">
      <c r="B48" s="8" t="s">
        <v>416</v>
      </c>
      <c r="C48" s="57" t="s">
        <v>417</v>
      </c>
      <c r="D48" s="54" t="s">
        <v>418</v>
      </c>
      <c r="E48" s="6" t="s">
        <v>124</v>
      </c>
      <c r="F48" s="19">
        <v>62528</v>
      </c>
      <c r="G48" s="24">
        <v>2388.41</v>
      </c>
      <c r="H48" s="24">
        <v>0.88</v>
      </c>
      <c r="I48" s="31"/>
      <c r="J48" s="31"/>
      <c r="K48" s="35"/>
    </row>
    <row r="49" spans="1:11" x14ac:dyDescent="0.35">
      <c r="B49" s="8" t="s">
        <v>786</v>
      </c>
      <c r="C49" s="57" t="s">
        <v>787</v>
      </c>
      <c r="D49" s="54" t="s">
        <v>788</v>
      </c>
      <c r="E49" s="6" t="s">
        <v>139</v>
      </c>
      <c r="F49" s="19">
        <v>451400</v>
      </c>
      <c r="G49" s="24">
        <v>1962.24</v>
      </c>
      <c r="H49" s="24">
        <v>0.72</v>
      </c>
      <c r="I49" s="31"/>
      <c r="J49" s="31"/>
      <c r="K49" s="35"/>
    </row>
    <row r="50" spans="1:11" x14ac:dyDescent="0.35">
      <c r="B50" s="8" t="s">
        <v>320</v>
      </c>
      <c r="C50" s="57" t="s">
        <v>321</v>
      </c>
      <c r="D50" s="54" t="s">
        <v>322</v>
      </c>
      <c r="E50" s="6" t="s">
        <v>70</v>
      </c>
      <c r="F50" s="19">
        <v>485000</v>
      </c>
      <c r="G50" s="24">
        <v>1710.6</v>
      </c>
      <c r="H50" s="24">
        <v>0.63</v>
      </c>
      <c r="I50" s="31"/>
      <c r="J50" s="31"/>
      <c r="K50" s="35"/>
    </row>
    <row r="51" spans="1:11" x14ac:dyDescent="0.35">
      <c r="B51" s="8" t="s">
        <v>2914</v>
      </c>
      <c r="C51" s="57" t="s">
        <v>2915</v>
      </c>
      <c r="D51" s="54" t="s">
        <v>2916</v>
      </c>
      <c r="E51" s="6" t="s">
        <v>809</v>
      </c>
      <c r="F51" s="19">
        <v>60000</v>
      </c>
      <c r="G51" s="24">
        <v>1675.38</v>
      </c>
      <c r="H51" s="24">
        <v>0.62</v>
      </c>
      <c r="I51" s="31"/>
      <c r="J51" s="31"/>
      <c r="K51" s="35"/>
    </row>
    <row r="52" spans="1:11" x14ac:dyDescent="0.35">
      <c r="B52" s="8" t="s">
        <v>771</v>
      </c>
      <c r="C52" s="57" t="s">
        <v>772</v>
      </c>
      <c r="D52" s="54" t="s">
        <v>773</v>
      </c>
      <c r="E52" s="6" t="s">
        <v>139</v>
      </c>
      <c r="F52" s="19">
        <v>19234</v>
      </c>
      <c r="G52" s="24">
        <v>1654.22</v>
      </c>
      <c r="H52" s="24">
        <v>0.61</v>
      </c>
      <c r="I52" s="31"/>
      <c r="J52" s="31"/>
      <c r="K52" s="35"/>
    </row>
    <row r="53" spans="1:11" x14ac:dyDescent="0.35">
      <c r="C53" s="58" t="s">
        <v>174</v>
      </c>
      <c r="D53" s="54"/>
      <c r="E53" s="6"/>
      <c r="F53" s="19"/>
      <c r="G53" s="25">
        <v>264153.02</v>
      </c>
      <c r="H53" s="25">
        <v>97.32</v>
      </c>
      <c r="I53" s="31"/>
      <c r="J53" s="31"/>
      <c r="K53" s="35"/>
    </row>
    <row r="54" spans="1:11" x14ac:dyDescent="0.35">
      <c r="C54" s="57"/>
      <c r="D54" s="54"/>
      <c r="E54" s="6"/>
      <c r="F54" s="19"/>
      <c r="G54" s="24"/>
      <c r="H54" s="24"/>
      <c r="I54" s="31"/>
      <c r="J54" s="31"/>
      <c r="K54" s="35"/>
    </row>
    <row r="55" spans="1:11" x14ac:dyDescent="0.35">
      <c r="C55" s="58" t="s">
        <v>3</v>
      </c>
      <c r="D55" s="54"/>
      <c r="E55" s="6"/>
      <c r="F55" s="19"/>
      <c r="G55" s="24" t="s">
        <v>2</v>
      </c>
      <c r="H55" s="24" t="s">
        <v>2</v>
      </c>
      <c r="I55" s="31"/>
      <c r="J55" s="31"/>
      <c r="K55" s="35"/>
    </row>
    <row r="56" spans="1:11" x14ac:dyDescent="0.35">
      <c r="C56" s="57"/>
      <c r="D56" s="54"/>
      <c r="E56" s="6"/>
      <c r="F56" s="19"/>
      <c r="G56" s="24"/>
      <c r="H56" s="24"/>
      <c r="I56" s="31"/>
      <c r="J56" s="31"/>
      <c r="K56" s="35"/>
    </row>
    <row r="57" spans="1:11" x14ac:dyDescent="0.35">
      <c r="C57" s="58" t="s">
        <v>4</v>
      </c>
      <c r="D57" s="54"/>
      <c r="E57" s="6"/>
      <c r="F57" s="19"/>
      <c r="G57" s="24" t="s">
        <v>2</v>
      </c>
      <c r="H57" s="24" t="s">
        <v>2</v>
      </c>
      <c r="I57" s="31"/>
      <c r="J57" s="31"/>
      <c r="K57" s="35"/>
    </row>
    <row r="58" spans="1:11" x14ac:dyDescent="0.35">
      <c r="C58" s="57"/>
      <c r="D58" s="54"/>
      <c r="E58" s="6"/>
      <c r="F58" s="19"/>
      <c r="G58" s="24"/>
      <c r="H58" s="24"/>
      <c r="I58" s="31"/>
      <c r="J58" s="31"/>
      <c r="K58" s="35"/>
    </row>
    <row r="59" spans="1:11" x14ac:dyDescent="0.35">
      <c r="A59" s="10"/>
      <c r="B59" s="28"/>
      <c r="C59" s="58" t="s">
        <v>5</v>
      </c>
      <c r="D59" s="54"/>
      <c r="E59" s="6"/>
      <c r="F59" s="19"/>
      <c r="G59" s="24"/>
      <c r="H59" s="24"/>
      <c r="I59" s="31"/>
      <c r="J59" s="31"/>
      <c r="K59" s="35"/>
    </row>
    <row r="60" spans="1:11" x14ac:dyDescent="0.35">
      <c r="C60" s="59" t="s">
        <v>6</v>
      </c>
      <c r="D60" s="54"/>
      <c r="E60" s="6"/>
      <c r="F60" s="19"/>
      <c r="G60" s="24"/>
      <c r="H60" s="24"/>
      <c r="I60" s="31"/>
      <c r="J60" s="31"/>
      <c r="K60" s="35"/>
    </row>
    <row r="61" spans="1:11" x14ac:dyDescent="0.35">
      <c r="B61" s="8" t="s">
        <v>2917</v>
      </c>
      <c r="C61" s="57" t="s">
        <v>2918</v>
      </c>
      <c r="D61" s="54" t="s">
        <v>2919</v>
      </c>
      <c r="E61" s="6" t="s">
        <v>611</v>
      </c>
      <c r="F61" s="19">
        <v>50</v>
      </c>
      <c r="G61" s="24">
        <v>525.41999999999996</v>
      </c>
      <c r="H61" s="24">
        <v>0.19</v>
      </c>
      <c r="I61" s="31">
        <v>7.2996999999999996</v>
      </c>
      <c r="J61" s="31"/>
      <c r="K61" s="35" t="s">
        <v>570</v>
      </c>
    </row>
    <row r="62" spans="1:11" x14ac:dyDescent="0.35">
      <c r="B62" s="8" t="s">
        <v>2734</v>
      </c>
      <c r="C62" s="57" t="s">
        <v>589</v>
      </c>
      <c r="D62" s="54" t="s">
        <v>2735</v>
      </c>
      <c r="E62" s="6" t="s">
        <v>591</v>
      </c>
      <c r="F62" s="19">
        <v>50</v>
      </c>
      <c r="G62" s="24">
        <v>500.87</v>
      </c>
      <c r="H62" s="24">
        <v>0.18</v>
      </c>
      <c r="I62" s="31">
        <v>7.73</v>
      </c>
      <c r="J62" s="31"/>
      <c r="K62" s="35"/>
    </row>
    <row r="63" spans="1:11" x14ac:dyDescent="0.35">
      <c r="C63" s="58" t="s">
        <v>174</v>
      </c>
      <c r="D63" s="54"/>
      <c r="E63" s="6"/>
      <c r="F63" s="19"/>
      <c r="G63" s="25">
        <v>1026.29</v>
      </c>
      <c r="H63" s="25">
        <v>0.37</v>
      </c>
      <c r="I63" s="31"/>
      <c r="J63" s="31"/>
      <c r="K63" s="35"/>
    </row>
    <row r="64" spans="1:11" x14ac:dyDescent="0.35">
      <c r="C64" s="57"/>
      <c r="D64" s="54"/>
      <c r="E64" s="6"/>
      <c r="F64" s="19"/>
      <c r="G64" s="24"/>
      <c r="H64" s="24"/>
      <c r="I64" s="31"/>
      <c r="J64" s="31"/>
      <c r="K64" s="35"/>
    </row>
    <row r="65" spans="2:11" x14ac:dyDescent="0.35">
      <c r="C65" s="58" t="s">
        <v>7</v>
      </c>
      <c r="D65" s="54"/>
      <c r="E65" s="6"/>
      <c r="F65" s="19"/>
      <c r="G65" s="24" t="s">
        <v>2</v>
      </c>
      <c r="H65" s="24" t="s">
        <v>2</v>
      </c>
      <c r="I65" s="31"/>
      <c r="J65" s="31"/>
      <c r="K65" s="35"/>
    </row>
    <row r="66" spans="2:11" x14ac:dyDescent="0.35">
      <c r="C66" s="57"/>
      <c r="D66" s="54"/>
      <c r="E66" s="6"/>
      <c r="F66" s="19"/>
      <c r="G66" s="24"/>
      <c r="H66" s="24"/>
      <c r="I66" s="31"/>
      <c r="J66" s="31"/>
      <c r="K66" s="35"/>
    </row>
    <row r="67" spans="2:11" x14ac:dyDescent="0.35">
      <c r="C67" s="58" t="s">
        <v>8</v>
      </c>
      <c r="D67" s="54"/>
      <c r="E67" s="6"/>
      <c r="F67" s="19"/>
      <c r="G67" s="24" t="s">
        <v>2</v>
      </c>
      <c r="H67" s="24" t="s">
        <v>2</v>
      </c>
      <c r="I67" s="31"/>
      <c r="J67" s="31"/>
      <c r="K67" s="35"/>
    </row>
    <row r="68" spans="2:11" x14ac:dyDescent="0.35">
      <c r="C68" s="57"/>
      <c r="D68" s="54"/>
      <c r="E68" s="6"/>
      <c r="F68" s="19"/>
      <c r="G68" s="24"/>
      <c r="H68" s="24"/>
      <c r="I68" s="31"/>
      <c r="J68" s="31"/>
      <c r="K68" s="35"/>
    </row>
    <row r="69" spans="2:11" x14ac:dyDescent="0.35">
      <c r="C69" s="59" t="s">
        <v>9</v>
      </c>
      <c r="D69" s="54"/>
      <c r="E69" s="6"/>
      <c r="F69" s="19"/>
      <c r="G69" s="24"/>
      <c r="H69" s="24"/>
      <c r="I69" s="31"/>
      <c r="J69" s="31"/>
      <c r="K69" s="35"/>
    </row>
    <row r="70" spans="2:11" x14ac:dyDescent="0.35">
      <c r="B70" s="8" t="s">
        <v>2902</v>
      </c>
      <c r="C70" s="57" t="s">
        <v>2903</v>
      </c>
      <c r="D70" s="54" t="s">
        <v>2904</v>
      </c>
      <c r="E70" s="6" t="s">
        <v>677</v>
      </c>
      <c r="F70" s="19">
        <v>2500000</v>
      </c>
      <c r="G70" s="24">
        <v>2545.77</v>
      </c>
      <c r="H70" s="24">
        <v>0.94</v>
      </c>
      <c r="I70" s="31">
        <v>0</v>
      </c>
      <c r="J70" s="31"/>
      <c r="K70" s="35"/>
    </row>
    <row r="71" spans="2:11" x14ac:dyDescent="0.35">
      <c r="C71" s="58" t="s">
        <v>174</v>
      </c>
      <c r="D71" s="54"/>
      <c r="E71" s="6"/>
      <c r="F71" s="19"/>
      <c r="G71" s="25">
        <v>2545.77</v>
      </c>
      <c r="H71" s="25">
        <v>0.94</v>
      </c>
      <c r="I71" s="31"/>
      <c r="J71" s="31"/>
      <c r="K71" s="35"/>
    </row>
    <row r="72" spans="2:11" x14ac:dyDescent="0.35">
      <c r="C72" s="57"/>
      <c r="D72" s="54"/>
      <c r="E72" s="6"/>
      <c r="F72" s="19"/>
      <c r="G72" s="24"/>
      <c r="H72" s="24"/>
      <c r="I72" s="31"/>
      <c r="J72" s="31"/>
      <c r="K72" s="35"/>
    </row>
    <row r="73" spans="2:11" x14ac:dyDescent="0.35">
      <c r="C73" s="58" t="s">
        <v>10</v>
      </c>
      <c r="D73" s="54"/>
      <c r="E73" s="6"/>
      <c r="F73" s="19"/>
      <c r="G73" s="24" t="s">
        <v>2</v>
      </c>
      <c r="H73" s="24" t="s">
        <v>2</v>
      </c>
      <c r="I73" s="31"/>
      <c r="J73" s="31"/>
      <c r="K73" s="35"/>
    </row>
    <row r="74" spans="2:11" x14ac:dyDescent="0.35">
      <c r="C74" s="57"/>
      <c r="D74" s="54"/>
      <c r="E74" s="6"/>
      <c r="F74" s="19"/>
      <c r="G74" s="24"/>
      <c r="H74" s="24"/>
      <c r="I74" s="31"/>
      <c r="J74" s="31"/>
      <c r="K74" s="35"/>
    </row>
    <row r="75" spans="2:11" x14ac:dyDescent="0.35">
      <c r="C75" s="58" t="s">
        <v>11</v>
      </c>
      <c r="D75" s="54"/>
      <c r="E75" s="6"/>
      <c r="F75" s="19"/>
      <c r="G75" s="24"/>
      <c r="H75" s="24"/>
      <c r="I75" s="31"/>
      <c r="J75" s="31"/>
      <c r="K75" s="35"/>
    </row>
    <row r="76" spans="2:11" x14ac:dyDescent="0.35">
      <c r="C76" s="57"/>
      <c r="D76" s="54"/>
      <c r="E76" s="6"/>
      <c r="F76" s="19"/>
      <c r="G76" s="24"/>
      <c r="H76" s="24"/>
      <c r="I76" s="31"/>
      <c r="J76" s="31"/>
      <c r="K76" s="35"/>
    </row>
    <row r="77" spans="2:11" x14ac:dyDescent="0.35">
      <c r="C77" s="58" t="s">
        <v>13</v>
      </c>
      <c r="D77" s="54"/>
      <c r="E77" s="6"/>
      <c r="F77" s="19"/>
      <c r="G77" s="24" t="s">
        <v>2</v>
      </c>
      <c r="H77" s="24" t="s">
        <v>2</v>
      </c>
      <c r="I77" s="31"/>
      <c r="J77" s="31"/>
      <c r="K77" s="35"/>
    </row>
    <row r="78" spans="2:11" x14ac:dyDescent="0.35">
      <c r="C78" s="57"/>
      <c r="D78" s="54"/>
      <c r="E78" s="6"/>
      <c r="F78" s="19"/>
      <c r="G78" s="24"/>
      <c r="H78" s="24"/>
      <c r="I78" s="31"/>
      <c r="J78" s="31"/>
      <c r="K78" s="35"/>
    </row>
    <row r="79" spans="2:11" x14ac:dyDescent="0.35">
      <c r="C79" s="58" t="s">
        <v>14</v>
      </c>
      <c r="D79" s="54"/>
      <c r="E79" s="6"/>
      <c r="F79" s="19"/>
      <c r="G79" s="24" t="s">
        <v>2</v>
      </c>
      <c r="H79" s="24" t="s">
        <v>2</v>
      </c>
      <c r="I79" s="31"/>
      <c r="J79" s="31"/>
      <c r="K79" s="35"/>
    </row>
    <row r="80" spans="2:11" x14ac:dyDescent="0.35">
      <c r="C80" s="57"/>
      <c r="D80" s="54"/>
      <c r="E80" s="6"/>
      <c r="F80" s="19"/>
      <c r="G80" s="24"/>
      <c r="H80" s="24"/>
      <c r="I80" s="31"/>
      <c r="J80" s="31"/>
      <c r="K80" s="35"/>
    </row>
    <row r="81" spans="1:11" x14ac:dyDescent="0.35">
      <c r="C81" s="58" t="s">
        <v>15</v>
      </c>
      <c r="D81" s="54"/>
      <c r="E81" s="6"/>
      <c r="F81" s="19"/>
      <c r="G81" s="24" t="s">
        <v>2</v>
      </c>
      <c r="H81" s="24" t="s">
        <v>2</v>
      </c>
      <c r="I81" s="31"/>
      <c r="J81" s="31"/>
      <c r="K81" s="35"/>
    </row>
    <row r="82" spans="1:11" x14ac:dyDescent="0.35">
      <c r="C82" s="57"/>
      <c r="D82" s="54"/>
      <c r="E82" s="6"/>
      <c r="F82" s="19"/>
      <c r="G82" s="24"/>
      <c r="H82" s="24"/>
      <c r="I82" s="31"/>
      <c r="J82" s="31"/>
      <c r="K82" s="35"/>
    </row>
    <row r="83" spans="1:11" x14ac:dyDescent="0.35">
      <c r="C83" s="58" t="s">
        <v>16</v>
      </c>
      <c r="D83" s="54"/>
      <c r="E83" s="6"/>
      <c r="F83" s="19"/>
      <c r="G83" s="24" t="s">
        <v>2</v>
      </c>
      <c r="H83" s="24" t="s">
        <v>2</v>
      </c>
      <c r="I83" s="31"/>
      <c r="J83" s="31"/>
      <c r="K83" s="35"/>
    </row>
    <row r="84" spans="1:11" x14ac:dyDescent="0.35">
      <c r="C84" s="57"/>
      <c r="D84" s="54"/>
      <c r="E84" s="6"/>
      <c r="F84" s="19"/>
      <c r="G84" s="24"/>
      <c r="H84" s="24"/>
      <c r="I84" s="31"/>
      <c r="J84" s="31"/>
      <c r="K84" s="35"/>
    </row>
    <row r="85" spans="1:11" x14ac:dyDescent="0.35">
      <c r="C85" s="58" t="s">
        <v>17</v>
      </c>
      <c r="D85" s="54"/>
      <c r="E85" s="6"/>
      <c r="F85" s="19"/>
      <c r="G85" s="24" t="s">
        <v>2</v>
      </c>
      <c r="H85" s="24" t="s">
        <v>2</v>
      </c>
      <c r="I85" s="31"/>
      <c r="J85" s="31"/>
      <c r="K85" s="35"/>
    </row>
    <row r="86" spans="1:11" x14ac:dyDescent="0.35">
      <c r="C86" s="57"/>
      <c r="D86" s="54"/>
      <c r="E86" s="6"/>
      <c r="F86" s="19"/>
      <c r="G86" s="24"/>
      <c r="H86" s="24"/>
      <c r="I86" s="31"/>
      <c r="J86" s="31"/>
      <c r="K86" s="35"/>
    </row>
    <row r="87" spans="1:11" x14ac:dyDescent="0.35">
      <c r="A87" s="10"/>
      <c r="B87" s="28"/>
      <c r="C87" s="58" t="s">
        <v>18</v>
      </c>
      <c r="D87" s="54"/>
      <c r="E87" s="6"/>
      <c r="F87" s="19"/>
      <c r="G87" s="24"/>
      <c r="H87" s="24"/>
      <c r="I87" s="31"/>
      <c r="J87" s="31"/>
      <c r="K87" s="35"/>
    </row>
    <row r="88" spans="1:11" x14ac:dyDescent="0.35">
      <c r="A88" s="28"/>
      <c r="B88" s="28"/>
      <c r="C88" s="58" t="s">
        <v>19</v>
      </c>
      <c r="D88" s="54"/>
      <c r="E88" s="6"/>
      <c r="F88" s="19"/>
      <c r="G88" s="24" t="s">
        <v>2</v>
      </c>
      <c r="H88" s="24" t="s">
        <v>2</v>
      </c>
      <c r="I88" s="31"/>
      <c r="J88" s="31"/>
      <c r="K88" s="35"/>
    </row>
    <row r="89" spans="1:11" x14ac:dyDescent="0.35">
      <c r="A89" s="28"/>
      <c r="B89" s="28"/>
      <c r="C89" s="58"/>
      <c r="D89" s="54"/>
      <c r="E89" s="6"/>
      <c r="F89" s="19"/>
      <c r="G89" s="24"/>
      <c r="H89" s="24"/>
      <c r="I89" s="31"/>
      <c r="J89" s="31"/>
      <c r="K89" s="35"/>
    </row>
    <row r="90" spans="1:11" x14ac:dyDescent="0.35">
      <c r="A90" s="28"/>
      <c r="B90" s="28"/>
      <c r="C90" s="58" t="s">
        <v>20</v>
      </c>
      <c r="D90" s="54"/>
      <c r="E90" s="6"/>
      <c r="F90" s="19"/>
      <c r="G90" s="24" t="s">
        <v>2</v>
      </c>
      <c r="H90" s="24" t="s">
        <v>2</v>
      </c>
      <c r="I90" s="31"/>
      <c r="J90" s="31"/>
      <c r="K90" s="35"/>
    </row>
    <row r="91" spans="1:11" x14ac:dyDescent="0.35">
      <c r="A91" s="28"/>
      <c r="B91" s="28"/>
      <c r="C91" s="58"/>
      <c r="D91" s="54"/>
      <c r="E91" s="6"/>
      <c r="F91" s="19"/>
      <c r="G91" s="24"/>
      <c r="H91" s="24"/>
      <c r="I91" s="31"/>
      <c r="J91" s="31"/>
      <c r="K91" s="35"/>
    </row>
    <row r="92" spans="1:11" x14ac:dyDescent="0.35">
      <c r="A92" s="28"/>
      <c r="B92" s="28"/>
      <c r="C92" s="58" t="s">
        <v>21</v>
      </c>
      <c r="D92" s="54"/>
      <c r="E92" s="6"/>
      <c r="F92" s="19"/>
      <c r="G92" s="24" t="s">
        <v>2</v>
      </c>
      <c r="H92" s="24" t="s">
        <v>2</v>
      </c>
      <c r="I92" s="31"/>
      <c r="J92" s="31"/>
      <c r="K92" s="35"/>
    </row>
    <row r="93" spans="1:11" x14ac:dyDescent="0.35">
      <c r="A93" s="28"/>
      <c r="B93" s="28"/>
      <c r="C93" s="58"/>
      <c r="D93" s="54"/>
      <c r="E93" s="6"/>
      <c r="F93" s="19"/>
      <c r="G93" s="24"/>
      <c r="H93" s="24"/>
      <c r="I93" s="31"/>
      <c r="J93" s="31"/>
      <c r="K93" s="35"/>
    </row>
    <row r="94" spans="1:11" x14ac:dyDescent="0.35">
      <c r="A94" s="28"/>
      <c r="B94" s="28"/>
      <c r="C94" s="58" t="s">
        <v>22</v>
      </c>
      <c r="D94" s="54"/>
      <c r="E94" s="6"/>
      <c r="F94" s="19"/>
      <c r="G94" s="24" t="s">
        <v>2</v>
      </c>
      <c r="H94" s="24" t="s">
        <v>2</v>
      </c>
      <c r="I94" s="31"/>
      <c r="J94" s="31"/>
      <c r="K94" s="35"/>
    </row>
    <row r="95" spans="1:11" x14ac:dyDescent="0.35">
      <c r="A95" s="28"/>
      <c r="B95" s="28"/>
      <c r="C95" s="58"/>
      <c r="D95" s="54"/>
      <c r="E95" s="6"/>
      <c r="F95" s="19"/>
      <c r="G95" s="24"/>
      <c r="H95" s="24"/>
      <c r="I95" s="31"/>
      <c r="J95" s="31"/>
      <c r="K95" s="35"/>
    </row>
    <row r="96" spans="1:11" x14ac:dyDescent="0.35">
      <c r="A96" s="28"/>
      <c r="B96" s="28"/>
      <c r="C96" s="58" t="s">
        <v>23</v>
      </c>
      <c r="D96" s="54"/>
      <c r="E96" s="6"/>
      <c r="F96" s="19"/>
      <c r="G96" s="24" t="s">
        <v>2</v>
      </c>
      <c r="H96" s="24" t="s">
        <v>2</v>
      </c>
      <c r="I96" s="31"/>
      <c r="J96" s="31"/>
      <c r="K96" s="35"/>
    </row>
    <row r="97" spans="1:54" x14ac:dyDescent="0.35">
      <c r="A97" s="28"/>
      <c r="B97" s="28"/>
      <c r="C97" s="58"/>
      <c r="D97" s="54"/>
      <c r="E97" s="6"/>
      <c r="F97" s="19"/>
      <c r="G97" s="24"/>
      <c r="H97" s="24"/>
      <c r="I97" s="31"/>
      <c r="J97" s="31"/>
      <c r="K97" s="35"/>
    </row>
    <row r="98" spans="1:54" x14ac:dyDescent="0.35">
      <c r="C98" s="59" t="s">
        <v>24</v>
      </c>
      <c r="D98" s="54"/>
      <c r="E98" s="6"/>
      <c r="F98" s="19"/>
      <c r="G98" s="24"/>
      <c r="H98" s="24"/>
      <c r="I98" s="31"/>
      <c r="J98" s="31"/>
      <c r="K98" s="35"/>
    </row>
    <row r="99" spans="1:54" x14ac:dyDescent="0.35">
      <c r="B99" s="8" t="s">
        <v>185</v>
      </c>
      <c r="C99" s="57" t="s">
        <v>186</v>
      </c>
      <c r="D99" s="54"/>
      <c r="E99" s="6"/>
      <c r="F99" s="19"/>
      <c r="G99" s="24">
        <v>3764.43</v>
      </c>
      <c r="H99" s="24">
        <v>1.39</v>
      </c>
      <c r="I99" s="31"/>
      <c r="J99" s="31"/>
      <c r="K99" s="35"/>
    </row>
    <row r="100" spans="1:54" x14ac:dyDescent="0.35">
      <c r="C100" s="58" t="s">
        <v>174</v>
      </c>
      <c r="D100" s="54"/>
      <c r="E100" s="6"/>
      <c r="F100" s="19"/>
      <c r="G100" s="25">
        <v>3764.43</v>
      </c>
      <c r="H100" s="25">
        <v>1.39</v>
      </c>
      <c r="I100" s="31"/>
      <c r="J100" s="31"/>
      <c r="K100" s="35"/>
    </row>
    <row r="101" spans="1:54" x14ac:dyDescent="0.35">
      <c r="C101" s="57"/>
      <c r="D101" s="54"/>
      <c r="E101" s="6"/>
      <c r="F101" s="19"/>
      <c r="G101" s="24"/>
      <c r="H101" s="24"/>
      <c r="I101" s="31"/>
      <c r="J101" s="31"/>
      <c r="K101" s="35"/>
    </row>
    <row r="102" spans="1:54" x14ac:dyDescent="0.35">
      <c r="A102" s="10"/>
      <c r="B102" s="28"/>
      <c r="C102" s="58" t="s">
        <v>25</v>
      </c>
      <c r="D102" s="54"/>
      <c r="E102" s="6"/>
      <c r="F102" s="19"/>
      <c r="G102" s="24"/>
      <c r="H102" s="24"/>
      <c r="I102" s="31"/>
      <c r="J102" s="31"/>
      <c r="K102" s="35"/>
    </row>
    <row r="103" spans="1:54" s="2" customFormat="1" ht="13.5" x14ac:dyDescent="0.35">
      <c r="A103" s="28"/>
      <c r="B103" s="28"/>
      <c r="C103" s="57" t="s">
        <v>4841</v>
      </c>
      <c r="D103" s="54"/>
      <c r="E103" s="6"/>
      <c r="F103" s="19"/>
      <c r="G103" s="24" t="s">
        <v>2</v>
      </c>
      <c r="H103" s="24" t="s">
        <v>2</v>
      </c>
      <c r="I103" s="31"/>
      <c r="J103" s="31"/>
      <c r="K103" s="35"/>
      <c r="L103" s="3"/>
      <c r="AI103" s="3"/>
      <c r="AV103" s="3"/>
      <c r="AX103" s="3"/>
      <c r="BB103" s="3"/>
    </row>
    <row r="104" spans="1:54" x14ac:dyDescent="0.35">
      <c r="B104" s="8"/>
      <c r="C104" s="57" t="s">
        <v>187</v>
      </c>
      <c r="D104" s="54"/>
      <c r="E104" s="6"/>
      <c r="F104" s="19"/>
      <c r="G104" s="24">
        <v>3.12</v>
      </c>
      <c r="H104" s="24">
        <v>-0.02</v>
      </c>
      <c r="I104" s="31"/>
      <c r="J104" s="31"/>
      <c r="K104" s="35"/>
    </row>
    <row r="105" spans="1:54" x14ac:dyDescent="0.35">
      <c r="C105" s="58" t="s">
        <v>174</v>
      </c>
      <c r="D105" s="54"/>
      <c r="E105" s="6"/>
      <c r="F105" s="19"/>
      <c r="G105" s="25">
        <v>3.12</v>
      </c>
      <c r="H105" s="25">
        <v>-0.02</v>
      </c>
      <c r="I105" s="31"/>
      <c r="J105" s="31"/>
      <c r="K105" s="35"/>
    </row>
    <row r="106" spans="1:54" x14ac:dyDescent="0.35">
      <c r="C106" s="57"/>
      <c r="D106" s="54"/>
      <c r="E106" s="6"/>
      <c r="F106" s="19"/>
      <c r="G106" s="24"/>
      <c r="H106" s="24"/>
      <c r="I106" s="31"/>
      <c r="J106" s="31"/>
      <c r="K106" s="35"/>
    </row>
    <row r="107" spans="1:54" x14ac:dyDescent="0.35">
      <c r="C107" s="60" t="s">
        <v>188</v>
      </c>
      <c r="D107" s="55"/>
      <c r="E107" s="5"/>
      <c r="F107" s="20"/>
      <c r="G107" s="26">
        <v>271492.63</v>
      </c>
      <c r="H107" s="26">
        <v>100</v>
      </c>
      <c r="I107" s="32"/>
      <c r="J107" s="32"/>
      <c r="K107" s="36"/>
    </row>
    <row r="110" spans="1:54" x14ac:dyDescent="0.35">
      <c r="C110" s="1" t="s">
        <v>189</v>
      </c>
    </row>
    <row r="111" spans="1:54" x14ac:dyDescent="0.35">
      <c r="C111" s="37" t="s">
        <v>190</v>
      </c>
      <c r="D111" s="37"/>
      <c r="E111" s="37"/>
      <c r="F111" s="37"/>
      <c r="G111" s="37"/>
      <c r="H111" s="37"/>
      <c r="I111" s="37"/>
      <c r="J111" s="37"/>
      <c r="K111" s="37"/>
    </row>
    <row r="112" spans="1:54" x14ac:dyDescent="0.35">
      <c r="C112" s="2" t="s">
        <v>191</v>
      </c>
    </row>
    <row r="113" spans="3:11" x14ac:dyDescent="0.35">
      <c r="C113" s="2" t="s">
        <v>192</v>
      </c>
    </row>
    <row r="114" spans="3:11" ht="30" customHeight="1" x14ac:dyDescent="0.35">
      <c r="C114" s="78" t="s">
        <v>4878</v>
      </c>
      <c r="D114" s="78"/>
      <c r="E114" s="78"/>
      <c r="F114" s="78"/>
      <c r="G114" s="78"/>
      <c r="H114" s="78"/>
      <c r="I114" s="78"/>
      <c r="J114" s="78"/>
      <c r="K114" s="78"/>
    </row>
    <row r="115" spans="3:11" x14ac:dyDescent="0.35">
      <c r="C115" s="2" t="s">
        <v>193</v>
      </c>
    </row>
    <row r="116" spans="3:11" ht="43.5" customHeight="1" x14ac:dyDescent="0.35">
      <c r="C116" s="79" t="s">
        <v>4874</v>
      </c>
      <c r="D116" s="79"/>
      <c r="E116" s="79"/>
      <c r="F116" s="79"/>
      <c r="G116" s="79"/>
      <c r="H116" s="79"/>
      <c r="I116" s="79"/>
      <c r="J116" s="79"/>
      <c r="K116" s="79"/>
    </row>
    <row r="118" spans="3:11" x14ac:dyDescent="0.35">
      <c r="C118" s="75" t="s">
        <v>4922</v>
      </c>
      <c r="E118" s="75" t="s">
        <v>4923</v>
      </c>
      <c r="F118" s="76"/>
    </row>
    <row r="119" spans="3:11" x14ac:dyDescent="0.35">
      <c r="E119" s="2" t="s">
        <v>4926</v>
      </c>
    </row>
  </sheetData>
  <mergeCells count="2">
    <mergeCell ref="C116:K116"/>
    <mergeCell ref="C114:K114"/>
  </mergeCells>
  <hyperlinks>
    <hyperlink ref="J2" location="'Index'!A1" display="'Index'!A1" xr:uid="{F82F8D86-2964-4BD4-B752-B4B2FE9DEEE5}"/>
  </hyperlinks>
  <pageMargins left="0.7" right="0.7" top="0.75" bottom="0.75" header="0.3" footer="0.3"/>
  <pageSetup orientation="portrait" horizontalDpi="4294967293"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6966C-A8BE-4E1C-BBC4-31C0AE301339}">
  <sheetPr codeName="Sheet172"/>
  <dimension ref="A1:IV131"/>
  <sheetViews>
    <sheetView showGridLines="0" zoomScale="90" zoomScaleNormal="90" workbookViewId="0">
      <pane ySplit="6" topLeftCell="A125"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2920</v>
      </c>
      <c r="J2" s="38" t="s">
        <v>4607</v>
      </c>
    </row>
    <row r="3" spans="1:54" ht="16" x14ac:dyDescent="0.4">
      <c r="C3" s="1" t="s">
        <v>28</v>
      </c>
      <c r="D3" s="21" t="s">
        <v>2921</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598648</v>
      </c>
      <c r="G10" s="24">
        <v>10390.73</v>
      </c>
      <c r="H10" s="24">
        <v>6.85</v>
      </c>
      <c r="I10" s="31"/>
      <c r="J10" s="31"/>
      <c r="K10" s="35"/>
    </row>
    <row r="11" spans="1:54" x14ac:dyDescent="0.35">
      <c r="B11" s="8" t="s">
        <v>48</v>
      </c>
      <c r="C11" s="57" t="s">
        <v>49</v>
      </c>
      <c r="D11" s="54" t="s">
        <v>50</v>
      </c>
      <c r="E11" s="6" t="s">
        <v>43</v>
      </c>
      <c r="F11" s="19">
        <v>555000</v>
      </c>
      <c r="G11" s="24">
        <v>7171.99</v>
      </c>
      <c r="H11" s="24">
        <v>4.7300000000000004</v>
      </c>
      <c r="I11" s="31"/>
      <c r="J11" s="31"/>
      <c r="K11" s="35"/>
    </row>
    <row r="12" spans="1:54" x14ac:dyDescent="0.35">
      <c r="B12" s="8" t="s">
        <v>79</v>
      </c>
      <c r="C12" s="57" t="s">
        <v>80</v>
      </c>
      <c r="D12" s="54" t="s">
        <v>81</v>
      </c>
      <c r="E12" s="6" t="s">
        <v>82</v>
      </c>
      <c r="F12" s="19">
        <v>520000</v>
      </c>
      <c r="G12" s="24">
        <v>6926.66</v>
      </c>
      <c r="H12" s="24">
        <v>4.57</v>
      </c>
      <c r="I12" s="31"/>
      <c r="J12" s="31"/>
      <c r="K12" s="35"/>
    </row>
    <row r="13" spans="1:54" x14ac:dyDescent="0.35">
      <c r="B13" s="8" t="s">
        <v>44</v>
      </c>
      <c r="C13" s="57" t="s">
        <v>45</v>
      </c>
      <c r="D13" s="54" t="s">
        <v>46</v>
      </c>
      <c r="E13" s="6" t="s">
        <v>47</v>
      </c>
      <c r="F13" s="19">
        <v>347000</v>
      </c>
      <c r="G13" s="24">
        <v>6097.66</v>
      </c>
      <c r="H13" s="24">
        <v>4.0199999999999996</v>
      </c>
      <c r="I13" s="31"/>
      <c r="J13" s="31"/>
      <c r="K13" s="35"/>
    </row>
    <row r="14" spans="1:54" x14ac:dyDescent="0.35">
      <c r="B14" s="8" t="s">
        <v>54</v>
      </c>
      <c r="C14" s="57" t="s">
        <v>55</v>
      </c>
      <c r="D14" s="54" t="s">
        <v>56</v>
      </c>
      <c r="E14" s="6" t="s">
        <v>57</v>
      </c>
      <c r="F14" s="19">
        <v>135584</v>
      </c>
      <c r="G14" s="24">
        <v>4911.26</v>
      </c>
      <c r="H14" s="24">
        <v>3.24</v>
      </c>
      <c r="I14" s="31"/>
      <c r="J14" s="31"/>
      <c r="K14" s="35"/>
    </row>
    <row r="15" spans="1:54" x14ac:dyDescent="0.35">
      <c r="B15" s="8" t="s">
        <v>71</v>
      </c>
      <c r="C15" s="57" t="s">
        <v>72</v>
      </c>
      <c r="D15" s="54" t="s">
        <v>73</v>
      </c>
      <c r="E15" s="6" t="s">
        <v>74</v>
      </c>
      <c r="F15" s="19">
        <v>39000</v>
      </c>
      <c r="G15" s="24">
        <v>4319.82</v>
      </c>
      <c r="H15" s="24">
        <v>2.85</v>
      </c>
      <c r="I15" s="31"/>
      <c r="J15" s="31"/>
      <c r="K15" s="35"/>
    </row>
    <row r="16" spans="1:54" x14ac:dyDescent="0.35">
      <c r="B16" s="8" t="s">
        <v>58</v>
      </c>
      <c r="C16" s="57" t="s">
        <v>59</v>
      </c>
      <c r="D16" s="54" t="s">
        <v>60</v>
      </c>
      <c r="E16" s="6" t="s">
        <v>47</v>
      </c>
      <c r="F16" s="19">
        <v>104000</v>
      </c>
      <c r="G16" s="24">
        <v>4127.1899999999996</v>
      </c>
      <c r="H16" s="24">
        <v>2.72</v>
      </c>
      <c r="I16" s="31"/>
      <c r="J16" s="31"/>
      <c r="K16" s="35"/>
    </row>
    <row r="17" spans="2:11" x14ac:dyDescent="0.35">
      <c r="B17" s="8" t="s">
        <v>64</v>
      </c>
      <c r="C17" s="57" t="s">
        <v>65</v>
      </c>
      <c r="D17" s="54" t="s">
        <v>66</v>
      </c>
      <c r="E17" s="6" t="s">
        <v>43</v>
      </c>
      <c r="F17" s="19">
        <v>478460</v>
      </c>
      <c r="G17" s="24">
        <v>3924.33</v>
      </c>
      <c r="H17" s="24">
        <v>2.59</v>
      </c>
      <c r="I17" s="31"/>
      <c r="J17" s="31"/>
      <c r="K17" s="35"/>
    </row>
    <row r="18" spans="2:11" x14ac:dyDescent="0.35">
      <c r="B18" s="8" t="s">
        <v>67</v>
      </c>
      <c r="C18" s="57" t="s">
        <v>68</v>
      </c>
      <c r="D18" s="54" t="s">
        <v>69</v>
      </c>
      <c r="E18" s="6" t="s">
        <v>70</v>
      </c>
      <c r="F18" s="19">
        <v>33400</v>
      </c>
      <c r="G18" s="24">
        <v>3695.93</v>
      </c>
      <c r="H18" s="24">
        <v>2.44</v>
      </c>
      <c r="I18" s="31"/>
      <c r="J18" s="31"/>
      <c r="K18" s="35"/>
    </row>
    <row r="19" spans="2:11" x14ac:dyDescent="0.35">
      <c r="B19" s="8" t="s">
        <v>51</v>
      </c>
      <c r="C19" s="57" t="s">
        <v>52</v>
      </c>
      <c r="D19" s="54" t="s">
        <v>53</v>
      </c>
      <c r="E19" s="6" t="s">
        <v>43</v>
      </c>
      <c r="F19" s="19">
        <v>291300</v>
      </c>
      <c r="G19" s="24">
        <v>3377.77</v>
      </c>
      <c r="H19" s="24">
        <v>2.23</v>
      </c>
      <c r="I19" s="31"/>
      <c r="J19" s="31"/>
      <c r="K19" s="35"/>
    </row>
    <row r="20" spans="2:11" x14ac:dyDescent="0.35">
      <c r="B20" s="8" t="s">
        <v>86</v>
      </c>
      <c r="C20" s="57" t="s">
        <v>87</v>
      </c>
      <c r="D20" s="54" t="s">
        <v>88</v>
      </c>
      <c r="E20" s="6" t="s">
        <v>89</v>
      </c>
      <c r="F20" s="19">
        <v>55000</v>
      </c>
      <c r="G20" s="24">
        <v>3239.31</v>
      </c>
      <c r="H20" s="24">
        <v>2.14</v>
      </c>
      <c r="I20" s="31"/>
      <c r="J20" s="31"/>
      <c r="K20" s="35"/>
    </row>
    <row r="21" spans="2:11" x14ac:dyDescent="0.35">
      <c r="B21" s="8" t="s">
        <v>61</v>
      </c>
      <c r="C21" s="57" t="s">
        <v>62</v>
      </c>
      <c r="D21" s="54" t="s">
        <v>63</v>
      </c>
      <c r="E21" s="6" t="s">
        <v>43</v>
      </c>
      <c r="F21" s="19">
        <v>167000</v>
      </c>
      <c r="G21" s="24">
        <v>2890.94</v>
      </c>
      <c r="H21" s="24">
        <v>1.91</v>
      </c>
      <c r="I21" s="31"/>
      <c r="J21" s="31"/>
      <c r="K21" s="35"/>
    </row>
    <row r="22" spans="2:11" x14ac:dyDescent="0.35">
      <c r="B22" s="8" t="s">
        <v>201</v>
      </c>
      <c r="C22" s="57" t="s">
        <v>202</v>
      </c>
      <c r="D22" s="54" t="s">
        <v>203</v>
      </c>
      <c r="E22" s="6" t="s">
        <v>89</v>
      </c>
      <c r="F22" s="19">
        <v>9915</v>
      </c>
      <c r="G22" s="24">
        <v>2873.24</v>
      </c>
      <c r="H22" s="24">
        <v>1.89</v>
      </c>
      <c r="I22" s="31"/>
      <c r="J22" s="31"/>
      <c r="K22" s="35"/>
    </row>
    <row r="23" spans="2:11" x14ac:dyDescent="0.35">
      <c r="B23" s="8" t="s">
        <v>121</v>
      </c>
      <c r="C23" s="57" t="s">
        <v>122</v>
      </c>
      <c r="D23" s="54" t="s">
        <v>123</v>
      </c>
      <c r="E23" s="6" t="s">
        <v>124</v>
      </c>
      <c r="F23" s="19">
        <v>84000</v>
      </c>
      <c r="G23" s="24">
        <v>2846.55</v>
      </c>
      <c r="H23" s="24">
        <v>1.88</v>
      </c>
      <c r="I23" s="31"/>
      <c r="J23" s="31"/>
      <c r="K23" s="35"/>
    </row>
    <row r="24" spans="2:11" x14ac:dyDescent="0.35">
      <c r="B24" s="8" t="s">
        <v>136</v>
      </c>
      <c r="C24" s="57" t="s">
        <v>137</v>
      </c>
      <c r="D24" s="54" t="s">
        <v>138</v>
      </c>
      <c r="E24" s="6" t="s">
        <v>139</v>
      </c>
      <c r="F24" s="19">
        <v>233000</v>
      </c>
      <c r="G24" s="24">
        <v>2797.51</v>
      </c>
      <c r="H24" s="24">
        <v>1.84</v>
      </c>
      <c r="I24" s="31"/>
      <c r="J24" s="31"/>
      <c r="K24" s="35"/>
    </row>
    <row r="25" spans="2:11" x14ac:dyDescent="0.35">
      <c r="B25" s="8" t="s">
        <v>97</v>
      </c>
      <c r="C25" s="57" t="s">
        <v>98</v>
      </c>
      <c r="D25" s="54" t="s">
        <v>99</v>
      </c>
      <c r="E25" s="6" t="s">
        <v>100</v>
      </c>
      <c r="F25" s="19">
        <v>387000</v>
      </c>
      <c r="G25" s="24">
        <v>2655.01</v>
      </c>
      <c r="H25" s="24">
        <v>1.75</v>
      </c>
      <c r="I25" s="31"/>
      <c r="J25" s="31"/>
      <c r="K25" s="35"/>
    </row>
    <row r="26" spans="2:11" x14ac:dyDescent="0.35">
      <c r="B26" s="8" t="s">
        <v>2911</v>
      </c>
      <c r="C26" s="57" t="s">
        <v>2912</v>
      </c>
      <c r="D26" s="54" t="s">
        <v>2913</v>
      </c>
      <c r="E26" s="6" t="s">
        <v>120</v>
      </c>
      <c r="F26" s="19">
        <v>111000</v>
      </c>
      <c r="G26" s="24">
        <v>2635.86</v>
      </c>
      <c r="H26" s="24">
        <v>1.74</v>
      </c>
      <c r="I26" s="31"/>
      <c r="J26" s="31"/>
      <c r="K26" s="35"/>
    </row>
    <row r="27" spans="2:11" x14ac:dyDescent="0.35">
      <c r="B27" s="8" t="s">
        <v>105</v>
      </c>
      <c r="C27" s="57" t="s">
        <v>106</v>
      </c>
      <c r="D27" s="54" t="s">
        <v>107</v>
      </c>
      <c r="E27" s="6" t="s">
        <v>108</v>
      </c>
      <c r="F27" s="19">
        <v>52000</v>
      </c>
      <c r="G27" s="24">
        <v>2571.84</v>
      </c>
      <c r="H27" s="24">
        <v>1.7</v>
      </c>
      <c r="I27" s="31"/>
      <c r="J27" s="31"/>
      <c r="K27" s="35"/>
    </row>
    <row r="28" spans="2:11" x14ac:dyDescent="0.35">
      <c r="B28" s="8" t="s">
        <v>153</v>
      </c>
      <c r="C28" s="57" t="s">
        <v>154</v>
      </c>
      <c r="D28" s="54" t="s">
        <v>155</v>
      </c>
      <c r="E28" s="6" t="s">
        <v>156</v>
      </c>
      <c r="F28" s="19">
        <v>415000</v>
      </c>
      <c r="G28" s="24">
        <v>2390.4</v>
      </c>
      <c r="H28" s="24">
        <v>1.58</v>
      </c>
      <c r="I28" s="31"/>
      <c r="J28" s="31"/>
      <c r="K28" s="35"/>
    </row>
    <row r="29" spans="2:11" x14ac:dyDescent="0.35">
      <c r="B29" s="8" t="s">
        <v>157</v>
      </c>
      <c r="C29" s="57" t="s">
        <v>158</v>
      </c>
      <c r="D29" s="54" t="s">
        <v>159</v>
      </c>
      <c r="E29" s="6" t="s">
        <v>120</v>
      </c>
      <c r="F29" s="19">
        <v>69000</v>
      </c>
      <c r="G29" s="24">
        <v>2370.77</v>
      </c>
      <c r="H29" s="24">
        <v>1.56</v>
      </c>
      <c r="I29" s="31"/>
      <c r="J29" s="31"/>
      <c r="K29" s="35"/>
    </row>
    <row r="30" spans="2:11" x14ac:dyDescent="0.35">
      <c r="B30" s="8" t="s">
        <v>257</v>
      </c>
      <c r="C30" s="57" t="s">
        <v>258</v>
      </c>
      <c r="D30" s="54" t="s">
        <v>259</v>
      </c>
      <c r="E30" s="6" t="s">
        <v>120</v>
      </c>
      <c r="F30" s="19">
        <v>16358</v>
      </c>
      <c r="G30" s="24">
        <v>2350.69</v>
      </c>
      <c r="H30" s="24">
        <v>1.55</v>
      </c>
      <c r="I30" s="31"/>
      <c r="J30" s="31"/>
      <c r="K30" s="35"/>
    </row>
    <row r="31" spans="2:11" x14ac:dyDescent="0.35">
      <c r="B31" s="8" t="s">
        <v>428</v>
      </c>
      <c r="C31" s="57" t="s">
        <v>429</v>
      </c>
      <c r="D31" s="54" t="s">
        <v>430</v>
      </c>
      <c r="E31" s="6" t="s">
        <v>124</v>
      </c>
      <c r="F31" s="19">
        <v>104694</v>
      </c>
      <c r="G31" s="24">
        <v>2317.4499999999998</v>
      </c>
      <c r="H31" s="24">
        <v>1.53</v>
      </c>
      <c r="I31" s="31"/>
      <c r="J31" s="31"/>
      <c r="K31" s="35"/>
    </row>
    <row r="32" spans="2:11" x14ac:dyDescent="0.35">
      <c r="B32" s="8" t="s">
        <v>113</v>
      </c>
      <c r="C32" s="57" t="s">
        <v>114</v>
      </c>
      <c r="D32" s="54" t="s">
        <v>115</v>
      </c>
      <c r="E32" s="6" t="s">
        <v>116</v>
      </c>
      <c r="F32" s="19">
        <v>710000</v>
      </c>
      <c r="G32" s="24">
        <v>2277.6799999999998</v>
      </c>
      <c r="H32" s="24">
        <v>1.5</v>
      </c>
      <c r="I32" s="31"/>
      <c r="J32" s="31"/>
      <c r="K32" s="35"/>
    </row>
    <row r="33" spans="2:11" x14ac:dyDescent="0.35">
      <c r="B33" s="8" t="s">
        <v>75</v>
      </c>
      <c r="C33" s="57" t="s">
        <v>76</v>
      </c>
      <c r="D33" s="54" t="s">
        <v>77</v>
      </c>
      <c r="E33" s="6" t="s">
        <v>78</v>
      </c>
      <c r="F33" s="19">
        <v>300000</v>
      </c>
      <c r="G33" s="24">
        <v>2160.4499999999998</v>
      </c>
      <c r="H33" s="24">
        <v>1.42</v>
      </c>
      <c r="I33" s="31"/>
      <c r="J33" s="31"/>
      <c r="K33" s="35"/>
    </row>
    <row r="34" spans="2:11" x14ac:dyDescent="0.35">
      <c r="B34" s="8" t="s">
        <v>117</v>
      </c>
      <c r="C34" s="57" t="s">
        <v>118</v>
      </c>
      <c r="D34" s="54" t="s">
        <v>119</v>
      </c>
      <c r="E34" s="6" t="s">
        <v>120</v>
      </c>
      <c r="F34" s="19">
        <v>299732</v>
      </c>
      <c r="G34" s="24">
        <v>2055.2600000000002</v>
      </c>
      <c r="H34" s="24">
        <v>1.35</v>
      </c>
      <c r="I34" s="31"/>
      <c r="J34" s="31"/>
      <c r="K34" s="35"/>
    </row>
    <row r="35" spans="2:11" x14ac:dyDescent="0.35">
      <c r="B35" s="8" t="s">
        <v>1653</v>
      </c>
      <c r="C35" s="57" t="s">
        <v>1654</v>
      </c>
      <c r="D35" s="54" t="s">
        <v>1655</v>
      </c>
      <c r="E35" s="6" t="s">
        <v>473</v>
      </c>
      <c r="F35" s="19">
        <v>300000</v>
      </c>
      <c r="G35" s="24">
        <v>1883.4</v>
      </c>
      <c r="H35" s="24">
        <v>1.24</v>
      </c>
      <c r="I35" s="31"/>
      <c r="J35" s="31"/>
      <c r="K35" s="35"/>
    </row>
    <row r="36" spans="2:11" x14ac:dyDescent="0.35">
      <c r="B36" s="8" t="s">
        <v>416</v>
      </c>
      <c r="C36" s="57" t="s">
        <v>417</v>
      </c>
      <c r="D36" s="54" t="s">
        <v>418</v>
      </c>
      <c r="E36" s="6" t="s">
        <v>124</v>
      </c>
      <c r="F36" s="19">
        <v>47565</v>
      </c>
      <c r="G36" s="24">
        <v>1816.86</v>
      </c>
      <c r="H36" s="24">
        <v>1.2</v>
      </c>
      <c r="I36" s="31"/>
      <c r="J36" s="31"/>
      <c r="K36" s="35"/>
    </row>
    <row r="37" spans="2:11" x14ac:dyDescent="0.35">
      <c r="B37" s="8" t="s">
        <v>170</v>
      </c>
      <c r="C37" s="57" t="s">
        <v>171</v>
      </c>
      <c r="D37" s="54" t="s">
        <v>172</v>
      </c>
      <c r="E37" s="6" t="s">
        <v>173</v>
      </c>
      <c r="F37" s="19">
        <v>42000</v>
      </c>
      <c r="G37" s="24">
        <v>1805.77</v>
      </c>
      <c r="H37" s="24">
        <v>1.19</v>
      </c>
      <c r="I37" s="31"/>
      <c r="J37" s="31"/>
      <c r="K37" s="35"/>
    </row>
    <row r="38" spans="2:11" x14ac:dyDescent="0.35">
      <c r="B38" s="8" t="s">
        <v>483</v>
      </c>
      <c r="C38" s="57" t="s">
        <v>484</v>
      </c>
      <c r="D38" s="54" t="s">
        <v>485</v>
      </c>
      <c r="E38" s="6" t="s">
        <v>124</v>
      </c>
      <c r="F38" s="19">
        <v>27100</v>
      </c>
      <c r="G38" s="24">
        <v>1739.31</v>
      </c>
      <c r="H38" s="24">
        <v>1.1499999999999999</v>
      </c>
      <c r="I38" s="31"/>
      <c r="J38" s="31"/>
      <c r="K38" s="35"/>
    </row>
    <row r="39" spans="2:11" x14ac:dyDescent="0.35">
      <c r="B39" s="8" t="s">
        <v>83</v>
      </c>
      <c r="C39" s="57" t="s">
        <v>84</v>
      </c>
      <c r="D39" s="54" t="s">
        <v>85</v>
      </c>
      <c r="E39" s="6" t="s">
        <v>47</v>
      </c>
      <c r="F39" s="19">
        <v>28000</v>
      </c>
      <c r="G39" s="24">
        <v>1599.04</v>
      </c>
      <c r="H39" s="24">
        <v>1.05</v>
      </c>
      <c r="I39" s="31"/>
      <c r="J39" s="31"/>
      <c r="K39" s="35"/>
    </row>
    <row r="40" spans="2:11" x14ac:dyDescent="0.35">
      <c r="B40" s="8" t="s">
        <v>132</v>
      </c>
      <c r="C40" s="57" t="s">
        <v>133</v>
      </c>
      <c r="D40" s="54" t="s">
        <v>134</v>
      </c>
      <c r="E40" s="6" t="s">
        <v>135</v>
      </c>
      <c r="F40" s="19">
        <v>31000</v>
      </c>
      <c r="G40" s="24">
        <v>1526.89</v>
      </c>
      <c r="H40" s="24">
        <v>1.01</v>
      </c>
      <c r="I40" s="31"/>
      <c r="J40" s="31"/>
      <c r="K40" s="35"/>
    </row>
    <row r="41" spans="2:11" x14ac:dyDescent="0.35">
      <c r="B41" s="8" t="s">
        <v>101</v>
      </c>
      <c r="C41" s="57" t="s">
        <v>102</v>
      </c>
      <c r="D41" s="54" t="s">
        <v>103</v>
      </c>
      <c r="E41" s="6" t="s">
        <v>104</v>
      </c>
      <c r="F41" s="19">
        <v>119800</v>
      </c>
      <c r="G41" s="24">
        <v>1524.75</v>
      </c>
      <c r="H41" s="24">
        <v>1.01</v>
      </c>
      <c r="I41" s="31"/>
      <c r="J41" s="31"/>
      <c r="K41" s="35"/>
    </row>
    <row r="42" spans="2:11" x14ac:dyDescent="0.35">
      <c r="B42" s="8" t="s">
        <v>947</v>
      </c>
      <c r="C42" s="57" t="s">
        <v>948</v>
      </c>
      <c r="D42" s="54" t="s">
        <v>949</v>
      </c>
      <c r="E42" s="6" t="s">
        <v>124</v>
      </c>
      <c r="F42" s="19">
        <v>110000</v>
      </c>
      <c r="G42" s="24">
        <v>1516.85</v>
      </c>
      <c r="H42" s="24">
        <v>1</v>
      </c>
      <c r="I42" s="31"/>
      <c r="J42" s="31"/>
      <c r="K42" s="35"/>
    </row>
    <row r="43" spans="2:11" x14ac:dyDescent="0.35">
      <c r="B43" s="8" t="s">
        <v>1038</v>
      </c>
      <c r="C43" s="57" t="s">
        <v>1039</v>
      </c>
      <c r="D43" s="54" t="s">
        <v>1040</v>
      </c>
      <c r="E43" s="6" t="s">
        <v>272</v>
      </c>
      <c r="F43" s="19">
        <v>114868</v>
      </c>
      <c r="G43" s="24">
        <v>1504.48</v>
      </c>
      <c r="H43" s="24">
        <v>0.99</v>
      </c>
      <c r="I43" s="31"/>
      <c r="J43" s="31"/>
      <c r="K43" s="35"/>
    </row>
    <row r="44" spans="2:11" x14ac:dyDescent="0.35">
      <c r="B44" s="8" t="s">
        <v>534</v>
      </c>
      <c r="C44" s="57" t="s">
        <v>535</v>
      </c>
      <c r="D44" s="54" t="s">
        <v>536</v>
      </c>
      <c r="E44" s="6" t="s">
        <v>78</v>
      </c>
      <c r="F44" s="19">
        <v>78000</v>
      </c>
      <c r="G44" s="24">
        <v>1495.53</v>
      </c>
      <c r="H44" s="24">
        <v>0.99</v>
      </c>
      <c r="I44" s="31"/>
      <c r="J44" s="31"/>
      <c r="K44" s="35"/>
    </row>
    <row r="45" spans="2:11" x14ac:dyDescent="0.35">
      <c r="B45" s="8" t="s">
        <v>147</v>
      </c>
      <c r="C45" s="57" t="s">
        <v>148</v>
      </c>
      <c r="D45" s="54" t="s">
        <v>149</v>
      </c>
      <c r="E45" s="6" t="s">
        <v>135</v>
      </c>
      <c r="F45" s="19">
        <v>19931</v>
      </c>
      <c r="G45" s="24">
        <v>1480.76</v>
      </c>
      <c r="H45" s="24">
        <v>0.98</v>
      </c>
      <c r="I45" s="31"/>
      <c r="J45" s="31"/>
      <c r="K45" s="35"/>
    </row>
    <row r="46" spans="2:11" x14ac:dyDescent="0.35">
      <c r="B46" s="8" t="s">
        <v>109</v>
      </c>
      <c r="C46" s="57" t="s">
        <v>110</v>
      </c>
      <c r="D46" s="54" t="s">
        <v>111</v>
      </c>
      <c r="E46" s="6" t="s">
        <v>112</v>
      </c>
      <c r="F46" s="19">
        <v>3400</v>
      </c>
      <c r="G46" s="24">
        <v>1467.57</v>
      </c>
      <c r="H46" s="24">
        <v>0.97</v>
      </c>
      <c r="I46" s="31"/>
      <c r="J46" s="31"/>
      <c r="K46" s="35"/>
    </row>
    <row r="47" spans="2:11" x14ac:dyDescent="0.35">
      <c r="B47" s="8" t="s">
        <v>756</v>
      </c>
      <c r="C47" s="57" t="s">
        <v>757</v>
      </c>
      <c r="D47" s="54" t="s">
        <v>758</v>
      </c>
      <c r="E47" s="6" t="s">
        <v>156</v>
      </c>
      <c r="F47" s="19">
        <v>156000</v>
      </c>
      <c r="G47" s="24">
        <v>1358.6</v>
      </c>
      <c r="H47" s="24">
        <v>0.9</v>
      </c>
      <c r="I47" s="31"/>
      <c r="J47" s="31"/>
      <c r="K47" s="35"/>
    </row>
    <row r="48" spans="2:11" x14ac:dyDescent="0.35">
      <c r="B48" s="8" t="s">
        <v>771</v>
      </c>
      <c r="C48" s="57" t="s">
        <v>772</v>
      </c>
      <c r="D48" s="54" t="s">
        <v>773</v>
      </c>
      <c r="E48" s="6" t="s">
        <v>139</v>
      </c>
      <c r="F48" s="19">
        <v>14293</v>
      </c>
      <c r="G48" s="24">
        <v>1229.27</v>
      </c>
      <c r="H48" s="24">
        <v>0.81</v>
      </c>
      <c r="I48" s="31"/>
      <c r="J48" s="31"/>
      <c r="K48" s="35"/>
    </row>
    <row r="49" spans="2:11" x14ac:dyDescent="0.35">
      <c r="B49" s="8" t="s">
        <v>128</v>
      </c>
      <c r="C49" s="57" t="s">
        <v>129</v>
      </c>
      <c r="D49" s="54" t="s">
        <v>130</v>
      </c>
      <c r="E49" s="6" t="s">
        <v>131</v>
      </c>
      <c r="F49" s="19">
        <v>640024</v>
      </c>
      <c r="G49" s="24">
        <v>1162.73</v>
      </c>
      <c r="H49" s="24">
        <v>0.77</v>
      </c>
      <c r="I49" s="31"/>
      <c r="J49" s="31"/>
      <c r="K49" s="35"/>
    </row>
    <row r="50" spans="2:11" x14ac:dyDescent="0.35">
      <c r="B50" s="8" t="s">
        <v>2914</v>
      </c>
      <c r="C50" s="57" t="s">
        <v>2915</v>
      </c>
      <c r="D50" s="54" t="s">
        <v>2916</v>
      </c>
      <c r="E50" s="6" t="s">
        <v>809</v>
      </c>
      <c r="F50" s="19">
        <v>36000</v>
      </c>
      <c r="G50" s="24">
        <v>1005.23</v>
      </c>
      <c r="H50" s="24">
        <v>0.66</v>
      </c>
      <c r="I50" s="31"/>
      <c r="J50" s="31"/>
      <c r="K50" s="35"/>
    </row>
    <row r="51" spans="2:11" x14ac:dyDescent="0.35">
      <c r="B51" s="8" t="s">
        <v>786</v>
      </c>
      <c r="C51" s="57" t="s">
        <v>787</v>
      </c>
      <c r="D51" s="54" t="s">
        <v>788</v>
      </c>
      <c r="E51" s="6" t="s">
        <v>139</v>
      </c>
      <c r="F51" s="19">
        <v>192833</v>
      </c>
      <c r="G51" s="24">
        <v>838.25</v>
      </c>
      <c r="H51" s="24">
        <v>0.55000000000000004</v>
      </c>
      <c r="I51" s="31"/>
      <c r="J51" s="31"/>
      <c r="K51" s="35"/>
    </row>
    <row r="52" spans="2:11" x14ac:dyDescent="0.35">
      <c r="B52" s="8" t="s">
        <v>320</v>
      </c>
      <c r="C52" s="57" t="s">
        <v>321</v>
      </c>
      <c r="D52" s="54" t="s">
        <v>322</v>
      </c>
      <c r="E52" s="6" t="s">
        <v>70</v>
      </c>
      <c r="F52" s="19">
        <v>196000</v>
      </c>
      <c r="G52" s="24">
        <v>691.29</v>
      </c>
      <c r="H52" s="24">
        <v>0.46</v>
      </c>
      <c r="I52" s="31"/>
      <c r="J52" s="31"/>
      <c r="K52" s="35"/>
    </row>
    <row r="53" spans="2:11" x14ac:dyDescent="0.35">
      <c r="C53" s="58" t="s">
        <v>174</v>
      </c>
      <c r="D53" s="54"/>
      <c r="E53" s="6"/>
      <c r="F53" s="19"/>
      <c r="G53" s="25">
        <v>119022.88</v>
      </c>
      <c r="H53" s="25">
        <v>78.510000000000005</v>
      </c>
      <c r="I53" s="31"/>
      <c r="J53" s="31"/>
      <c r="K53" s="35"/>
    </row>
    <row r="54" spans="2:11" x14ac:dyDescent="0.35">
      <c r="C54" s="57"/>
      <c r="D54" s="54"/>
      <c r="E54" s="6"/>
      <c r="F54" s="19"/>
      <c r="G54" s="24"/>
      <c r="H54" s="24"/>
      <c r="I54" s="31"/>
      <c r="J54" s="31"/>
      <c r="K54" s="35"/>
    </row>
    <row r="55" spans="2:11" x14ac:dyDescent="0.35">
      <c r="C55" s="58" t="s">
        <v>3</v>
      </c>
      <c r="D55" s="54"/>
      <c r="E55" s="6"/>
      <c r="F55" s="19"/>
      <c r="G55" s="24" t="s">
        <v>2</v>
      </c>
      <c r="H55" s="24" t="s">
        <v>2</v>
      </c>
      <c r="I55" s="31"/>
      <c r="J55" s="31"/>
      <c r="K55" s="35"/>
    </row>
    <row r="56" spans="2:11" x14ac:dyDescent="0.35">
      <c r="C56" s="57"/>
      <c r="D56" s="54"/>
      <c r="E56" s="6"/>
      <c r="F56" s="19"/>
      <c r="G56" s="24"/>
      <c r="H56" s="24"/>
      <c r="I56" s="31"/>
      <c r="J56" s="31"/>
      <c r="K56" s="35"/>
    </row>
    <row r="57" spans="2:11" x14ac:dyDescent="0.35">
      <c r="C57" s="58" t="s">
        <v>4</v>
      </c>
      <c r="D57" s="54"/>
      <c r="E57" s="6"/>
      <c r="F57" s="19"/>
      <c r="G57" s="24" t="s">
        <v>2</v>
      </c>
      <c r="H57" s="24" t="s">
        <v>2</v>
      </c>
      <c r="I57" s="31"/>
      <c r="J57" s="31"/>
      <c r="K57" s="35"/>
    </row>
    <row r="58" spans="2:11" x14ac:dyDescent="0.35">
      <c r="C58" s="57"/>
      <c r="D58" s="54"/>
      <c r="E58" s="6"/>
      <c r="F58" s="19"/>
      <c r="G58" s="24"/>
      <c r="H58" s="24"/>
      <c r="I58" s="31"/>
      <c r="J58" s="31"/>
      <c r="K58" s="35"/>
    </row>
    <row r="59" spans="2:11" x14ac:dyDescent="0.35">
      <c r="C59" s="59" t="s">
        <v>554</v>
      </c>
      <c r="D59" s="54"/>
      <c r="E59" s="6"/>
      <c r="F59" s="19"/>
      <c r="G59" s="24"/>
      <c r="H59" s="24"/>
      <c r="I59" s="31"/>
      <c r="J59" s="31"/>
      <c r="K59" s="35"/>
    </row>
    <row r="60" spans="2:11" x14ac:dyDescent="0.35">
      <c r="B60" s="8" t="s">
        <v>559</v>
      </c>
      <c r="C60" s="57" t="s">
        <v>560</v>
      </c>
      <c r="D60" s="54" t="s">
        <v>561</v>
      </c>
      <c r="E60" s="6" t="s">
        <v>558</v>
      </c>
      <c r="F60" s="19">
        <v>2600000</v>
      </c>
      <c r="G60" s="24">
        <v>3442.4</v>
      </c>
      <c r="H60" s="24">
        <v>2.27</v>
      </c>
      <c r="I60" s="31"/>
      <c r="J60" s="31"/>
      <c r="K60" s="35"/>
    </row>
    <row r="61" spans="2:11" x14ac:dyDescent="0.35">
      <c r="B61" s="8" t="s">
        <v>555</v>
      </c>
      <c r="C61" s="57" t="s">
        <v>556</v>
      </c>
      <c r="D61" s="54" t="s">
        <v>557</v>
      </c>
      <c r="E61" s="6" t="s">
        <v>558</v>
      </c>
      <c r="F61" s="19">
        <v>2600000</v>
      </c>
      <c r="G61" s="24">
        <v>3250</v>
      </c>
      <c r="H61" s="24">
        <v>2.14</v>
      </c>
      <c r="I61" s="31"/>
      <c r="J61" s="31"/>
      <c r="K61" s="35"/>
    </row>
    <row r="62" spans="2:11" x14ac:dyDescent="0.35">
      <c r="C62" s="58" t="s">
        <v>174</v>
      </c>
      <c r="D62" s="54"/>
      <c r="E62" s="6"/>
      <c r="F62" s="19"/>
      <c r="G62" s="25">
        <v>6692.4</v>
      </c>
      <c r="H62" s="25">
        <v>4.41</v>
      </c>
      <c r="I62" s="31"/>
      <c r="J62" s="31"/>
      <c r="K62" s="35"/>
    </row>
    <row r="63" spans="2:11" x14ac:dyDescent="0.35">
      <c r="C63" s="57"/>
      <c r="D63" s="54"/>
      <c r="E63" s="6"/>
      <c r="F63" s="19"/>
      <c r="G63" s="24"/>
      <c r="H63" s="24"/>
      <c r="I63" s="31"/>
      <c r="J63" s="31"/>
      <c r="K63" s="35"/>
    </row>
    <row r="64" spans="2:11" x14ac:dyDescent="0.35">
      <c r="C64" s="59" t="s">
        <v>562</v>
      </c>
      <c r="D64" s="54"/>
      <c r="E64" s="6"/>
      <c r="F64" s="19"/>
      <c r="G64" s="24"/>
      <c r="H64" s="24"/>
      <c r="I64" s="31"/>
      <c r="J64" s="31"/>
      <c r="K64" s="35"/>
    </row>
    <row r="65" spans="1:11" x14ac:dyDescent="0.35">
      <c r="B65" s="8" t="s">
        <v>563</v>
      </c>
      <c r="C65" s="57" t="s">
        <v>564</v>
      </c>
      <c r="D65" s="54" t="s">
        <v>565</v>
      </c>
      <c r="E65" s="6" t="s">
        <v>198</v>
      </c>
      <c r="F65" s="19">
        <v>825000</v>
      </c>
      <c r="G65" s="24">
        <v>3261.39</v>
      </c>
      <c r="H65" s="24">
        <v>2.15</v>
      </c>
      <c r="I65" s="31"/>
      <c r="J65" s="31"/>
      <c r="K65" s="35"/>
    </row>
    <row r="66" spans="1:11" x14ac:dyDescent="0.35">
      <c r="B66" s="8" t="s">
        <v>2922</v>
      </c>
      <c r="C66" s="57" t="s">
        <v>1051</v>
      </c>
      <c r="D66" s="54" t="s">
        <v>2923</v>
      </c>
      <c r="E66" s="6" t="s">
        <v>198</v>
      </c>
      <c r="F66" s="19">
        <v>2166000</v>
      </c>
      <c r="G66" s="24">
        <v>3114.27</v>
      </c>
      <c r="H66" s="24">
        <v>2.0499999999999998</v>
      </c>
      <c r="I66" s="31"/>
      <c r="J66" s="31"/>
      <c r="K66" s="35"/>
    </row>
    <row r="67" spans="1:11" x14ac:dyDescent="0.35">
      <c r="C67" s="58" t="s">
        <v>174</v>
      </c>
      <c r="D67" s="54"/>
      <c r="E67" s="6"/>
      <c r="F67" s="19"/>
      <c r="G67" s="25">
        <v>6375.66</v>
      </c>
      <c r="H67" s="25">
        <v>4.2</v>
      </c>
      <c r="I67" s="31"/>
      <c r="J67" s="31"/>
      <c r="K67" s="35"/>
    </row>
    <row r="68" spans="1:11" x14ac:dyDescent="0.35">
      <c r="C68" s="57"/>
      <c r="D68" s="54"/>
      <c r="E68" s="6"/>
      <c r="F68" s="19"/>
      <c r="G68" s="24"/>
      <c r="H68" s="24"/>
      <c r="I68" s="31"/>
      <c r="J68" s="31"/>
      <c r="K68" s="35"/>
    </row>
    <row r="69" spans="1:11" x14ac:dyDescent="0.35">
      <c r="A69" s="10"/>
      <c r="B69" s="28"/>
      <c r="C69" s="58" t="s">
        <v>5</v>
      </c>
      <c r="D69" s="54"/>
      <c r="E69" s="6"/>
      <c r="F69" s="19"/>
      <c r="G69" s="24"/>
      <c r="H69" s="24"/>
      <c r="I69" s="31"/>
      <c r="J69" s="31"/>
      <c r="K69" s="35"/>
    </row>
    <row r="70" spans="1:11" x14ac:dyDescent="0.35">
      <c r="C70" s="59" t="s">
        <v>6</v>
      </c>
      <c r="D70" s="54"/>
      <c r="E70" s="6"/>
      <c r="F70" s="19"/>
      <c r="G70" s="24"/>
      <c r="H70" s="24"/>
      <c r="I70" s="31"/>
      <c r="J70" s="31"/>
      <c r="K70" s="35"/>
    </row>
    <row r="71" spans="1:11" x14ac:dyDescent="0.35">
      <c r="B71" s="8" t="s">
        <v>2917</v>
      </c>
      <c r="C71" s="57" t="s">
        <v>2918</v>
      </c>
      <c r="D71" s="54" t="s">
        <v>2919</v>
      </c>
      <c r="E71" s="6" t="s">
        <v>611</v>
      </c>
      <c r="F71" s="19">
        <v>50</v>
      </c>
      <c r="G71" s="24">
        <v>525.41999999999996</v>
      </c>
      <c r="H71" s="24">
        <v>0.35</v>
      </c>
      <c r="I71" s="31">
        <v>7.2996999999999996</v>
      </c>
      <c r="J71" s="31"/>
      <c r="K71" s="35" t="s">
        <v>570</v>
      </c>
    </row>
    <row r="72" spans="1:11" x14ac:dyDescent="0.35">
      <c r="C72" s="58" t="s">
        <v>174</v>
      </c>
      <c r="D72" s="54"/>
      <c r="E72" s="6"/>
      <c r="F72" s="19"/>
      <c r="G72" s="25">
        <v>525.41999999999996</v>
      </c>
      <c r="H72" s="25">
        <v>0.35</v>
      </c>
      <c r="I72" s="31"/>
      <c r="J72" s="31"/>
      <c r="K72" s="35"/>
    </row>
    <row r="73" spans="1:11" x14ac:dyDescent="0.35">
      <c r="C73" s="57"/>
      <c r="D73" s="54"/>
      <c r="E73" s="6"/>
      <c r="F73" s="19"/>
      <c r="G73" s="24"/>
      <c r="H73" s="24"/>
      <c r="I73" s="31"/>
      <c r="J73" s="31"/>
      <c r="K73" s="35"/>
    </row>
    <row r="74" spans="1:11" x14ac:dyDescent="0.35">
      <c r="C74" s="58" t="s">
        <v>7</v>
      </c>
      <c r="D74" s="54"/>
      <c r="E74" s="6"/>
      <c r="F74" s="19"/>
      <c r="G74" s="24" t="s">
        <v>2</v>
      </c>
      <c r="H74" s="24" t="s">
        <v>2</v>
      </c>
      <c r="I74" s="31"/>
      <c r="J74" s="31"/>
      <c r="K74" s="35"/>
    </row>
    <row r="75" spans="1:11" x14ac:dyDescent="0.35">
      <c r="C75" s="57"/>
      <c r="D75" s="54"/>
      <c r="E75" s="6"/>
      <c r="F75" s="19"/>
      <c r="G75" s="24"/>
      <c r="H75" s="24"/>
      <c r="I75" s="31"/>
      <c r="J75" s="31"/>
      <c r="K75" s="35"/>
    </row>
    <row r="76" spans="1:11" x14ac:dyDescent="0.35">
      <c r="C76" s="58" t="s">
        <v>8</v>
      </c>
      <c r="D76" s="54"/>
      <c r="E76" s="6"/>
      <c r="F76" s="19"/>
      <c r="G76" s="24" t="s">
        <v>2</v>
      </c>
      <c r="H76" s="24" t="s">
        <v>2</v>
      </c>
      <c r="I76" s="31"/>
      <c r="J76" s="31"/>
      <c r="K76" s="35"/>
    </row>
    <row r="77" spans="1:11" x14ac:dyDescent="0.35">
      <c r="C77" s="57"/>
      <c r="D77" s="54"/>
      <c r="E77" s="6"/>
      <c r="F77" s="19"/>
      <c r="G77" s="24"/>
      <c r="H77" s="24"/>
      <c r="I77" s="31"/>
      <c r="J77" s="31"/>
      <c r="K77" s="35"/>
    </row>
    <row r="78" spans="1:11" x14ac:dyDescent="0.35">
      <c r="C78" s="59" t="s">
        <v>9</v>
      </c>
      <c r="D78" s="54"/>
      <c r="E78" s="6"/>
      <c r="F78" s="19"/>
      <c r="G78" s="24"/>
      <c r="H78" s="24"/>
      <c r="I78" s="31"/>
      <c r="J78" s="31"/>
      <c r="K78" s="35"/>
    </row>
    <row r="79" spans="1:11" x14ac:dyDescent="0.35">
      <c r="B79" s="8" t="s">
        <v>1819</v>
      </c>
      <c r="C79" s="57" t="s">
        <v>1820</v>
      </c>
      <c r="D79" s="54" t="s">
        <v>1821</v>
      </c>
      <c r="E79" s="6" t="s">
        <v>677</v>
      </c>
      <c r="F79" s="19">
        <v>13000000</v>
      </c>
      <c r="G79" s="24">
        <v>13082.1</v>
      </c>
      <c r="H79" s="24">
        <v>8.6199999999999992</v>
      </c>
      <c r="I79" s="31">
        <v>0</v>
      </c>
      <c r="J79" s="31"/>
      <c r="K79" s="35"/>
    </row>
    <row r="80" spans="1:11" x14ac:dyDescent="0.35">
      <c r="B80" s="8" t="s">
        <v>2902</v>
      </c>
      <c r="C80" s="57" t="s">
        <v>2903</v>
      </c>
      <c r="D80" s="54" t="s">
        <v>2904</v>
      </c>
      <c r="E80" s="6" t="s">
        <v>677</v>
      </c>
      <c r="F80" s="19">
        <v>2500000</v>
      </c>
      <c r="G80" s="24">
        <v>2545.77</v>
      </c>
      <c r="H80" s="24">
        <v>1.68</v>
      </c>
      <c r="I80" s="31">
        <v>0</v>
      </c>
      <c r="J80" s="31"/>
      <c r="K80" s="35"/>
    </row>
    <row r="81" spans="2:11" x14ac:dyDescent="0.35">
      <c r="C81" s="58" t="s">
        <v>174</v>
      </c>
      <c r="D81" s="54"/>
      <c r="E81" s="6"/>
      <c r="F81" s="19"/>
      <c r="G81" s="25">
        <v>15627.87</v>
      </c>
      <c r="H81" s="25">
        <v>10.3</v>
      </c>
      <c r="I81" s="31"/>
      <c r="J81" s="31"/>
      <c r="K81" s="35"/>
    </row>
    <row r="82" spans="2:11" x14ac:dyDescent="0.35">
      <c r="C82" s="57"/>
      <c r="D82" s="54"/>
      <c r="E82" s="6"/>
      <c r="F82" s="19"/>
      <c r="G82" s="24"/>
      <c r="H82" s="24"/>
      <c r="I82" s="31"/>
      <c r="J82" s="31"/>
      <c r="K82" s="35"/>
    </row>
    <row r="83" spans="2:11" x14ac:dyDescent="0.35">
      <c r="C83" s="59" t="s">
        <v>10</v>
      </c>
      <c r="D83" s="54"/>
      <c r="E83" s="6"/>
      <c r="F83" s="19"/>
      <c r="G83" s="24"/>
      <c r="H83" s="24"/>
      <c r="I83" s="31"/>
      <c r="J83" s="31"/>
      <c r="K83" s="35"/>
    </row>
    <row r="84" spans="2:11" x14ac:dyDescent="0.35">
      <c r="B84" s="8" t="s">
        <v>2924</v>
      </c>
      <c r="C84" s="57" t="s">
        <v>2925</v>
      </c>
      <c r="D84" s="54" t="s">
        <v>2926</v>
      </c>
      <c r="E84" s="6" t="s">
        <v>677</v>
      </c>
      <c r="F84" s="19">
        <v>500000</v>
      </c>
      <c r="G84" s="24">
        <v>503.28</v>
      </c>
      <c r="H84" s="24">
        <v>0.33</v>
      </c>
      <c r="I84" s="31">
        <v>6.7300500000000003</v>
      </c>
      <c r="J84" s="31"/>
      <c r="K84" s="35"/>
    </row>
    <row r="85" spans="2:11" x14ac:dyDescent="0.35">
      <c r="C85" s="58" t="s">
        <v>174</v>
      </c>
      <c r="D85" s="54"/>
      <c r="E85" s="6"/>
      <c r="F85" s="19"/>
      <c r="G85" s="25">
        <v>503.28</v>
      </c>
      <c r="H85" s="25">
        <v>0.33</v>
      </c>
      <c r="I85" s="31"/>
      <c r="J85" s="31"/>
      <c r="K85" s="35"/>
    </row>
    <row r="86" spans="2:11" x14ac:dyDescent="0.35">
      <c r="C86" s="57"/>
      <c r="D86" s="54"/>
      <c r="E86" s="6"/>
      <c r="F86" s="19"/>
      <c r="G86" s="24"/>
      <c r="H86" s="24"/>
      <c r="I86" s="31"/>
      <c r="J86" s="31"/>
      <c r="K86" s="35"/>
    </row>
    <row r="87" spans="2:11" x14ac:dyDescent="0.35">
      <c r="C87" s="58" t="s">
        <v>11</v>
      </c>
      <c r="D87" s="54"/>
      <c r="E87" s="6"/>
      <c r="F87" s="19"/>
      <c r="G87" s="24"/>
      <c r="H87" s="24"/>
      <c r="I87" s="31"/>
      <c r="J87" s="31"/>
      <c r="K87" s="35"/>
    </row>
    <row r="88" spans="2:11" x14ac:dyDescent="0.35">
      <c r="C88" s="57"/>
      <c r="D88" s="54"/>
      <c r="E88" s="6"/>
      <c r="F88" s="19"/>
      <c r="G88" s="24"/>
      <c r="H88" s="24"/>
      <c r="I88" s="31"/>
      <c r="J88" s="31"/>
      <c r="K88" s="35"/>
    </row>
    <row r="89" spans="2:11" x14ac:dyDescent="0.35">
      <c r="C89" s="58" t="s">
        <v>13</v>
      </c>
      <c r="D89" s="54"/>
      <c r="E89" s="6"/>
      <c r="F89" s="19"/>
      <c r="G89" s="24" t="s">
        <v>2</v>
      </c>
      <c r="H89" s="24" t="s">
        <v>2</v>
      </c>
      <c r="I89" s="31"/>
      <c r="J89" s="31"/>
      <c r="K89" s="35"/>
    </row>
    <row r="90" spans="2:11" x14ac:dyDescent="0.35">
      <c r="C90" s="57"/>
      <c r="D90" s="54"/>
      <c r="E90" s="6"/>
      <c r="F90" s="19"/>
      <c r="G90" s="24"/>
      <c r="H90" s="24"/>
      <c r="I90" s="31"/>
      <c r="J90" s="31"/>
      <c r="K90" s="35"/>
    </row>
    <row r="91" spans="2:11" x14ac:dyDescent="0.35">
      <c r="C91" s="58" t="s">
        <v>14</v>
      </c>
      <c r="D91" s="54"/>
      <c r="E91" s="6"/>
      <c r="F91" s="19"/>
      <c r="G91" s="24" t="s">
        <v>2</v>
      </c>
      <c r="H91" s="24" t="s">
        <v>2</v>
      </c>
      <c r="I91" s="31"/>
      <c r="J91" s="31"/>
      <c r="K91" s="35"/>
    </row>
    <row r="92" spans="2:11" x14ac:dyDescent="0.35">
      <c r="C92" s="57"/>
      <c r="D92" s="54"/>
      <c r="E92" s="6"/>
      <c r="F92" s="19"/>
      <c r="G92" s="24"/>
      <c r="H92" s="24"/>
      <c r="I92" s="31"/>
      <c r="J92" s="31"/>
      <c r="K92" s="35"/>
    </row>
    <row r="93" spans="2:11" x14ac:dyDescent="0.35">
      <c r="C93" s="58" t="s">
        <v>15</v>
      </c>
      <c r="D93" s="54"/>
      <c r="E93" s="6"/>
      <c r="F93" s="19"/>
      <c r="G93" s="24" t="s">
        <v>2</v>
      </c>
      <c r="H93" s="24" t="s">
        <v>2</v>
      </c>
      <c r="I93" s="31"/>
      <c r="J93" s="31"/>
      <c r="K93" s="35"/>
    </row>
    <row r="94" spans="2:11" x14ac:dyDescent="0.35">
      <c r="C94" s="57"/>
      <c r="D94" s="54"/>
      <c r="E94" s="6"/>
      <c r="F94" s="19"/>
      <c r="G94" s="24"/>
      <c r="H94" s="24"/>
      <c r="I94" s="31"/>
      <c r="J94" s="31"/>
      <c r="K94" s="35"/>
    </row>
    <row r="95" spans="2:11" x14ac:dyDescent="0.35">
      <c r="C95" s="58" t="s">
        <v>16</v>
      </c>
      <c r="D95" s="54"/>
      <c r="E95" s="6"/>
      <c r="F95" s="19"/>
      <c r="G95" s="24" t="s">
        <v>2</v>
      </c>
      <c r="H95" s="24" t="s">
        <v>2</v>
      </c>
      <c r="I95" s="31"/>
      <c r="J95" s="31"/>
      <c r="K95" s="35"/>
    </row>
    <row r="96" spans="2:11" x14ac:dyDescent="0.35">
      <c r="C96" s="57"/>
      <c r="D96" s="54"/>
      <c r="E96" s="6"/>
      <c r="F96" s="19"/>
      <c r="G96" s="24"/>
      <c r="H96" s="24"/>
      <c r="I96" s="31"/>
      <c r="J96" s="31"/>
      <c r="K96" s="35"/>
    </row>
    <row r="97" spans="1:11" x14ac:dyDescent="0.35">
      <c r="C97" s="58" t="s">
        <v>17</v>
      </c>
      <c r="D97" s="54"/>
      <c r="E97" s="6"/>
      <c r="F97" s="19"/>
      <c r="G97" s="24" t="s">
        <v>2</v>
      </c>
      <c r="H97" s="24" t="s">
        <v>2</v>
      </c>
      <c r="I97" s="31"/>
      <c r="J97" s="31"/>
      <c r="K97" s="35"/>
    </row>
    <row r="98" spans="1:11" x14ac:dyDescent="0.35">
      <c r="C98" s="57"/>
      <c r="D98" s="54"/>
      <c r="E98" s="6"/>
      <c r="F98" s="19"/>
      <c r="G98" s="24"/>
      <c r="H98" s="24"/>
      <c r="I98" s="31"/>
      <c r="J98" s="31"/>
      <c r="K98" s="35"/>
    </row>
    <row r="99" spans="1:11" x14ac:dyDescent="0.35">
      <c r="A99" s="10"/>
      <c r="B99" s="28"/>
      <c r="C99" s="58" t="s">
        <v>18</v>
      </c>
      <c r="D99" s="54"/>
      <c r="E99" s="6"/>
      <c r="F99" s="19"/>
      <c r="G99" s="24"/>
      <c r="H99" s="24"/>
      <c r="I99" s="31"/>
      <c r="J99" s="31"/>
      <c r="K99" s="35"/>
    </row>
    <row r="100" spans="1:11" x14ac:dyDescent="0.35">
      <c r="A100" s="28"/>
      <c r="B100" s="28"/>
      <c r="C100" s="58" t="s">
        <v>19</v>
      </c>
      <c r="D100" s="54"/>
      <c r="E100" s="6"/>
      <c r="F100" s="19"/>
      <c r="G100" s="24" t="s">
        <v>2</v>
      </c>
      <c r="H100" s="24" t="s">
        <v>2</v>
      </c>
      <c r="I100" s="31"/>
      <c r="J100" s="31"/>
      <c r="K100" s="35"/>
    </row>
    <row r="101" spans="1:11" x14ac:dyDescent="0.35">
      <c r="A101" s="28"/>
      <c r="B101" s="28"/>
      <c r="C101" s="58"/>
      <c r="D101" s="54"/>
      <c r="E101" s="6"/>
      <c r="F101" s="19"/>
      <c r="G101" s="24"/>
      <c r="H101" s="24"/>
      <c r="I101" s="31"/>
      <c r="J101" s="31"/>
      <c r="K101" s="35"/>
    </row>
    <row r="102" spans="1:11" x14ac:dyDescent="0.35">
      <c r="A102" s="28"/>
      <c r="B102" s="28"/>
      <c r="C102" s="58" t="s">
        <v>20</v>
      </c>
      <c r="D102" s="54"/>
      <c r="E102" s="6"/>
      <c r="F102" s="19"/>
      <c r="G102" s="24" t="s">
        <v>2</v>
      </c>
      <c r="H102" s="24" t="s">
        <v>2</v>
      </c>
      <c r="I102" s="31"/>
      <c r="J102" s="31"/>
      <c r="K102" s="35"/>
    </row>
    <row r="103" spans="1:11" x14ac:dyDescent="0.35">
      <c r="A103" s="28"/>
      <c r="B103" s="28"/>
      <c r="C103" s="58"/>
      <c r="D103" s="54"/>
      <c r="E103" s="6"/>
      <c r="F103" s="19"/>
      <c r="G103" s="24"/>
      <c r="H103" s="24"/>
      <c r="I103" s="31"/>
      <c r="J103" s="31"/>
      <c r="K103" s="35"/>
    </row>
    <row r="104" spans="1:11" x14ac:dyDescent="0.35">
      <c r="A104" s="28"/>
      <c r="B104" s="28"/>
      <c r="C104" s="58" t="s">
        <v>21</v>
      </c>
      <c r="D104" s="54"/>
      <c r="E104" s="6"/>
      <c r="F104" s="19"/>
      <c r="G104" s="24" t="s">
        <v>2</v>
      </c>
      <c r="H104" s="24" t="s">
        <v>2</v>
      </c>
      <c r="I104" s="31"/>
      <c r="J104" s="31"/>
      <c r="K104" s="35"/>
    </row>
    <row r="105" spans="1:11" x14ac:dyDescent="0.35">
      <c r="A105" s="28"/>
      <c r="B105" s="28"/>
      <c r="C105" s="58"/>
      <c r="D105" s="54"/>
      <c r="E105" s="6"/>
      <c r="F105" s="19"/>
      <c r="G105" s="24"/>
      <c r="H105" s="24"/>
      <c r="I105" s="31"/>
      <c r="J105" s="31"/>
      <c r="K105" s="35"/>
    </row>
    <row r="106" spans="1:11" x14ac:dyDescent="0.35">
      <c r="A106" s="28"/>
      <c r="B106" s="28"/>
      <c r="C106" s="58" t="s">
        <v>22</v>
      </c>
      <c r="D106" s="54"/>
      <c r="E106" s="6"/>
      <c r="F106" s="19"/>
      <c r="G106" s="24" t="s">
        <v>2</v>
      </c>
      <c r="H106" s="24" t="s">
        <v>2</v>
      </c>
      <c r="I106" s="31"/>
      <c r="J106" s="31"/>
      <c r="K106" s="35"/>
    </row>
    <row r="107" spans="1:11" x14ac:dyDescent="0.35">
      <c r="A107" s="28"/>
      <c r="B107" s="28"/>
      <c r="C107" s="58"/>
      <c r="D107" s="54"/>
      <c r="E107" s="6"/>
      <c r="F107" s="19"/>
      <c r="G107" s="24"/>
      <c r="H107" s="24"/>
      <c r="I107" s="31"/>
      <c r="J107" s="31"/>
      <c r="K107" s="35"/>
    </row>
    <row r="108" spans="1:11" x14ac:dyDescent="0.35">
      <c r="A108" s="28"/>
      <c r="B108" s="28"/>
      <c r="C108" s="58" t="s">
        <v>23</v>
      </c>
      <c r="D108" s="54"/>
      <c r="E108" s="6"/>
      <c r="F108" s="19"/>
      <c r="G108" s="24" t="s">
        <v>2</v>
      </c>
      <c r="H108" s="24" t="s">
        <v>2</v>
      </c>
      <c r="I108" s="31"/>
      <c r="J108" s="31"/>
      <c r="K108" s="35"/>
    </row>
    <row r="109" spans="1:11" x14ac:dyDescent="0.35">
      <c r="A109" s="28"/>
      <c r="B109" s="28"/>
      <c r="C109" s="58"/>
      <c r="D109" s="54"/>
      <c r="E109" s="6"/>
      <c r="F109" s="19"/>
      <c r="G109" s="24"/>
      <c r="H109" s="24"/>
      <c r="I109" s="31"/>
      <c r="J109" s="31"/>
      <c r="K109" s="35"/>
    </row>
    <row r="110" spans="1:11" x14ac:dyDescent="0.35">
      <c r="C110" s="59" t="s">
        <v>24</v>
      </c>
      <c r="D110" s="54"/>
      <c r="E110" s="6"/>
      <c r="F110" s="19"/>
      <c r="G110" s="24"/>
      <c r="H110" s="24"/>
      <c r="I110" s="31"/>
      <c r="J110" s="31"/>
      <c r="K110" s="35"/>
    </row>
    <row r="111" spans="1:11" x14ac:dyDescent="0.35">
      <c r="B111" s="8" t="s">
        <v>185</v>
      </c>
      <c r="C111" s="57" t="s">
        <v>186</v>
      </c>
      <c r="D111" s="54"/>
      <c r="E111" s="6"/>
      <c r="F111" s="19"/>
      <c r="G111" s="24">
        <v>2825.17</v>
      </c>
      <c r="H111" s="24">
        <v>1.86</v>
      </c>
      <c r="I111" s="31"/>
      <c r="J111" s="31"/>
      <c r="K111" s="35"/>
    </row>
    <row r="112" spans="1:11" x14ac:dyDescent="0.35">
      <c r="C112" s="58" t="s">
        <v>174</v>
      </c>
      <c r="D112" s="54"/>
      <c r="E112" s="6"/>
      <c r="F112" s="19"/>
      <c r="G112" s="25">
        <v>2825.17</v>
      </c>
      <c r="H112" s="25">
        <v>1.86</v>
      </c>
      <c r="I112" s="31"/>
      <c r="J112" s="31"/>
      <c r="K112" s="35"/>
    </row>
    <row r="113" spans="1:54" x14ac:dyDescent="0.35">
      <c r="C113" s="57"/>
      <c r="D113" s="54"/>
      <c r="E113" s="6"/>
      <c r="F113" s="19"/>
      <c r="G113" s="24"/>
      <c r="H113" s="24"/>
      <c r="I113" s="31"/>
      <c r="J113" s="31"/>
      <c r="K113" s="35"/>
    </row>
    <row r="114" spans="1:54" x14ac:dyDescent="0.35">
      <c r="A114" s="10"/>
      <c r="B114" s="28"/>
      <c r="C114" s="58" t="s">
        <v>25</v>
      </c>
      <c r="D114" s="54"/>
      <c r="E114" s="6"/>
      <c r="F114" s="19"/>
      <c r="G114" s="24"/>
      <c r="H114" s="24"/>
      <c r="I114" s="31"/>
      <c r="J114" s="31"/>
      <c r="K114" s="35"/>
    </row>
    <row r="115" spans="1:54" s="2" customFormat="1" ht="13.5" x14ac:dyDescent="0.35">
      <c r="A115" s="28"/>
      <c r="B115" s="28"/>
      <c r="C115" s="57" t="s">
        <v>4841</v>
      </c>
      <c r="D115" s="54"/>
      <c r="E115" s="6"/>
      <c r="F115" s="19"/>
      <c r="G115" s="24" t="s">
        <v>2</v>
      </c>
      <c r="H115" s="24" t="s">
        <v>2</v>
      </c>
      <c r="I115" s="31"/>
      <c r="J115" s="31"/>
      <c r="K115" s="35"/>
      <c r="L115" s="3"/>
      <c r="AI115" s="3"/>
      <c r="AV115" s="3"/>
      <c r="AX115" s="3"/>
      <c r="BB115" s="3"/>
    </row>
    <row r="116" spans="1:54" x14ac:dyDescent="0.35">
      <c r="B116" s="8"/>
      <c r="C116" s="57" t="s">
        <v>187</v>
      </c>
      <c r="D116" s="54"/>
      <c r="E116" s="6"/>
      <c r="F116" s="19"/>
      <c r="G116" s="24">
        <v>138.87</v>
      </c>
      <c r="H116" s="24">
        <v>3.9999999999999994E-2</v>
      </c>
      <c r="I116" s="31"/>
      <c r="J116" s="31"/>
      <c r="K116" s="35"/>
    </row>
    <row r="117" spans="1:54" x14ac:dyDescent="0.35">
      <c r="C117" s="58" t="s">
        <v>174</v>
      </c>
      <c r="D117" s="54"/>
      <c r="E117" s="6"/>
      <c r="F117" s="19"/>
      <c r="G117" s="25">
        <v>138.87</v>
      </c>
      <c r="H117" s="25">
        <v>3.9999999999999994E-2</v>
      </c>
      <c r="I117" s="31"/>
      <c r="J117" s="31"/>
      <c r="K117" s="35"/>
    </row>
    <row r="118" spans="1:54" x14ac:dyDescent="0.35">
      <c r="C118" s="57"/>
      <c r="D118" s="54"/>
      <c r="E118" s="6"/>
      <c r="F118" s="19"/>
      <c r="G118" s="24"/>
      <c r="H118" s="24"/>
      <c r="I118" s="31"/>
      <c r="J118" s="31"/>
      <c r="K118" s="35"/>
    </row>
    <row r="119" spans="1:54" x14ac:dyDescent="0.35">
      <c r="C119" s="60" t="s">
        <v>188</v>
      </c>
      <c r="D119" s="55"/>
      <c r="E119" s="5"/>
      <c r="F119" s="20"/>
      <c r="G119" s="26">
        <v>151711.54999999999</v>
      </c>
      <c r="H119" s="26">
        <v>100</v>
      </c>
      <c r="I119" s="32"/>
      <c r="J119" s="32"/>
      <c r="K119" s="36"/>
    </row>
    <row r="122" spans="1:54" x14ac:dyDescent="0.35">
      <c r="C122" s="1" t="s">
        <v>189</v>
      </c>
    </row>
    <row r="123" spans="1:54" x14ac:dyDescent="0.35">
      <c r="C123" s="37" t="s">
        <v>190</v>
      </c>
      <c r="D123" s="37"/>
      <c r="E123" s="37"/>
      <c r="F123" s="37"/>
      <c r="G123" s="37"/>
      <c r="H123" s="37"/>
      <c r="I123" s="37"/>
      <c r="J123" s="37"/>
      <c r="K123" s="37"/>
    </row>
    <row r="124" spans="1:54" x14ac:dyDescent="0.35">
      <c r="C124" s="2" t="s">
        <v>191</v>
      </c>
    </row>
    <row r="125" spans="1:54" x14ac:dyDescent="0.35">
      <c r="C125" s="2" t="s">
        <v>192</v>
      </c>
    </row>
    <row r="126" spans="1:54" ht="30" customHeight="1" x14ac:dyDescent="0.35">
      <c r="C126" s="78" t="s">
        <v>4878</v>
      </c>
      <c r="D126" s="78"/>
      <c r="E126" s="78"/>
      <c r="F126" s="78"/>
      <c r="G126" s="78"/>
      <c r="H126" s="78"/>
      <c r="I126" s="78"/>
      <c r="J126" s="78"/>
      <c r="K126" s="78"/>
    </row>
    <row r="127" spans="1:54" x14ac:dyDescent="0.35">
      <c r="C127" s="2" t="s">
        <v>193</v>
      </c>
    </row>
    <row r="128" spans="1:54" ht="40.5" customHeight="1" x14ac:dyDescent="0.35">
      <c r="C128" s="79" t="s">
        <v>4874</v>
      </c>
      <c r="D128" s="79"/>
      <c r="E128" s="79"/>
      <c r="F128" s="79"/>
      <c r="G128" s="79"/>
      <c r="H128" s="79"/>
      <c r="I128" s="79"/>
      <c r="J128" s="79"/>
      <c r="K128" s="79"/>
    </row>
    <row r="130" spans="3:6" x14ac:dyDescent="0.35">
      <c r="C130" s="75" t="s">
        <v>4922</v>
      </c>
      <c r="E130" s="75" t="s">
        <v>4923</v>
      </c>
      <c r="F130" s="76"/>
    </row>
    <row r="131" spans="3:6" x14ac:dyDescent="0.35">
      <c r="E131" s="2" t="s">
        <v>4928</v>
      </c>
    </row>
  </sheetData>
  <mergeCells count="2">
    <mergeCell ref="C128:K128"/>
    <mergeCell ref="C126:K126"/>
  </mergeCells>
  <hyperlinks>
    <hyperlink ref="J2" location="'Index'!A1" display="'Index'!A1" xr:uid="{BF13AEAA-9A5E-44FE-BF6B-E0BED8274786}"/>
  </hyperlinks>
  <pageMargins left="0.7" right="0.7" top="0.75" bottom="0.75" header="0.3" footer="0.3"/>
  <pageSetup orientation="portrait" horizontalDpi="4294967293"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FE966-803C-40FF-8BC6-5CCDACE5D9EE}">
  <sheetPr codeName="Sheet173"/>
  <dimension ref="A1:IV130"/>
  <sheetViews>
    <sheetView showGridLines="0" zoomScale="90" zoomScaleNormal="90" workbookViewId="0">
      <pane ySplit="6" topLeftCell="A124"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2927</v>
      </c>
      <c r="J2" s="38" t="s">
        <v>4607</v>
      </c>
    </row>
    <row r="3" spans="1:54" ht="16" x14ac:dyDescent="0.4">
      <c r="C3" s="1" t="s">
        <v>28</v>
      </c>
      <c r="D3" s="21" t="s">
        <v>2928</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52460</v>
      </c>
      <c r="G10" s="24">
        <v>910.55</v>
      </c>
      <c r="H10" s="24">
        <v>3.31</v>
      </c>
      <c r="I10" s="31"/>
      <c r="J10" s="31"/>
      <c r="K10" s="35"/>
    </row>
    <row r="11" spans="1:54" x14ac:dyDescent="0.35">
      <c r="B11" s="8" t="s">
        <v>48</v>
      </c>
      <c r="C11" s="57" t="s">
        <v>49</v>
      </c>
      <c r="D11" s="54" t="s">
        <v>50</v>
      </c>
      <c r="E11" s="6" t="s">
        <v>43</v>
      </c>
      <c r="F11" s="19">
        <v>51600</v>
      </c>
      <c r="G11" s="24">
        <v>666.8</v>
      </c>
      <c r="H11" s="24">
        <v>2.4300000000000002</v>
      </c>
      <c r="I11" s="31"/>
      <c r="J11" s="31"/>
      <c r="K11" s="35"/>
    </row>
    <row r="12" spans="1:54" x14ac:dyDescent="0.35">
      <c r="B12" s="8" t="s">
        <v>79</v>
      </c>
      <c r="C12" s="57" t="s">
        <v>80</v>
      </c>
      <c r="D12" s="54" t="s">
        <v>81</v>
      </c>
      <c r="E12" s="6" t="s">
        <v>82</v>
      </c>
      <c r="F12" s="19">
        <v>47000</v>
      </c>
      <c r="G12" s="24">
        <v>626.05999999999995</v>
      </c>
      <c r="H12" s="24">
        <v>2.2799999999999998</v>
      </c>
      <c r="I12" s="31"/>
      <c r="J12" s="31"/>
      <c r="K12" s="35"/>
    </row>
    <row r="13" spans="1:54" x14ac:dyDescent="0.35">
      <c r="B13" s="8" t="s">
        <v>44</v>
      </c>
      <c r="C13" s="57" t="s">
        <v>45</v>
      </c>
      <c r="D13" s="54" t="s">
        <v>46</v>
      </c>
      <c r="E13" s="6" t="s">
        <v>47</v>
      </c>
      <c r="F13" s="19">
        <v>31250</v>
      </c>
      <c r="G13" s="24">
        <v>549.14</v>
      </c>
      <c r="H13" s="24">
        <v>2</v>
      </c>
      <c r="I13" s="31"/>
      <c r="J13" s="31"/>
      <c r="K13" s="35"/>
    </row>
    <row r="14" spans="1:54" x14ac:dyDescent="0.35">
      <c r="B14" s="8" t="s">
        <v>54</v>
      </c>
      <c r="C14" s="57" t="s">
        <v>55</v>
      </c>
      <c r="D14" s="54" t="s">
        <v>56</v>
      </c>
      <c r="E14" s="6" t="s">
        <v>57</v>
      </c>
      <c r="F14" s="19">
        <v>11795</v>
      </c>
      <c r="G14" s="24">
        <v>427.25</v>
      </c>
      <c r="H14" s="24">
        <v>1.55</v>
      </c>
      <c r="I14" s="31"/>
      <c r="J14" s="31"/>
      <c r="K14" s="35"/>
    </row>
    <row r="15" spans="1:54" x14ac:dyDescent="0.35">
      <c r="B15" s="8" t="s">
        <v>71</v>
      </c>
      <c r="C15" s="57" t="s">
        <v>72</v>
      </c>
      <c r="D15" s="54" t="s">
        <v>73</v>
      </c>
      <c r="E15" s="6" t="s">
        <v>74</v>
      </c>
      <c r="F15" s="19">
        <v>3380</v>
      </c>
      <c r="G15" s="24">
        <v>374.38</v>
      </c>
      <c r="H15" s="24">
        <v>1.36</v>
      </c>
      <c r="I15" s="31"/>
      <c r="J15" s="31"/>
      <c r="K15" s="35"/>
    </row>
    <row r="16" spans="1:54" x14ac:dyDescent="0.35">
      <c r="B16" s="8" t="s">
        <v>58</v>
      </c>
      <c r="C16" s="57" t="s">
        <v>59</v>
      </c>
      <c r="D16" s="54" t="s">
        <v>60</v>
      </c>
      <c r="E16" s="6" t="s">
        <v>47</v>
      </c>
      <c r="F16" s="19">
        <v>9150</v>
      </c>
      <c r="G16" s="24">
        <v>363.11</v>
      </c>
      <c r="H16" s="24">
        <v>1.32</v>
      </c>
      <c r="I16" s="31"/>
      <c r="J16" s="31"/>
      <c r="K16" s="35"/>
    </row>
    <row r="17" spans="2:11" x14ac:dyDescent="0.35">
      <c r="B17" s="8" t="s">
        <v>64</v>
      </c>
      <c r="C17" s="57" t="s">
        <v>65</v>
      </c>
      <c r="D17" s="54" t="s">
        <v>66</v>
      </c>
      <c r="E17" s="6" t="s">
        <v>43</v>
      </c>
      <c r="F17" s="19">
        <v>44000</v>
      </c>
      <c r="G17" s="24">
        <v>360.89</v>
      </c>
      <c r="H17" s="24">
        <v>1.31</v>
      </c>
      <c r="I17" s="31"/>
      <c r="J17" s="31"/>
      <c r="K17" s="35"/>
    </row>
    <row r="18" spans="2:11" x14ac:dyDescent="0.35">
      <c r="B18" s="8" t="s">
        <v>51</v>
      </c>
      <c r="C18" s="57" t="s">
        <v>52</v>
      </c>
      <c r="D18" s="54" t="s">
        <v>53</v>
      </c>
      <c r="E18" s="6" t="s">
        <v>43</v>
      </c>
      <c r="F18" s="19">
        <v>27300</v>
      </c>
      <c r="G18" s="24">
        <v>316.56</v>
      </c>
      <c r="H18" s="24">
        <v>1.1499999999999999</v>
      </c>
      <c r="I18" s="31"/>
      <c r="J18" s="31"/>
      <c r="K18" s="35"/>
    </row>
    <row r="19" spans="2:11" x14ac:dyDescent="0.35">
      <c r="B19" s="8" t="s">
        <v>67</v>
      </c>
      <c r="C19" s="57" t="s">
        <v>68</v>
      </c>
      <c r="D19" s="54" t="s">
        <v>69</v>
      </c>
      <c r="E19" s="6" t="s">
        <v>70</v>
      </c>
      <c r="F19" s="19">
        <v>2650</v>
      </c>
      <c r="G19" s="24">
        <v>293.24</v>
      </c>
      <c r="H19" s="24">
        <v>1.07</v>
      </c>
      <c r="I19" s="31"/>
      <c r="J19" s="31"/>
      <c r="K19" s="35"/>
    </row>
    <row r="20" spans="2:11" x14ac:dyDescent="0.35">
      <c r="B20" s="8" t="s">
        <v>136</v>
      </c>
      <c r="C20" s="57" t="s">
        <v>137</v>
      </c>
      <c r="D20" s="54" t="s">
        <v>138</v>
      </c>
      <c r="E20" s="6" t="s">
        <v>139</v>
      </c>
      <c r="F20" s="19">
        <v>22000</v>
      </c>
      <c r="G20" s="24">
        <v>264.14</v>
      </c>
      <c r="H20" s="24">
        <v>0.96</v>
      </c>
      <c r="I20" s="31"/>
      <c r="J20" s="31"/>
      <c r="K20" s="35"/>
    </row>
    <row r="21" spans="2:11" x14ac:dyDescent="0.35">
      <c r="B21" s="8" t="s">
        <v>121</v>
      </c>
      <c r="C21" s="57" t="s">
        <v>122</v>
      </c>
      <c r="D21" s="54" t="s">
        <v>123</v>
      </c>
      <c r="E21" s="6" t="s">
        <v>124</v>
      </c>
      <c r="F21" s="19">
        <v>7430</v>
      </c>
      <c r="G21" s="24">
        <v>251.78</v>
      </c>
      <c r="H21" s="24">
        <v>0.92</v>
      </c>
      <c r="I21" s="31"/>
      <c r="J21" s="31"/>
      <c r="K21" s="35"/>
    </row>
    <row r="22" spans="2:11" x14ac:dyDescent="0.35">
      <c r="B22" s="8" t="s">
        <v>86</v>
      </c>
      <c r="C22" s="57" t="s">
        <v>87</v>
      </c>
      <c r="D22" s="54" t="s">
        <v>88</v>
      </c>
      <c r="E22" s="6" t="s">
        <v>89</v>
      </c>
      <c r="F22" s="19">
        <v>4200</v>
      </c>
      <c r="G22" s="24">
        <v>247.37</v>
      </c>
      <c r="H22" s="24">
        <v>0.9</v>
      </c>
      <c r="I22" s="31"/>
      <c r="J22" s="31"/>
      <c r="K22" s="35"/>
    </row>
    <row r="23" spans="2:11" x14ac:dyDescent="0.35">
      <c r="B23" s="8" t="s">
        <v>61</v>
      </c>
      <c r="C23" s="57" t="s">
        <v>62</v>
      </c>
      <c r="D23" s="54" t="s">
        <v>63</v>
      </c>
      <c r="E23" s="6" t="s">
        <v>43</v>
      </c>
      <c r="F23" s="19">
        <v>14000</v>
      </c>
      <c r="G23" s="24">
        <v>242.35</v>
      </c>
      <c r="H23" s="24">
        <v>0.88</v>
      </c>
      <c r="I23" s="31"/>
      <c r="J23" s="31"/>
      <c r="K23" s="35"/>
    </row>
    <row r="24" spans="2:11" x14ac:dyDescent="0.35">
      <c r="B24" s="8" t="s">
        <v>2911</v>
      </c>
      <c r="C24" s="57" t="s">
        <v>2912</v>
      </c>
      <c r="D24" s="54" t="s">
        <v>2913</v>
      </c>
      <c r="E24" s="6" t="s">
        <v>120</v>
      </c>
      <c r="F24" s="19">
        <v>10100</v>
      </c>
      <c r="G24" s="24">
        <v>239.84</v>
      </c>
      <c r="H24" s="24">
        <v>0.87</v>
      </c>
      <c r="I24" s="31"/>
      <c r="J24" s="31"/>
      <c r="K24" s="35"/>
    </row>
    <row r="25" spans="2:11" x14ac:dyDescent="0.35">
      <c r="B25" s="8" t="s">
        <v>97</v>
      </c>
      <c r="C25" s="57" t="s">
        <v>98</v>
      </c>
      <c r="D25" s="54" t="s">
        <v>99</v>
      </c>
      <c r="E25" s="6" t="s">
        <v>100</v>
      </c>
      <c r="F25" s="19">
        <v>34800</v>
      </c>
      <c r="G25" s="24">
        <v>238.75</v>
      </c>
      <c r="H25" s="24">
        <v>0.87</v>
      </c>
      <c r="I25" s="31"/>
      <c r="J25" s="31"/>
      <c r="K25" s="35"/>
    </row>
    <row r="26" spans="2:11" x14ac:dyDescent="0.35">
      <c r="B26" s="8" t="s">
        <v>113</v>
      </c>
      <c r="C26" s="57" t="s">
        <v>114</v>
      </c>
      <c r="D26" s="54" t="s">
        <v>115</v>
      </c>
      <c r="E26" s="6" t="s">
        <v>116</v>
      </c>
      <c r="F26" s="19">
        <v>69000</v>
      </c>
      <c r="G26" s="24">
        <v>221.35</v>
      </c>
      <c r="H26" s="24">
        <v>0.81</v>
      </c>
      <c r="I26" s="31"/>
      <c r="J26" s="31"/>
      <c r="K26" s="35"/>
    </row>
    <row r="27" spans="2:11" x14ac:dyDescent="0.35">
      <c r="B27" s="8" t="s">
        <v>157</v>
      </c>
      <c r="C27" s="57" t="s">
        <v>158</v>
      </c>
      <c r="D27" s="54" t="s">
        <v>159</v>
      </c>
      <c r="E27" s="6" t="s">
        <v>120</v>
      </c>
      <c r="F27" s="19">
        <v>6300</v>
      </c>
      <c r="G27" s="24">
        <v>216.46</v>
      </c>
      <c r="H27" s="24">
        <v>0.79</v>
      </c>
      <c r="I27" s="31"/>
      <c r="J27" s="31"/>
      <c r="K27" s="35"/>
    </row>
    <row r="28" spans="2:11" x14ac:dyDescent="0.35">
      <c r="B28" s="8" t="s">
        <v>153</v>
      </c>
      <c r="C28" s="57" t="s">
        <v>154</v>
      </c>
      <c r="D28" s="54" t="s">
        <v>155</v>
      </c>
      <c r="E28" s="6" t="s">
        <v>156</v>
      </c>
      <c r="F28" s="19">
        <v>36800</v>
      </c>
      <c r="G28" s="24">
        <v>211.97</v>
      </c>
      <c r="H28" s="24">
        <v>0.77</v>
      </c>
      <c r="I28" s="31"/>
      <c r="J28" s="31"/>
      <c r="K28" s="35"/>
    </row>
    <row r="29" spans="2:11" x14ac:dyDescent="0.35">
      <c r="B29" s="8" t="s">
        <v>428</v>
      </c>
      <c r="C29" s="57" t="s">
        <v>429</v>
      </c>
      <c r="D29" s="54" t="s">
        <v>430</v>
      </c>
      <c r="E29" s="6" t="s">
        <v>124</v>
      </c>
      <c r="F29" s="19">
        <v>9309</v>
      </c>
      <c r="G29" s="24">
        <v>206.06</v>
      </c>
      <c r="H29" s="24">
        <v>0.75</v>
      </c>
      <c r="I29" s="31"/>
      <c r="J29" s="31"/>
      <c r="K29" s="35"/>
    </row>
    <row r="30" spans="2:11" x14ac:dyDescent="0.35">
      <c r="B30" s="8" t="s">
        <v>201</v>
      </c>
      <c r="C30" s="57" t="s">
        <v>202</v>
      </c>
      <c r="D30" s="54" t="s">
        <v>203</v>
      </c>
      <c r="E30" s="6" t="s">
        <v>89</v>
      </c>
      <c r="F30" s="19">
        <v>695</v>
      </c>
      <c r="G30" s="24">
        <v>201.4</v>
      </c>
      <c r="H30" s="24">
        <v>0.73</v>
      </c>
      <c r="I30" s="31"/>
      <c r="J30" s="31"/>
      <c r="K30" s="35"/>
    </row>
    <row r="31" spans="2:11" x14ac:dyDescent="0.35">
      <c r="B31" s="8" t="s">
        <v>105</v>
      </c>
      <c r="C31" s="57" t="s">
        <v>106</v>
      </c>
      <c r="D31" s="54" t="s">
        <v>107</v>
      </c>
      <c r="E31" s="6" t="s">
        <v>108</v>
      </c>
      <c r="F31" s="19">
        <v>4050</v>
      </c>
      <c r="G31" s="24">
        <v>200.31</v>
      </c>
      <c r="H31" s="24">
        <v>0.73</v>
      </c>
      <c r="I31" s="31"/>
      <c r="J31" s="31"/>
      <c r="K31" s="35"/>
    </row>
    <row r="32" spans="2:11" x14ac:dyDescent="0.35">
      <c r="B32" s="8" t="s">
        <v>75</v>
      </c>
      <c r="C32" s="57" t="s">
        <v>76</v>
      </c>
      <c r="D32" s="54" t="s">
        <v>77</v>
      </c>
      <c r="E32" s="6" t="s">
        <v>78</v>
      </c>
      <c r="F32" s="19">
        <v>27000</v>
      </c>
      <c r="G32" s="24">
        <v>194.44</v>
      </c>
      <c r="H32" s="24">
        <v>0.71</v>
      </c>
      <c r="I32" s="31"/>
      <c r="J32" s="31"/>
      <c r="K32" s="35"/>
    </row>
    <row r="33" spans="2:11" x14ac:dyDescent="0.35">
      <c r="B33" s="8" t="s">
        <v>257</v>
      </c>
      <c r="C33" s="57" t="s">
        <v>258</v>
      </c>
      <c r="D33" s="54" t="s">
        <v>259</v>
      </c>
      <c r="E33" s="6" t="s">
        <v>120</v>
      </c>
      <c r="F33" s="19">
        <v>1350</v>
      </c>
      <c r="G33" s="24">
        <v>194</v>
      </c>
      <c r="H33" s="24">
        <v>0.71</v>
      </c>
      <c r="I33" s="31"/>
      <c r="J33" s="31"/>
      <c r="K33" s="35"/>
    </row>
    <row r="34" spans="2:11" x14ac:dyDescent="0.35">
      <c r="B34" s="8" t="s">
        <v>117</v>
      </c>
      <c r="C34" s="57" t="s">
        <v>118</v>
      </c>
      <c r="D34" s="54" t="s">
        <v>119</v>
      </c>
      <c r="E34" s="6" t="s">
        <v>120</v>
      </c>
      <c r="F34" s="19">
        <v>25500</v>
      </c>
      <c r="G34" s="24">
        <v>174.85</v>
      </c>
      <c r="H34" s="24">
        <v>0.64</v>
      </c>
      <c r="I34" s="31"/>
      <c r="J34" s="31"/>
      <c r="K34" s="35"/>
    </row>
    <row r="35" spans="2:11" x14ac:dyDescent="0.35">
      <c r="B35" s="8" t="s">
        <v>1653</v>
      </c>
      <c r="C35" s="57" t="s">
        <v>1654</v>
      </c>
      <c r="D35" s="54" t="s">
        <v>1655</v>
      </c>
      <c r="E35" s="6" t="s">
        <v>473</v>
      </c>
      <c r="F35" s="19">
        <v>25000</v>
      </c>
      <c r="G35" s="24">
        <v>156.94999999999999</v>
      </c>
      <c r="H35" s="24">
        <v>0.56999999999999995</v>
      </c>
      <c r="I35" s="31"/>
      <c r="J35" s="31"/>
      <c r="K35" s="35"/>
    </row>
    <row r="36" spans="2:11" x14ac:dyDescent="0.35">
      <c r="B36" s="8" t="s">
        <v>83</v>
      </c>
      <c r="C36" s="57" t="s">
        <v>84</v>
      </c>
      <c r="D36" s="54" t="s">
        <v>85</v>
      </c>
      <c r="E36" s="6" t="s">
        <v>47</v>
      </c>
      <c r="F36" s="19">
        <v>2500</v>
      </c>
      <c r="G36" s="24">
        <v>142.77000000000001</v>
      </c>
      <c r="H36" s="24">
        <v>0.52</v>
      </c>
      <c r="I36" s="31"/>
      <c r="J36" s="31"/>
      <c r="K36" s="35"/>
    </row>
    <row r="37" spans="2:11" x14ac:dyDescent="0.35">
      <c r="B37" s="8" t="s">
        <v>170</v>
      </c>
      <c r="C37" s="57" t="s">
        <v>171</v>
      </c>
      <c r="D37" s="54" t="s">
        <v>172</v>
      </c>
      <c r="E37" s="6" t="s">
        <v>173</v>
      </c>
      <c r="F37" s="19">
        <v>3300</v>
      </c>
      <c r="G37" s="24">
        <v>141.88</v>
      </c>
      <c r="H37" s="24">
        <v>0.52</v>
      </c>
      <c r="I37" s="31"/>
      <c r="J37" s="31"/>
      <c r="K37" s="35"/>
    </row>
    <row r="38" spans="2:11" x14ac:dyDescent="0.35">
      <c r="B38" s="8" t="s">
        <v>756</v>
      </c>
      <c r="C38" s="57" t="s">
        <v>757</v>
      </c>
      <c r="D38" s="54" t="s">
        <v>758</v>
      </c>
      <c r="E38" s="6" t="s">
        <v>156</v>
      </c>
      <c r="F38" s="19">
        <v>16000</v>
      </c>
      <c r="G38" s="24">
        <v>139.34</v>
      </c>
      <c r="H38" s="24">
        <v>0.51</v>
      </c>
      <c r="I38" s="31"/>
      <c r="J38" s="31"/>
      <c r="K38" s="35"/>
    </row>
    <row r="39" spans="2:11" x14ac:dyDescent="0.35">
      <c r="B39" s="8" t="s">
        <v>109</v>
      </c>
      <c r="C39" s="57" t="s">
        <v>110</v>
      </c>
      <c r="D39" s="54" t="s">
        <v>111</v>
      </c>
      <c r="E39" s="6" t="s">
        <v>112</v>
      </c>
      <c r="F39" s="19">
        <v>320</v>
      </c>
      <c r="G39" s="24">
        <v>138.12</v>
      </c>
      <c r="H39" s="24">
        <v>0.5</v>
      </c>
      <c r="I39" s="31"/>
      <c r="J39" s="31"/>
      <c r="K39" s="35"/>
    </row>
    <row r="40" spans="2:11" x14ac:dyDescent="0.35">
      <c r="B40" s="8" t="s">
        <v>132</v>
      </c>
      <c r="C40" s="57" t="s">
        <v>133</v>
      </c>
      <c r="D40" s="54" t="s">
        <v>134</v>
      </c>
      <c r="E40" s="6" t="s">
        <v>135</v>
      </c>
      <c r="F40" s="19">
        <v>2700</v>
      </c>
      <c r="G40" s="24">
        <v>132.99</v>
      </c>
      <c r="H40" s="24">
        <v>0.48</v>
      </c>
      <c r="I40" s="31"/>
      <c r="J40" s="31"/>
      <c r="K40" s="35"/>
    </row>
    <row r="41" spans="2:11" x14ac:dyDescent="0.35">
      <c r="B41" s="8" t="s">
        <v>416</v>
      </c>
      <c r="C41" s="57" t="s">
        <v>417</v>
      </c>
      <c r="D41" s="54" t="s">
        <v>418</v>
      </c>
      <c r="E41" s="6" t="s">
        <v>124</v>
      </c>
      <c r="F41" s="19">
        <v>3399</v>
      </c>
      <c r="G41" s="24">
        <v>129.83000000000001</v>
      </c>
      <c r="H41" s="24">
        <v>0.47</v>
      </c>
      <c r="I41" s="31"/>
      <c r="J41" s="31"/>
      <c r="K41" s="35"/>
    </row>
    <row r="42" spans="2:11" x14ac:dyDescent="0.35">
      <c r="B42" s="8" t="s">
        <v>771</v>
      </c>
      <c r="C42" s="57" t="s">
        <v>772</v>
      </c>
      <c r="D42" s="54" t="s">
        <v>773</v>
      </c>
      <c r="E42" s="6" t="s">
        <v>139</v>
      </c>
      <c r="F42" s="19">
        <v>1497</v>
      </c>
      <c r="G42" s="24">
        <v>128.75</v>
      </c>
      <c r="H42" s="24">
        <v>0.47</v>
      </c>
      <c r="I42" s="31"/>
      <c r="J42" s="31"/>
      <c r="K42" s="35"/>
    </row>
    <row r="43" spans="2:11" x14ac:dyDescent="0.35">
      <c r="B43" s="8" t="s">
        <v>147</v>
      </c>
      <c r="C43" s="57" t="s">
        <v>148</v>
      </c>
      <c r="D43" s="54" t="s">
        <v>149</v>
      </c>
      <c r="E43" s="6" t="s">
        <v>135</v>
      </c>
      <c r="F43" s="19">
        <v>1728</v>
      </c>
      <c r="G43" s="24">
        <v>128.38</v>
      </c>
      <c r="H43" s="24">
        <v>0.47</v>
      </c>
      <c r="I43" s="31"/>
      <c r="J43" s="31"/>
      <c r="K43" s="35"/>
    </row>
    <row r="44" spans="2:11" x14ac:dyDescent="0.35">
      <c r="B44" s="8" t="s">
        <v>947</v>
      </c>
      <c r="C44" s="57" t="s">
        <v>948</v>
      </c>
      <c r="D44" s="54" t="s">
        <v>949</v>
      </c>
      <c r="E44" s="6" t="s">
        <v>124</v>
      </c>
      <c r="F44" s="19">
        <v>9300</v>
      </c>
      <c r="G44" s="24">
        <v>128.24</v>
      </c>
      <c r="H44" s="24">
        <v>0.47</v>
      </c>
      <c r="I44" s="31"/>
      <c r="J44" s="31"/>
      <c r="K44" s="35"/>
    </row>
    <row r="45" spans="2:11" x14ac:dyDescent="0.35">
      <c r="B45" s="8" t="s">
        <v>483</v>
      </c>
      <c r="C45" s="57" t="s">
        <v>484</v>
      </c>
      <c r="D45" s="54" t="s">
        <v>485</v>
      </c>
      <c r="E45" s="6" t="s">
        <v>124</v>
      </c>
      <c r="F45" s="19">
        <v>1950</v>
      </c>
      <c r="G45" s="24">
        <v>125.15</v>
      </c>
      <c r="H45" s="24">
        <v>0.46</v>
      </c>
      <c r="I45" s="31"/>
      <c r="J45" s="31"/>
      <c r="K45" s="35"/>
    </row>
    <row r="46" spans="2:11" x14ac:dyDescent="0.35">
      <c r="B46" s="8" t="s">
        <v>534</v>
      </c>
      <c r="C46" s="57" t="s">
        <v>535</v>
      </c>
      <c r="D46" s="54" t="s">
        <v>536</v>
      </c>
      <c r="E46" s="6" t="s">
        <v>78</v>
      </c>
      <c r="F46" s="19">
        <v>6400</v>
      </c>
      <c r="G46" s="24">
        <v>122.71</v>
      </c>
      <c r="H46" s="24">
        <v>0.45</v>
      </c>
      <c r="I46" s="31"/>
      <c r="J46" s="31"/>
      <c r="K46" s="35"/>
    </row>
    <row r="47" spans="2:11" x14ac:dyDescent="0.35">
      <c r="B47" s="8" t="s">
        <v>1038</v>
      </c>
      <c r="C47" s="57" t="s">
        <v>1039</v>
      </c>
      <c r="D47" s="54" t="s">
        <v>1040</v>
      </c>
      <c r="E47" s="6" t="s">
        <v>272</v>
      </c>
      <c r="F47" s="19">
        <v>8339</v>
      </c>
      <c r="G47" s="24">
        <v>109.22</v>
      </c>
      <c r="H47" s="24">
        <v>0.4</v>
      </c>
      <c r="I47" s="31"/>
      <c r="J47" s="31"/>
      <c r="K47" s="35"/>
    </row>
    <row r="48" spans="2:11" x14ac:dyDescent="0.35">
      <c r="B48" s="8" t="s">
        <v>128</v>
      </c>
      <c r="C48" s="57" t="s">
        <v>129</v>
      </c>
      <c r="D48" s="54" t="s">
        <v>130</v>
      </c>
      <c r="E48" s="6" t="s">
        <v>131</v>
      </c>
      <c r="F48" s="19">
        <v>55392</v>
      </c>
      <c r="G48" s="24">
        <v>100.63</v>
      </c>
      <c r="H48" s="24">
        <v>0.37</v>
      </c>
      <c r="I48" s="31"/>
      <c r="J48" s="31"/>
      <c r="K48" s="35"/>
    </row>
    <row r="49" spans="1:11" x14ac:dyDescent="0.35">
      <c r="B49" s="8" t="s">
        <v>101</v>
      </c>
      <c r="C49" s="57" t="s">
        <v>102</v>
      </c>
      <c r="D49" s="54" t="s">
        <v>103</v>
      </c>
      <c r="E49" s="6" t="s">
        <v>104</v>
      </c>
      <c r="F49" s="19">
        <v>7900</v>
      </c>
      <c r="G49" s="24">
        <v>100.55</v>
      </c>
      <c r="H49" s="24">
        <v>0.37</v>
      </c>
      <c r="I49" s="31"/>
      <c r="J49" s="31"/>
      <c r="K49" s="35"/>
    </row>
    <row r="50" spans="1:11" x14ac:dyDescent="0.35">
      <c r="B50" s="8" t="s">
        <v>2914</v>
      </c>
      <c r="C50" s="57" t="s">
        <v>2915</v>
      </c>
      <c r="D50" s="54" t="s">
        <v>2916</v>
      </c>
      <c r="E50" s="6" t="s">
        <v>809</v>
      </c>
      <c r="F50" s="19">
        <v>3100</v>
      </c>
      <c r="G50" s="24">
        <v>86.56</v>
      </c>
      <c r="H50" s="24">
        <v>0.31</v>
      </c>
      <c r="I50" s="31"/>
      <c r="J50" s="31"/>
      <c r="K50" s="35"/>
    </row>
    <row r="51" spans="1:11" x14ac:dyDescent="0.35">
      <c r="B51" s="8" t="s">
        <v>786</v>
      </c>
      <c r="C51" s="57" t="s">
        <v>787</v>
      </c>
      <c r="D51" s="54" t="s">
        <v>788</v>
      </c>
      <c r="E51" s="6" t="s">
        <v>139</v>
      </c>
      <c r="F51" s="19">
        <v>16104</v>
      </c>
      <c r="G51" s="24">
        <v>70</v>
      </c>
      <c r="H51" s="24">
        <v>0.25</v>
      </c>
      <c r="I51" s="31"/>
      <c r="J51" s="31"/>
      <c r="K51" s="35"/>
    </row>
    <row r="52" spans="1:11" x14ac:dyDescent="0.35">
      <c r="B52" s="8" t="s">
        <v>320</v>
      </c>
      <c r="C52" s="57" t="s">
        <v>321</v>
      </c>
      <c r="D52" s="54" t="s">
        <v>322</v>
      </c>
      <c r="E52" s="6" t="s">
        <v>70</v>
      </c>
      <c r="F52" s="19">
        <v>18500</v>
      </c>
      <c r="G52" s="24">
        <v>65.25</v>
      </c>
      <c r="H52" s="24">
        <v>0.24</v>
      </c>
      <c r="I52" s="31"/>
      <c r="J52" s="31"/>
      <c r="K52" s="35"/>
    </row>
    <row r="53" spans="1:11" x14ac:dyDescent="0.35">
      <c r="C53" s="58" t="s">
        <v>174</v>
      </c>
      <c r="D53" s="54"/>
      <c r="E53" s="6"/>
      <c r="F53" s="19"/>
      <c r="G53" s="25">
        <v>10340.370000000001</v>
      </c>
      <c r="H53" s="25">
        <v>37.65</v>
      </c>
      <c r="I53" s="31"/>
      <c r="J53" s="31"/>
      <c r="K53" s="35"/>
    </row>
    <row r="54" spans="1:11" x14ac:dyDescent="0.35">
      <c r="C54" s="57"/>
      <c r="D54" s="54"/>
      <c r="E54" s="6"/>
      <c r="F54" s="19"/>
      <c r="G54" s="24"/>
      <c r="H54" s="24"/>
      <c r="I54" s="31"/>
      <c r="J54" s="31"/>
      <c r="K54" s="35"/>
    </row>
    <row r="55" spans="1:11" x14ac:dyDescent="0.35">
      <c r="C55" s="58" t="s">
        <v>3</v>
      </c>
      <c r="D55" s="54"/>
      <c r="E55" s="6"/>
      <c r="F55" s="19"/>
      <c r="G55" s="24" t="s">
        <v>2</v>
      </c>
      <c r="H55" s="24" t="s">
        <v>2</v>
      </c>
      <c r="I55" s="31"/>
      <c r="J55" s="31"/>
      <c r="K55" s="35"/>
    </row>
    <row r="56" spans="1:11" x14ac:dyDescent="0.35">
      <c r="C56" s="57"/>
      <c r="D56" s="54"/>
      <c r="E56" s="6"/>
      <c r="F56" s="19"/>
      <c r="G56" s="24"/>
      <c r="H56" s="24"/>
      <c r="I56" s="31"/>
      <c r="J56" s="31"/>
      <c r="K56" s="35"/>
    </row>
    <row r="57" spans="1:11" x14ac:dyDescent="0.35">
      <c r="C57" s="58" t="s">
        <v>4</v>
      </c>
      <c r="D57" s="54"/>
      <c r="E57" s="6"/>
      <c r="F57" s="19"/>
      <c r="G57" s="24" t="s">
        <v>2</v>
      </c>
      <c r="H57" s="24" t="s">
        <v>2</v>
      </c>
      <c r="I57" s="31"/>
      <c r="J57" s="31"/>
      <c r="K57" s="35"/>
    </row>
    <row r="58" spans="1:11" x14ac:dyDescent="0.35">
      <c r="C58" s="57"/>
      <c r="D58" s="54"/>
      <c r="E58" s="6"/>
      <c r="F58" s="19"/>
      <c r="G58" s="24"/>
      <c r="H58" s="24"/>
      <c r="I58" s="31"/>
      <c r="J58" s="31"/>
      <c r="K58" s="35"/>
    </row>
    <row r="59" spans="1:11" x14ac:dyDescent="0.35">
      <c r="A59" s="10"/>
      <c r="B59" s="28"/>
      <c r="C59" s="58" t="s">
        <v>5</v>
      </c>
      <c r="D59" s="54"/>
      <c r="E59" s="6"/>
      <c r="F59" s="19"/>
      <c r="G59" s="24"/>
      <c r="H59" s="24"/>
      <c r="I59" s="31"/>
      <c r="J59" s="31"/>
      <c r="K59" s="35"/>
    </row>
    <row r="60" spans="1:11" x14ac:dyDescent="0.35">
      <c r="C60" s="59" t="s">
        <v>6</v>
      </c>
      <c r="D60" s="54"/>
      <c r="E60" s="6"/>
      <c r="F60" s="19"/>
      <c r="G60" s="24"/>
      <c r="H60" s="24"/>
      <c r="I60" s="31"/>
      <c r="J60" s="31"/>
      <c r="K60" s="35"/>
    </row>
    <row r="61" spans="1:11" x14ac:dyDescent="0.35">
      <c r="B61" s="8" t="s">
        <v>2929</v>
      </c>
      <c r="C61" s="57" t="s">
        <v>2773</v>
      </c>
      <c r="D61" s="54" t="s">
        <v>2930</v>
      </c>
      <c r="E61" s="6" t="s">
        <v>1780</v>
      </c>
      <c r="F61" s="19">
        <v>100</v>
      </c>
      <c r="G61" s="24">
        <v>1011.91</v>
      </c>
      <c r="H61" s="24">
        <v>3.68</v>
      </c>
      <c r="I61" s="31">
        <v>7.6605999999999996</v>
      </c>
      <c r="J61" s="31"/>
      <c r="K61" s="35" t="s">
        <v>570</v>
      </c>
    </row>
    <row r="62" spans="1:11" x14ac:dyDescent="0.35">
      <c r="B62" s="8" t="s">
        <v>656</v>
      </c>
      <c r="C62" s="57" t="s">
        <v>245</v>
      </c>
      <c r="D62" s="54" t="s">
        <v>657</v>
      </c>
      <c r="E62" s="6" t="s">
        <v>574</v>
      </c>
      <c r="F62" s="19">
        <v>500</v>
      </c>
      <c r="G62" s="24">
        <v>517.99</v>
      </c>
      <c r="H62" s="24">
        <v>1.88</v>
      </c>
      <c r="I62" s="31">
        <v>7.8398000000000003</v>
      </c>
      <c r="J62" s="31"/>
      <c r="K62" s="35" t="s">
        <v>570</v>
      </c>
    </row>
    <row r="63" spans="1:11" x14ac:dyDescent="0.35">
      <c r="B63" s="8" t="s">
        <v>2931</v>
      </c>
      <c r="C63" s="57" t="s">
        <v>1143</v>
      </c>
      <c r="D63" s="54" t="s">
        <v>2932</v>
      </c>
      <c r="E63" s="6" t="s">
        <v>591</v>
      </c>
      <c r="F63" s="19">
        <v>500</v>
      </c>
      <c r="G63" s="24">
        <v>512.38</v>
      </c>
      <c r="H63" s="24">
        <v>1.86</v>
      </c>
      <c r="I63" s="31">
        <v>7.2721</v>
      </c>
      <c r="J63" s="31"/>
      <c r="K63" s="35" t="s">
        <v>570</v>
      </c>
    </row>
    <row r="64" spans="1:11" x14ac:dyDescent="0.35">
      <c r="B64" s="8" t="s">
        <v>1047</v>
      </c>
      <c r="C64" s="57" t="s">
        <v>1048</v>
      </c>
      <c r="D64" s="54" t="s">
        <v>1049</v>
      </c>
      <c r="E64" s="6" t="s">
        <v>591</v>
      </c>
      <c r="F64" s="19">
        <v>500</v>
      </c>
      <c r="G64" s="24">
        <v>510.54</v>
      </c>
      <c r="H64" s="24">
        <v>1.86</v>
      </c>
      <c r="I64" s="31">
        <v>7.9</v>
      </c>
      <c r="J64" s="31"/>
      <c r="K64" s="35" t="s">
        <v>570</v>
      </c>
    </row>
    <row r="65" spans="2:11" x14ac:dyDescent="0.35">
      <c r="B65" s="8" t="s">
        <v>2933</v>
      </c>
      <c r="C65" s="57" t="s">
        <v>1146</v>
      </c>
      <c r="D65" s="54" t="s">
        <v>2934</v>
      </c>
      <c r="E65" s="6" t="s">
        <v>591</v>
      </c>
      <c r="F65" s="19">
        <v>500</v>
      </c>
      <c r="G65" s="24">
        <v>505.39</v>
      </c>
      <c r="H65" s="24">
        <v>1.84</v>
      </c>
      <c r="I65" s="31">
        <v>7.3849999999999998</v>
      </c>
      <c r="J65" s="31"/>
      <c r="K65" s="35" t="s">
        <v>570</v>
      </c>
    </row>
    <row r="66" spans="2:11" x14ac:dyDescent="0.35">
      <c r="B66" s="8" t="s">
        <v>598</v>
      </c>
      <c r="C66" s="57" t="s">
        <v>599</v>
      </c>
      <c r="D66" s="54" t="s">
        <v>600</v>
      </c>
      <c r="E66" s="6" t="s">
        <v>601</v>
      </c>
      <c r="F66" s="19">
        <v>500</v>
      </c>
      <c r="G66" s="24">
        <v>501.53</v>
      </c>
      <c r="H66" s="24">
        <v>1.82</v>
      </c>
      <c r="I66" s="31">
        <v>7.7999000000000001</v>
      </c>
      <c r="J66" s="31"/>
      <c r="K66" s="35" t="s">
        <v>570</v>
      </c>
    </row>
    <row r="67" spans="2:11" x14ac:dyDescent="0.35">
      <c r="B67" s="8" t="s">
        <v>2734</v>
      </c>
      <c r="C67" s="57" t="s">
        <v>589</v>
      </c>
      <c r="D67" s="54" t="s">
        <v>2735</v>
      </c>
      <c r="E67" s="6" t="s">
        <v>591</v>
      </c>
      <c r="F67" s="19">
        <v>50</v>
      </c>
      <c r="G67" s="24">
        <v>500.87</v>
      </c>
      <c r="H67" s="24">
        <v>1.82</v>
      </c>
      <c r="I67" s="31">
        <v>7.73</v>
      </c>
      <c r="J67" s="31"/>
      <c r="K67" s="35"/>
    </row>
    <row r="68" spans="2:11" x14ac:dyDescent="0.35">
      <c r="B68" s="8" t="s">
        <v>1665</v>
      </c>
      <c r="C68" s="57" t="s">
        <v>707</v>
      </c>
      <c r="D68" s="54" t="s">
        <v>1666</v>
      </c>
      <c r="E68" s="6" t="s">
        <v>601</v>
      </c>
      <c r="F68" s="19">
        <v>500</v>
      </c>
      <c r="G68" s="24">
        <v>499.2</v>
      </c>
      <c r="H68" s="24">
        <v>1.82</v>
      </c>
      <c r="I68" s="31">
        <v>8.2098999999999993</v>
      </c>
      <c r="J68" s="31"/>
      <c r="K68" s="35" t="s">
        <v>570</v>
      </c>
    </row>
    <row r="69" spans="2:11" x14ac:dyDescent="0.35">
      <c r="B69" s="8" t="s">
        <v>1735</v>
      </c>
      <c r="C69" s="57" t="s">
        <v>1727</v>
      </c>
      <c r="D69" s="54" t="s">
        <v>1736</v>
      </c>
      <c r="E69" s="6" t="s">
        <v>574</v>
      </c>
      <c r="F69" s="19">
        <v>2</v>
      </c>
      <c r="G69" s="24">
        <v>200.31</v>
      </c>
      <c r="H69" s="24">
        <v>0.73</v>
      </c>
      <c r="I69" s="31">
        <v>8.6043818000000005</v>
      </c>
      <c r="J69" s="31"/>
      <c r="K69" s="35" t="s">
        <v>570</v>
      </c>
    </row>
    <row r="70" spans="2:11" x14ac:dyDescent="0.35">
      <c r="C70" s="58" t="s">
        <v>174</v>
      </c>
      <c r="D70" s="54"/>
      <c r="E70" s="6"/>
      <c r="F70" s="19"/>
      <c r="G70" s="25">
        <v>4760.12</v>
      </c>
      <c r="H70" s="25">
        <v>17.309999999999999</v>
      </c>
      <c r="I70" s="31"/>
      <c r="J70" s="31"/>
      <c r="K70" s="35"/>
    </row>
    <row r="71" spans="2:11" x14ac:dyDescent="0.35">
      <c r="C71" s="57"/>
      <c r="D71" s="54"/>
      <c r="E71" s="6"/>
      <c r="F71" s="19"/>
      <c r="G71" s="24"/>
      <c r="H71" s="24"/>
      <c r="I71" s="31"/>
      <c r="J71" s="31"/>
      <c r="K71" s="35"/>
    </row>
    <row r="72" spans="2:11" x14ac:dyDescent="0.35">
      <c r="C72" s="58" t="s">
        <v>7</v>
      </c>
      <c r="D72" s="54"/>
      <c r="E72" s="6"/>
      <c r="F72" s="19"/>
      <c r="G72" s="24" t="s">
        <v>2</v>
      </c>
      <c r="H72" s="24" t="s">
        <v>2</v>
      </c>
      <c r="I72" s="31"/>
      <c r="J72" s="31"/>
      <c r="K72" s="35"/>
    </row>
    <row r="73" spans="2:11" x14ac:dyDescent="0.35">
      <c r="C73" s="57"/>
      <c r="D73" s="54"/>
      <c r="E73" s="6"/>
      <c r="F73" s="19"/>
      <c r="G73" s="24"/>
      <c r="H73" s="24"/>
      <c r="I73" s="31"/>
      <c r="J73" s="31"/>
      <c r="K73" s="35"/>
    </row>
    <row r="74" spans="2:11" x14ac:dyDescent="0.35">
      <c r="C74" s="58" t="s">
        <v>8</v>
      </c>
      <c r="D74" s="54"/>
      <c r="E74" s="6"/>
      <c r="F74" s="19"/>
      <c r="G74" s="24" t="s">
        <v>2</v>
      </c>
      <c r="H74" s="24" t="s">
        <v>2</v>
      </c>
      <c r="I74" s="31"/>
      <c r="J74" s="31"/>
      <c r="K74" s="35"/>
    </row>
    <row r="75" spans="2:11" x14ac:dyDescent="0.35">
      <c r="C75" s="57"/>
      <c r="D75" s="54"/>
      <c r="E75" s="6"/>
      <c r="F75" s="19"/>
      <c r="G75" s="24"/>
      <c r="H75" s="24"/>
      <c r="I75" s="31"/>
      <c r="J75" s="31"/>
      <c r="K75" s="35"/>
    </row>
    <row r="76" spans="2:11" x14ac:dyDescent="0.35">
      <c r="C76" s="59" t="s">
        <v>9</v>
      </c>
      <c r="D76" s="54"/>
      <c r="E76" s="6"/>
      <c r="F76" s="19"/>
      <c r="G76" s="24"/>
      <c r="H76" s="24"/>
      <c r="I76" s="31"/>
      <c r="J76" s="31"/>
      <c r="K76" s="35"/>
    </row>
    <row r="77" spans="2:11" x14ac:dyDescent="0.35">
      <c r="B77" s="8" t="s">
        <v>674</v>
      </c>
      <c r="C77" s="57" t="s">
        <v>675</v>
      </c>
      <c r="D77" s="54" t="s">
        <v>676</v>
      </c>
      <c r="E77" s="6" t="s">
        <v>677</v>
      </c>
      <c r="F77" s="19">
        <v>3500000</v>
      </c>
      <c r="G77" s="24">
        <v>3640.42</v>
      </c>
      <c r="H77" s="24">
        <v>13.25</v>
      </c>
      <c r="I77" s="31">
        <v>7.0950870999999998</v>
      </c>
      <c r="J77" s="31"/>
      <c r="K77" s="35"/>
    </row>
    <row r="78" spans="2:11" x14ac:dyDescent="0.35">
      <c r="B78" s="8" t="s">
        <v>1346</v>
      </c>
      <c r="C78" s="57" t="s">
        <v>1347</v>
      </c>
      <c r="D78" s="54" t="s">
        <v>1348</v>
      </c>
      <c r="E78" s="6" t="s">
        <v>677</v>
      </c>
      <c r="F78" s="19">
        <v>3250000</v>
      </c>
      <c r="G78" s="24">
        <v>3245.78</v>
      </c>
      <c r="H78" s="24">
        <v>11.81</v>
      </c>
      <c r="I78" s="31">
        <v>6.9231242000000002</v>
      </c>
      <c r="J78" s="31"/>
      <c r="K78" s="35"/>
    </row>
    <row r="79" spans="2:11" x14ac:dyDescent="0.35">
      <c r="B79" s="8" t="s">
        <v>678</v>
      </c>
      <c r="C79" s="57" t="s">
        <v>679</v>
      </c>
      <c r="D79" s="54" t="s">
        <v>680</v>
      </c>
      <c r="E79" s="6" t="s">
        <v>677</v>
      </c>
      <c r="F79" s="19">
        <v>2500000</v>
      </c>
      <c r="G79" s="24">
        <v>2544.38</v>
      </c>
      <c r="H79" s="24">
        <v>9.26</v>
      </c>
      <c r="I79" s="31">
        <v>6.9575923</v>
      </c>
      <c r="J79" s="31"/>
      <c r="K79" s="35"/>
    </row>
    <row r="80" spans="2:11" x14ac:dyDescent="0.35">
      <c r="B80" s="8" t="s">
        <v>681</v>
      </c>
      <c r="C80" s="57" t="s">
        <v>682</v>
      </c>
      <c r="D80" s="54" t="s">
        <v>683</v>
      </c>
      <c r="E80" s="6" t="s">
        <v>677</v>
      </c>
      <c r="F80" s="19">
        <v>1500000</v>
      </c>
      <c r="G80" s="24">
        <v>1566.77</v>
      </c>
      <c r="H80" s="24">
        <v>5.7</v>
      </c>
      <c r="I80" s="31">
        <v>7.1286033</v>
      </c>
      <c r="J80" s="31"/>
      <c r="K80" s="35"/>
    </row>
    <row r="81" spans="2:11" x14ac:dyDescent="0.35">
      <c r="B81" s="8" t="s">
        <v>1132</v>
      </c>
      <c r="C81" s="57" t="s">
        <v>1133</v>
      </c>
      <c r="D81" s="54" t="s">
        <v>1134</v>
      </c>
      <c r="E81" s="6" t="s">
        <v>677</v>
      </c>
      <c r="F81" s="19">
        <v>250000</v>
      </c>
      <c r="G81" s="24">
        <v>257.32</v>
      </c>
      <c r="H81" s="24">
        <v>0.94</v>
      </c>
      <c r="I81" s="31">
        <v>0</v>
      </c>
      <c r="J81" s="31"/>
      <c r="K81" s="35"/>
    </row>
    <row r="82" spans="2:11" x14ac:dyDescent="0.35">
      <c r="C82" s="58" t="s">
        <v>174</v>
      </c>
      <c r="D82" s="54"/>
      <c r="E82" s="6"/>
      <c r="F82" s="19"/>
      <c r="G82" s="25">
        <v>11254.67</v>
      </c>
      <c r="H82" s="25">
        <v>40.96</v>
      </c>
      <c r="I82" s="31"/>
      <c r="J82" s="31"/>
      <c r="K82" s="35"/>
    </row>
    <row r="83" spans="2:11" x14ac:dyDescent="0.35">
      <c r="C83" s="57"/>
      <c r="D83" s="54"/>
      <c r="E83" s="6"/>
      <c r="F83" s="19"/>
      <c r="G83" s="24"/>
      <c r="H83" s="24"/>
      <c r="I83" s="31"/>
      <c r="J83" s="31"/>
      <c r="K83" s="35"/>
    </row>
    <row r="84" spans="2:11" x14ac:dyDescent="0.35">
      <c r="C84" s="58" t="s">
        <v>10</v>
      </c>
      <c r="D84" s="54"/>
      <c r="E84" s="6"/>
      <c r="F84" s="19"/>
      <c r="G84" s="24" t="s">
        <v>2</v>
      </c>
      <c r="H84" s="24" t="s">
        <v>2</v>
      </c>
      <c r="I84" s="31"/>
      <c r="J84" s="31"/>
      <c r="K84" s="35"/>
    </row>
    <row r="85" spans="2:11" x14ac:dyDescent="0.35">
      <c r="C85" s="57"/>
      <c r="D85" s="54"/>
      <c r="E85" s="6"/>
      <c r="F85" s="19"/>
      <c r="G85" s="24"/>
      <c r="H85" s="24"/>
      <c r="I85" s="31"/>
      <c r="J85" s="31"/>
      <c r="K85" s="35"/>
    </row>
    <row r="86" spans="2:11" x14ac:dyDescent="0.35">
      <c r="C86" s="58" t="s">
        <v>11</v>
      </c>
      <c r="D86" s="54"/>
      <c r="E86" s="6"/>
      <c r="F86" s="19"/>
      <c r="G86" s="24"/>
      <c r="H86" s="24"/>
      <c r="I86" s="31"/>
      <c r="J86" s="31"/>
      <c r="K86" s="35"/>
    </row>
    <row r="87" spans="2:11" x14ac:dyDescent="0.35">
      <c r="C87" s="57"/>
      <c r="D87" s="54"/>
      <c r="E87" s="6"/>
      <c r="F87" s="19"/>
      <c r="G87" s="24"/>
      <c r="H87" s="24"/>
      <c r="I87" s="31"/>
      <c r="J87" s="31"/>
      <c r="K87" s="35"/>
    </row>
    <row r="88" spans="2:11" x14ac:dyDescent="0.35">
      <c r="C88" s="58" t="s">
        <v>13</v>
      </c>
      <c r="D88" s="54"/>
      <c r="E88" s="6"/>
      <c r="F88" s="19"/>
      <c r="G88" s="24" t="s">
        <v>2</v>
      </c>
      <c r="H88" s="24" t="s">
        <v>2</v>
      </c>
      <c r="I88" s="31"/>
      <c r="J88" s="31"/>
      <c r="K88" s="35"/>
    </row>
    <row r="89" spans="2:11" x14ac:dyDescent="0.35">
      <c r="C89" s="57"/>
      <c r="D89" s="54"/>
      <c r="E89" s="6"/>
      <c r="F89" s="19"/>
      <c r="G89" s="24"/>
      <c r="H89" s="24"/>
      <c r="I89" s="31"/>
      <c r="J89" s="31"/>
      <c r="K89" s="35"/>
    </row>
    <row r="90" spans="2:11" x14ac:dyDescent="0.35">
      <c r="C90" s="58" t="s">
        <v>14</v>
      </c>
      <c r="D90" s="54"/>
      <c r="E90" s="6"/>
      <c r="F90" s="19"/>
      <c r="G90" s="24" t="s">
        <v>2</v>
      </c>
      <c r="H90" s="24" t="s">
        <v>2</v>
      </c>
      <c r="I90" s="31"/>
      <c r="J90" s="31"/>
      <c r="K90" s="35"/>
    </row>
    <row r="91" spans="2:11" x14ac:dyDescent="0.35">
      <c r="C91" s="57"/>
      <c r="D91" s="54"/>
      <c r="E91" s="6"/>
      <c r="F91" s="19"/>
      <c r="G91" s="24"/>
      <c r="H91" s="24"/>
      <c r="I91" s="31"/>
      <c r="J91" s="31"/>
      <c r="K91" s="35"/>
    </row>
    <row r="92" spans="2:11" x14ac:dyDescent="0.35">
      <c r="C92" s="58" t="s">
        <v>15</v>
      </c>
      <c r="D92" s="54"/>
      <c r="E92" s="6"/>
      <c r="F92" s="19"/>
      <c r="G92" s="24" t="s">
        <v>2</v>
      </c>
      <c r="H92" s="24" t="s">
        <v>2</v>
      </c>
      <c r="I92" s="31"/>
      <c r="J92" s="31"/>
      <c r="K92" s="35"/>
    </row>
    <row r="93" spans="2:11" x14ac:dyDescent="0.35">
      <c r="C93" s="57"/>
      <c r="D93" s="54"/>
      <c r="E93" s="6"/>
      <c r="F93" s="19"/>
      <c r="G93" s="24"/>
      <c r="H93" s="24"/>
      <c r="I93" s="31"/>
      <c r="J93" s="31"/>
      <c r="K93" s="35"/>
    </row>
    <row r="94" spans="2:11" x14ac:dyDescent="0.35">
      <c r="C94" s="58" t="s">
        <v>16</v>
      </c>
      <c r="D94" s="54"/>
      <c r="E94" s="6"/>
      <c r="F94" s="19"/>
      <c r="G94" s="24" t="s">
        <v>2</v>
      </c>
      <c r="H94" s="24" t="s">
        <v>2</v>
      </c>
      <c r="I94" s="31"/>
      <c r="J94" s="31"/>
      <c r="K94" s="35"/>
    </row>
    <row r="95" spans="2:11" x14ac:dyDescent="0.35">
      <c r="C95" s="57"/>
      <c r="D95" s="54"/>
      <c r="E95" s="6"/>
      <c r="F95" s="19"/>
      <c r="G95" s="24"/>
      <c r="H95" s="24"/>
      <c r="I95" s="31"/>
      <c r="J95" s="31"/>
      <c r="K95" s="35"/>
    </row>
    <row r="96" spans="2:11" x14ac:dyDescent="0.35">
      <c r="C96" s="58" t="s">
        <v>17</v>
      </c>
      <c r="D96" s="54"/>
      <c r="E96" s="6"/>
      <c r="F96" s="19"/>
      <c r="G96" s="24" t="s">
        <v>2</v>
      </c>
      <c r="H96" s="24" t="s">
        <v>2</v>
      </c>
      <c r="I96" s="31"/>
      <c r="J96" s="31"/>
      <c r="K96" s="35"/>
    </row>
    <row r="97" spans="1:11" x14ac:dyDescent="0.35">
      <c r="C97" s="57"/>
      <c r="D97" s="54"/>
      <c r="E97" s="6"/>
      <c r="F97" s="19"/>
      <c r="G97" s="24"/>
      <c r="H97" s="24"/>
      <c r="I97" s="31"/>
      <c r="J97" s="31"/>
      <c r="K97" s="35"/>
    </row>
    <row r="98" spans="1:11" x14ac:dyDescent="0.35">
      <c r="A98" s="10"/>
      <c r="B98" s="28"/>
      <c r="C98" s="58" t="s">
        <v>18</v>
      </c>
      <c r="D98" s="54"/>
      <c r="E98" s="6"/>
      <c r="F98" s="19"/>
      <c r="G98" s="24"/>
      <c r="H98" s="24"/>
      <c r="I98" s="31"/>
      <c r="J98" s="31"/>
      <c r="K98" s="35"/>
    </row>
    <row r="99" spans="1:11" x14ac:dyDescent="0.35">
      <c r="A99" s="28"/>
      <c r="B99" s="28"/>
      <c r="C99" s="58" t="s">
        <v>19</v>
      </c>
      <c r="D99" s="54"/>
      <c r="E99" s="6"/>
      <c r="F99" s="19"/>
      <c r="G99" s="24" t="s">
        <v>2</v>
      </c>
      <c r="H99" s="24" t="s">
        <v>2</v>
      </c>
      <c r="I99" s="31"/>
      <c r="J99" s="31"/>
      <c r="K99" s="35"/>
    </row>
    <row r="100" spans="1:11" x14ac:dyDescent="0.35">
      <c r="A100" s="28"/>
      <c r="B100" s="28"/>
      <c r="C100" s="58"/>
      <c r="D100" s="54"/>
      <c r="E100" s="6"/>
      <c r="F100" s="19"/>
      <c r="G100" s="24"/>
      <c r="H100" s="24"/>
      <c r="I100" s="31"/>
      <c r="J100" s="31"/>
      <c r="K100" s="35"/>
    </row>
    <row r="101" spans="1:11" x14ac:dyDescent="0.35">
      <c r="A101" s="28"/>
      <c r="B101" s="28"/>
      <c r="C101" s="58" t="s">
        <v>20</v>
      </c>
      <c r="D101" s="54"/>
      <c r="E101" s="6"/>
      <c r="F101" s="19"/>
      <c r="G101" s="24" t="s">
        <v>2</v>
      </c>
      <c r="H101" s="24" t="s">
        <v>2</v>
      </c>
      <c r="I101" s="31"/>
      <c r="J101" s="31"/>
      <c r="K101" s="35"/>
    </row>
    <row r="102" spans="1:11" x14ac:dyDescent="0.35">
      <c r="A102" s="28"/>
      <c r="B102" s="28"/>
      <c r="C102" s="58"/>
      <c r="D102" s="54"/>
      <c r="E102" s="6"/>
      <c r="F102" s="19"/>
      <c r="G102" s="24"/>
      <c r="H102" s="24"/>
      <c r="I102" s="31"/>
      <c r="J102" s="31"/>
      <c r="K102" s="35"/>
    </row>
    <row r="103" spans="1:11" x14ac:dyDescent="0.35">
      <c r="A103" s="28"/>
      <c r="B103" s="28"/>
      <c r="C103" s="58" t="s">
        <v>21</v>
      </c>
      <c r="D103" s="54"/>
      <c r="E103" s="6"/>
      <c r="F103" s="19"/>
      <c r="G103" s="24" t="s">
        <v>2</v>
      </c>
      <c r="H103" s="24" t="s">
        <v>2</v>
      </c>
      <c r="I103" s="31"/>
      <c r="J103" s="31"/>
      <c r="K103" s="35"/>
    </row>
    <row r="104" spans="1:11" x14ac:dyDescent="0.35">
      <c r="A104" s="28"/>
      <c r="B104" s="28"/>
      <c r="C104" s="58"/>
      <c r="D104" s="54"/>
      <c r="E104" s="6"/>
      <c r="F104" s="19"/>
      <c r="G104" s="24"/>
      <c r="H104" s="24"/>
      <c r="I104" s="31"/>
      <c r="J104" s="31"/>
      <c r="K104" s="35"/>
    </row>
    <row r="105" spans="1:11" x14ac:dyDescent="0.35">
      <c r="A105" s="28"/>
      <c r="B105" s="28"/>
      <c r="C105" s="58" t="s">
        <v>22</v>
      </c>
      <c r="D105" s="54"/>
      <c r="E105" s="6"/>
      <c r="F105" s="19"/>
      <c r="G105" s="24" t="s">
        <v>2</v>
      </c>
      <c r="H105" s="24" t="s">
        <v>2</v>
      </c>
      <c r="I105" s="31"/>
      <c r="J105" s="31"/>
      <c r="K105" s="35"/>
    </row>
    <row r="106" spans="1:11" x14ac:dyDescent="0.35">
      <c r="A106" s="28"/>
      <c r="B106" s="28"/>
      <c r="C106" s="58"/>
      <c r="D106" s="54"/>
      <c r="E106" s="6"/>
      <c r="F106" s="19"/>
      <c r="G106" s="24"/>
      <c r="H106" s="24"/>
      <c r="I106" s="31"/>
      <c r="J106" s="31"/>
      <c r="K106" s="35"/>
    </row>
    <row r="107" spans="1:11" x14ac:dyDescent="0.35">
      <c r="A107" s="28"/>
      <c r="B107" s="28"/>
      <c r="C107" s="58" t="s">
        <v>23</v>
      </c>
      <c r="D107" s="54"/>
      <c r="E107" s="6"/>
      <c r="F107" s="19"/>
      <c r="G107" s="24" t="s">
        <v>2</v>
      </c>
      <c r="H107" s="24" t="s">
        <v>2</v>
      </c>
      <c r="I107" s="31"/>
      <c r="J107" s="31"/>
      <c r="K107" s="35"/>
    </row>
    <row r="108" spans="1:11" x14ac:dyDescent="0.35">
      <c r="A108" s="28"/>
      <c r="B108" s="28"/>
      <c r="C108" s="58"/>
      <c r="D108" s="54"/>
      <c r="E108" s="6"/>
      <c r="F108" s="19"/>
      <c r="G108" s="24"/>
      <c r="H108" s="24"/>
      <c r="I108" s="31"/>
      <c r="J108" s="31"/>
      <c r="K108" s="35"/>
    </row>
    <row r="109" spans="1:11" x14ac:dyDescent="0.35">
      <c r="C109" s="59" t="s">
        <v>24</v>
      </c>
      <c r="D109" s="54"/>
      <c r="E109" s="6"/>
      <c r="F109" s="19"/>
      <c r="G109" s="24"/>
      <c r="H109" s="24"/>
      <c r="I109" s="31"/>
      <c r="J109" s="31"/>
      <c r="K109" s="35"/>
    </row>
    <row r="110" spans="1:11" x14ac:dyDescent="0.35">
      <c r="B110" s="8" t="s">
        <v>185</v>
      </c>
      <c r="C110" s="57" t="s">
        <v>186</v>
      </c>
      <c r="D110" s="54"/>
      <c r="E110" s="6"/>
      <c r="F110" s="19"/>
      <c r="G110" s="24">
        <v>836.39</v>
      </c>
      <c r="H110" s="24">
        <v>3.04</v>
      </c>
      <c r="I110" s="31"/>
      <c r="J110" s="31"/>
      <c r="K110" s="35"/>
    </row>
    <row r="111" spans="1:11" x14ac:dyDescent="0.35">
      <c r="C111" s="58" t="s">
        <v>174</v>
      </c>
      <c r="D111" s="54"/>
      <c r="E111" s="6"/>
      <c r="F111" s="19"/>
      <c r="G111" s="25">
        <v>836.39</v>
      </c>
      <c r="H111" s="25">
        <v>3.04</v>
      </c>
      <c r="I111" s="31"/>
      <c r="J111" s="31"/>
      <c r="K111" s="35"/>
    </row>
    <row r="112" spans="1:11" x14ac:dyDescent="0.35">
      <c r="C112" s="57"/>
      <c r="D112" s="54"/>
      <c r="E112" s="6"/>
      <c r="F112" s="19"/>
      <c r="G112" s="24"/>
      <c r="H112" s="24"/>
      <c r="I112" s="31"/>
      <c r="J112" s="31"/>
      <c r="K112" s="35"/>
    </row>
    <row r="113" spans="1:54" x14ac:dyDescent="0.35">
      <c r="A113" s="10"/>
      <c r="B113" s="28"/>
      <c r="C113" s="58" t="s">
        <v>25</v>
      </c>
      <c r="D113" s="54"/>
      <c r="E113" s="6"/>
      <c r="F113" s="19"/>
      <c r="G113" s="24"/>
      <c r="H113" s="24"/>
      <c r="I113" s="31"/>
      <c r="J113" s="31"/>
      <c r="K113" s="35"/>
    </row>
    <row r="114" spans="1:54" s="2" customFormat="1" ht="13.5" x14ac:dyDescent="0.35">
      <c r="A114" s="28"/>
      <c r="B114" s="28"/>
      <c r="C114" s="57" t="s">
        <v>4841</v>
      </c>
      <c r="D114" s="54"/>
      <c r="E114" s="6"/>
      <c r="F114" s="19"/>
      <c r="G114" s="24" t="s">
        <v>2</v>
      </c>
      <c r="H114" s="24" t="s">
        <v>2</v>
      </c>
      <c r="I114" s="31"/>
      <c r="J114" s="31"/>
      <c r="K114" s="35"/>
      <c r="L114" s="3"/>
      <c r="AI114" s="3"/>
      <c r="AV114" s="3"/>
      <c r="AX114" s="3"/>
      <c r="BB114" s="3"/>
    </row>
    <row r="115" spans="1:54" x14ac:dyDescent="0.35">
      <c r="B115" s="8"/>
      <c r="C115" s="57" t="s">
        <v>187</v>
      </c>
      <c r="D115" s="54"/>
      <c r="E115" s="6"/>
      <c r="F115" s="19"/>
      <c r="G115" s="24">
        <v>289.75</v>
      </c>
      <c r="H115" s="24">
        <v>1.04</v>
      </c>
      <c r="I115" s="31"/>
      <c r="J115" s="31"/>
      <c r="K115" s="35"/>
    </row>
    <row r="116" spans="1:54" x14ac:dyDescent="0.35">
      <c r="C116" s="58" t="s">
        <v>174</v>
      </c>
      <c r="D116" s="54"/>
      <c r="E116" s="6"/>
      <c r="F116" s="19"/>
      <c r="G116" s="25">
        <v>289.75</v>
      </c>
      <c r="H116" s="25">
        <v>1.04</v>
      </c>
      <c r="I116" s="31"/>
      <c r="J116" s="31"/>
      <c r="K116" s="35"/>
    </row>
    <row r="117" spans="1:54" x14ac:dyDescent="0.35">
      <c r="C117" s="57"/>
      <c r="D117" s="54"/>
      <c r="E117" s="6"/>
      <c r="F117" s="19"/>
      <c r="G117" s="24"/>
      <c r="H117" s="24"/>
      <c r="I117" s="31"/>
      <c r="J117" s="31"/>
      <c r="K117" s="35"/>
    </row>
    <row r="118" spans="1:54" x14ac:dyDescent="0.35">
      <c r="C118" s="60" t="s">
        <v>188</v>
      </c>
      <c r="D118" s="55"/>
      <c r="E118" s="5"/>
      <c r="F118" s="20"/>
      <c r="G118" s="26">
        <v>27481.3</v>
      </c>
      <c r="H118" s="26">
        <v>100</v>
      </c>
      <c r="I118" s="32"/>
      <c r="J118" s="32"/>
      <c r="K118" s="36"/>
    </row>
    <row r="121" spans="1:54" x14ac:dyDescent="0.35">
      <c r="C121" s="1" t="s">
        <v>189</v>
      </c>
    </row>
    <row r="122" spans="1:54" x14ac:dyDescent="0.35">
      <c r="C122" s="37" t="s">
        <v>190</v>
      </c>
      <c r="D122" s="37"/>
      <c r="E122" s="37"/>
      <c r="F122" s="37"/>
      <c r="G122" s="37"/>
      <c r="H122" s="37"/>
      <c r="I122" s="37"/>
      <c r="J122" s="37"/>
      <c r="K122" s="37"/>
    </row>
    <row r="123" spans="1:54" x14ac:dyDescent="0.35">
      <c r="C123" s="2" t="s">
        <v>191</v>
      </c>
    </row>
    <row r="124" spans="1:54" x14ac:dyDescent="0.35">
      <c r="C124" s="2" t="s">
        <v>192</v>
      </c>
    </row>
    <row r="125" spans="1:54" ht="30" customHeight="1" x14ac:dyDescent="0.35">
      <c r="C125" s="78" t="s">
        <v>4878</v>
      </c>
      <c r="D125" s="78"/>
      <c r="E125" s="78"/>
      <c r="F125" s="78"/>
      <c r="G125" s="78"/>
      <c r="H125" s="78"/>
      <c r="I125" s="78"/>
      <c r="J125" s="78"/>
      <c r="K125" s="78"/>
    </row>
    <row r="126" spans="1:54" x14ac:dyDescent="0.35">
      <c r="C126" s="2" t="s">
        <v>193</v>
      </c>
    </row>
    <row r="127" spans="1:54" ht="43" customHeight="1" x14ac:dyDescent="0.35">
      <c r="C127" s="79" t="s">
        <v>4874</v>
      </c>
      <c r="D127" s="79"/>
      <c r="E127" s="79"/>
      <c r="F127" s="79"/>
      <c r="G127" s="79"/>
      <c r="H127" s="79"/>
      <c r="I127" s="79"/>
      <c r="J127" s="79"/>
      <c r="K127" s="79"/>
    </row>
    <row r="129" spans="3:6" x14ac:dyDescent="0.35">
      <c r="C129" s="75" t="s">
        <v>4922</v>
      </c>
      <c r="E129" s="75" t="s">
        <v>4923</v>
      </c>
      <c r="F129" s="76"/>
    </row>
    <row r="130" spans="3:6" x14ac:dyDescent="0.35">
      <c r="E130" s="2" t="s">
        <v>4969</v>
      </c>
    </row>
  </sheetData>
  <mergeCells count="2">
    <mergeCell ref="C127:K127"/>
    <mergeCell ref="C125:K125"/>
  </mergeCells>
  <hyperlinks>
    <hyperlink ref="J2" location="'Index'!A1" display="'Index'!A1" xr:uid="{E03A6F50-B667-4548-93F4-8C7731633437}"/>
  </hyperlinks>
  <pageMargins left="0.7" right="0.7" top="0.75" bottom="0.75" header="0.3" footer="0.3"/>
  <pageSetup orientation="portrait" horizontalDpi="4294967293"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294E8-DA65-4ED9-BECF-5CCA5D0C3202}">
  <sheetPr codeName="Sheet174"/>
  <dimension ref="A1:IV131"/>
  <sheetViews>
    <sheetView showGridLines="0" zoomScale="90" zoomScaleNormal="90" workbookViewId="0">
      <pane ySplit="6" topLeftCell="A124"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2935</v>
      </c>
      <c r="J2" s="38" t="s">
        <v>4607</v>
      </c>
    </row>
    <row r="3" spans="1:54" ht="16" x14ac:dyDescent="0.4">
      <c r="C3" s="1" t="s">
        <v>28</v>
      </c>
      <c r="D3" s="21" t="s">
        <v>2936</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16741</v>
      </c>
      <c r="G10" s="24">
        <v>290.57</v>
      </c>
      <c r="H10" s="24">
        <v>1.64</v>
      </c>
      <c r="I10" s="31"/>
      <c r="J10" s="31"/>
      <c r="K10" s="35"/>
    </row>
    <row r="11" spans="1:54" x14ac:dyDescent="0.35">
      <c r="B11" s="8" t="s">
        <v>48</v>
      </c>
      <c r="C11" s="57" t="s">
        <v>49</v>
      </c>
      <c r="D11" s="54" t="s">
        <v>50</v>
      </c>
      <c r="E11" s="6" t="s">
        <v>43</v>
      </c>
      <c r="F11" s="19">
        <v>16400</v>
      </c>
      <c r="G11" s="24">
        <v>211.93</v>
      </c>
      <c r="H11" s="24">
        <v>1.2</v>
      </c>
      <c r="I11" s="31"/>
      <c r="J11" s="31"/>
      <c r="K11" s="35"/>
    </row>
    <row r="12" spans="1:54" x14ac:dyDescent="0.35">
      <c r="B12" s="8" t="s">
        <v>79</v>
      </c>
      <c r="C12" s="57" t="s">
        <v>80</v>
      </c>
      <c r="D12" s="54" t="s">
        <v>81</v>
      </c>
      <c r="E12" s="6" t="s">
        <v>82</v>
      </c>
      <c r="F12" s="19">
        <v>15100</v>
      </c>
      <c r="G12" s="24">
        <v>201.14</v>
      </c>
      <c r="H12" s="24">
        <v>1.1399999999999999</v>
      </c>
      <c r="I12" s="31"/>
      <c r="J12" s="31"/>
      <c r="K12" s="35"/>
    </row>
    <row r="13" spans="1:54" x14ac:dyDescent="0.35">
      <c r="B13" s="8" t="s">
        <v>44</v>
      </c>
      <c r="C13" s="57" t="s">
        <v>45</v>
      </c>
      <c r="D13" s="54" t="s">
        <v>46</v>
      </c>
      <c r="E13" s="6" t="s">
        <v>47</v>
      </c>
      <c r="F13" s="19">
        <v>10050</v>
      </c>
      <c r="G13" s="24">
        <v>176.6</v>
      </c>
      <c r="H13" s="24">
        <v>1</v>
      </c>
      <c r="I13" s="31"/>
      <c r="J13" s="31"/>
      <c r="K13" s="35"/>
    </row>
    <row r="14" spans="1:54" x14ac:dyDescent="0.35">
      <c r="B14" s="8" t="s">
        <v>54</v>
      </c>
      <c r="C14" s="57" t="s">
        <v>55</v>
      </c>
      <c r="D14" s="54" t="s">
        <v>56</v>
      </c>
      <c r="E14" s="6" t="s">
        <v>57</v>
      </c>
      <c r="F14" s="19">
        <v>3682</v>
      </c>
      <c r="G14" s="24">
        <v>133.37</v>
      </c>
      <c r="H14" s="24">
        <v>0.75</v>
      </c>
      <c r="I14" s="31"/>
      <c r="J14" s="31"/>
      <c r="K14" s="35"/>
    </row>
    <row r="15" spans="1:54" x14ac:dyDescent="0.35">
      <c r="B15" s="8" t="s">
        <v>58</v>
      </c>
      <c r="C15" s="57" t="s">
        <v>59</v>
      </c>
      <c r="D15" s="54" t="s">
        <v>60</v>
      </c>
      <c r="E15" s="6" t="s">
        <v>47</v>
      </c>
      <c r="F15" s="19">
        <v>3000</v>
      </c>
      <c r="G15" s="24">
        <v>119.05</v>
      </c>
      <c r="H15" s="24">
        <v>0.67</v>
      </c>
      <c r="I15" s="31"/>
      <c r="J15" s="31"/>
      <c r="K15" s="35"/>
    </row>
    <row r="16" spans="1:54" x14ac:dyDescent="0.35">
      <c r="B16" s="8" t="s">
        <v>71</v>
      </c>
      <c r="C16" s="57" t="s">
        <v>72</v>
      </c>
      <c r="D16" s="54" t="s">
        <v>73</v>
      </c>
      <c r="E16" s="6" t="s">
        <v>74</v>
      </c>
      <c r="F16" s="19">
        <v>1045</v>
      </c>
      <c r="G16" s="24">
        <v>115.75</v>
      </c>
      <c r="H16" s="24">
        <v>0.65</v>
      </c>
      <c r="I16" s="31"/>
      <c r="J16" s="31"/>
      <c r="K16" s="35"/>
    </row>
    <row r="17" spans="2:11" x14ac:dyDescent="0.35">
      <c r="B17" s="8" t="s">
        <v>64</v>
      </c>
      <c r="C17" s="57" t="s">
        <v>65</v>
      </c>
      <c r="D17" s="54" t="s">
        <v>66</v>
      </c>
      <c r="E17" s="6" t="s">
        <v>43</v>
      </c>
      <c r="F17" s="19">
        <v>13599</v>
      </c>
      <c r="G17" s="24">
        <v>111.54</v>
      </c>
      <c r="H17" s="24">
        <v>0.63</v>
      </c>
      <c r="I17" s="31"/>
      <c r="J17" s="31"/>
      <c r="K17" s="35"/>
    </row>
    <row r="18" spans="2:11" x14ac:dyDescent="0.35">
      <c r="B18" s="8" t="s">
        <v>51</v>
      </c>
      <c r="C18" s="57" t="s">
        <v>52</v>
      </c>
      <c r="D18" s="54" t="s">
        <v>53</v>
      </c>
      <c r="E18" s="6" t="s">
        <v>43</v>
      </c>
      <c r="F18" s="19">
        <v>8675</v>
      </c>
      <c r="G18" s="24">
        <v>100.59</v>
      </c>
      <c r="H18" s="24">
        <v>0.56999999999999995</v>
      </c>
      <c r="I18" s="31"/>
      <c r="J18" s="31"/>
      <c r="K18" s="35"/>
    </row>
    <row r="19" spans="2:11" x14ac:dyDescent="0.35">
      <c r="B19" s="8" t="s">
        <v>67</v>
      </c>
      <c r="C19" s="57" t="s">
        <v>68</v>
      </c>
      <c r="D19" s="54" t="s">
        <v>69</v>
      </c>
      <c r="E19" s="6" t="s">
        <v>70</v>
      </c>
      <c r="F19" s="19">
        <v>870</v>
      </c>
      <c r="G19" s="24">
        <v>96.27</v>
      </c>
      <c r="H19" s="24">
        <v>0.54</v>
      </c>
      <c r="I19" s="31"/>
      <c r="J19" s="31"/>
      <c r="K19" s="35"/>
    </row>
    <row r="20" spans="2:11" x14ac:dyDescent="0.35">
      <c r="B20" s="8" t="s">
        <v>136</v>
      </c>
      <c r="C20" s="57" t="s">
        <v>137</v>
      </c>
      <c r="D20" s="54" t="s">
        <v>138</v>
      </c>
      <c r="E20" s="6" t="s">
        <v>139</v>
      </c>
      <c r="F20" s="19">
        <v>7100</v>
      </c>
      <c r="G20" s="24">
        <v>85.25</v>
      </c>
      <c r="H20" s="24">
        <v>0.48</v>
      </c>
      <c r="I20" s="31"/>
      <c r="J20" s="31"/>
      <c r="K20" s="35"/>
    </row>
    <row r="21" spans="2:11" x14ac:dyDescent="0.35">
      <c r="B21" s="8" t="s">
        <v>86</v>
      </c>
      <c r="C21" s="57" t="s">
        <v>87</v>
      </c>
      <c r="D21" s="54" t="s">
        <v>88</v>
      </c>
      <c r="E21" s="6" t="s">
        <v>89</v>
      </c>
      <c r="F21" s="19">
        <v>1350</v>
      </c>
      <c r="G21" s="24">
        <v>79.510000000000005</v>
      </c>
      <c r="H21" s="24">
        <v>0.45</v>
      </c>
      <c r="I21" s="31"/>
      <c r="J21" s="31"/>
      <c r="K21" s="35"/>
    </row>
    <row r="22" spans="2:11" x14ac:dyDescent="0.35">
      <c r="B22" s="8" t="s">
        <v>121</v>
      </c>
      <c r="C22" s="57" t="s">
        <v>122</v>
      </c>
      <c r="D22" s="54" t="s">
        <v>123</v>
      </c>
      <c r="E22" s="6" t="s">
        <v>124</v>
      </c>
      <c r="F22" s="19">
        <v>2340</v>
      </c>
      <c r="G22" s="24">
        <v>79.3</v>
      </c>
      <c r="H22" s="24">
        <v>0.45</v>
      </c>
      <c r="I22" s="31"/>
      <c r="J22" s="31"/>
      <c r="K22" s="35"/>
    </row>
    <row r="23" spans="2:11" x14ac:dyDescent="0.35">
      <c r="B23" s="8" t="s">
        <v>2911</v>
      </c>
      <c r="C23" s="57" t="s">
        <v>2912</v>
      </c>
      <c r="D23" s="54" t="s">
        <v>2913</v>
      </c>
      <c r="E23" s="6" t="s">
        <v>120</v>
      </c>
      <c r="F23" s="19">
        <v>3300</v>
      </c>
      <c r="G23" s="24">
        <v>78.36</v>
      </c>
      <c r="H23" s="24">
        <v>0.44</v>
      </c>
      <c r="I23" s="31"/>
      <c r="J23" s="31"/>
      <c r="K23" s="35"/>
    </row>
    <row r="24" spans="2:11" x14ac:dyDescent="0.35">
      <c r="B24" s="8" t="s">
        <v>97</v>
      </c>
      <c r="C24" s="57" t="s">
        <v>98</v>
      </c>
      <c r="D24" s="54" t="s">
        <v>99</v>
      </c>
      <c r="E24" s="6" t="s">
        <v>100</v>
      </c>
      <c r="F24" s="19">
        <v>11400</v>
      </c>
      <c r="G24" s="24">
        <v>78.209999999999994</v>
      </c>
      <c r="H24" s="24">
        <v>0.44</v>
      </c>
      <c r="I24" s="31"/>
      <c r="J24" s="31"/>
      <c r="K24" s="35"/>
    </row>
    <row r="25" spans="2:11" x14ac:dyDescent="0.35">
      <c r="B25" s="8" t="s">
        <v>61</v>
      </c>
      <c r="C25" s="57" t="s">
        <v>62</v>
      </c>
      <c r="D25" s="54" t="s">
        <v>63</v>
      </c>
      <c r="E25" s="6" t="s">
        <v>43</v>
      </c>
      <c r="F25" s="19">
        <v>4500</v>
      </c>
      <c r="G25" s="24">
        <v>77.900000000000006</v>
      </c>
      <c r="H25" s="24">
        <v>0.44</v>
      </c>
      <c r="I25" s="31"/>
      <c r="J25" s="31"/>
      <c r="K25" s="35"/>
    </row>
    <row r="26" spans="2:11" x14ac:dyDescent="0.35">
      <c r="B26" s="8" t="s">
        <v>113</v>
      </c>
      <c r="C26" s="57" t="s">
        <v>114</v>
      </c>
      <c r="D26" s="54" t="s">
        <v>115</v>
      </c>
      <c r="E26" s="6" t="s">
        <v>116</v>
      </c>
      <c r="F26" s="19">
        <v>22000</v>
      </c>
      <c r="G26" s="24">
        <v>70.58</v>
      </c>
      <c r="H26" s="24">
        <v>0.4</v>
      </c>
      <c r="I26" s="31"/>
      <c r="J26" s="31"/>
      <c r="K26" s="35"/>
    </row>
    <row r="27" spans="2:11" x14ac:dyDescent="0.35">
      <c r="B27" s="8" t="s">
        <v>201</v>
      </c>
      <c r="C27" s="57" t="s">
        <v>202</v>
      </c>
      <c r="D27" s="54" t="s">
        <v>203</v>
      </c>
      <c r="E27" s="6" t="s">
        <v>89</v>
      </c>
      <c r="F27" s="19">
        <v>236</v>
      </c>
      <c r="G27" s="24">
        <v>68.39</v>
      </c>
      <c r="H27" s="24">
        <v>0.39</v>
      </c>
      <c r="I27" s="31"/>
      <c r="J27" s="31"/>
      <c r="K27" s="35"/>
    </row>
    <row r="28" spans="2:11" x14ac:dyDescent="0.35">
      <c r="B28" s="8" t="s">
        <v>105</v>
      </c>
      <c r="C28" s="57" t="s">
        <v>106</v>
      </c>
      <c r="D28" s="54" t="s">
        <v>107</v>
      </c>
      <c r="E28" s="6" t="s">
        <v>108</v>
      </c>
      <c r="F28" s="19">
        <v>1350</v>
      </c>
      <c r="G28" s="24">
        <v>66.77</v>
      </c>
      <c r="H28" s="24">
        <v>0.38</v>
      </c>
      <c r="I28" s="31"/>
      <c r="J28" s="31"/>
      <c r="K28" s="35"/>
    </row>
    <row r="29" spans="2:11" x14ac:dyDescent="0.35">
      <c r="B29" s="8" t="s">
        <v>157</v>
      </c>
      <c r="C29" s="57" t="s">
        <v>158</v>
      </c>
      <c r="D29" s="54" t="s">
        <v>159</v>
      </c>
      <c r="E29" s="6" t="s">
        <v>120</v>
      </c>
      <c r="F29" s="19">
        <v>1900</v>
      </c>
      <c r="G29" s="24">
        <v>65.28</v>
      </c>
      <c r="H29" s="24">
        <v>0.37</v>
      </c>
      <c r="I29" s="31"/>
      <c r="J29" s="31"/>
      <c r="K29" s="35"/>
    </row>
    <row r="30" spans="2:11" x14ac:dyDescent="0.35">
      <c r="B30" s="8" t="s">
        <v>75</v>
      </c>
      <c r="C30" s="57" t="s">
        <v>76</v>
      </c>
      <c r="D30" s="54" t="s">
        <v>77</v>
      </c>
      <c r="E30" s="6" t="s">
        <v>78</v>
      </c>
      <c r="F30" s="19">
        <v>9000</v>
      </c>
      <c r="G30" s="24">
        <v>64.81</v>
      </c>
      <c r="H30" s="24">
        <v>0.37</v>
      </c>
      <c r="I30" s="31"/>
      <c r="J30" s="31"/>
      <c r="K30" s="35"/>
    </row>
    <row r="31" spans="2:11" x14ac:dyDescent="0.35">
      <c r="B31" s="8" t="s">
        <v>153</v>
      </c>
      <c r="C31" s="57" t="s">
        <v>154</v>
      </c>
      <c r="D31" s="54" t="s">
        <v>155</v>
      </c>
      <c r="E31" s="6" t="s">
        <v>156</v>
      </c>
      <c r="F31" s="19">
        <v>11200</v>
      </c>
      <c r="G31" s="24">
        <v>64.510000000000005</v>
      </c>
      <c r="H31" s="24">
        <v>0.36</v>
      </c>
      <c r="I31" s="31"/>
      <c r="J31" s="31"/>
      <c r="K31" s="35"/>
    </row>
    <row r="32" spans="2:11" x14ac:dyDescent="0.35">
      <c r="B32" s="8" t="s">
        <v>428</v>
      </c>
      <c r="C32" s="57" t="s">
        <v>429</v>
      </c>
      <c r="D32" s="54" t="s">
        <v>430</v>
      </c>
      <c r="E32" s="6" t="s">
        <v>124</v>
      </c>
      <c r="F32" s="19">
        <v>2882</v>
      </c>
      <c r="G32" s="24">
        <v>63.79</v>
      </c>
      <c r="H32" s="24">
        <v>0.36</v>
      </c>
      <c r="I32" s="31"/>
      <c r="J32" s="31"/>
      <c r="K32" s="35"/>
    </row>
    <row r="33" spans="2:11" x14ac:dyDescent="0.35">
      <c r="B33" s="8" t="s">
        <v>257</v>
      </c>
      <c r="C33" s="57" t="s">
        <v>258</v>
      </c>
      <c r="D33" s="54" t="s">
        <v>259</v>
      </c>
      <c r="E33" s="6" t="s">
        <v>120</v>
      </c>
      <c r="F33" s="19">
        <v>410</v>
      </c>
      <c r="G33" s="24">
        <v>58.92</v>
      </c>
      <c r="H33" s="24">
        <v>0.33</v>
      </c>
      <c r="I33" s="31"/>
      <c r="J33" s="31"/>
      <c r="K33" s="35"/>
    </row>
    <row r="34" spans="2:11" x14ac:dyDescent="0.35">
      <c r="B34" s="8" t="s">
        <v>117</v>
      </c>
      <c r="C34" s="57" t="s">
        <v>118</v>
      </c>
      <c r="D34" s="54" t="s">
        <v>119</v>
      </c>
      <c r="E34" s="6" t="s">
        <v>120</v>
      </c>
      <c r="F34" s="19">
        <v>8550</v>
      </c>
      <c r="G34" s="24">
        <v>58.63</v>
      </c>
      <c r="H34" s="24">
        <v>0.33</v>
      </c>
      <c r="I34" s="31"/>
      <c r="J34" s="31"/>
      <c r="K34" s="35"/>
    </row>
    <row r="35" spans="2:11" x14ac:dyDescent="0.35">
      <c r="B35" s="8" t="s">
        <v>1653</v>
      </c>
      <c r="C35" s="57" t="s">
        <v>1654</v>
      </c>
      <c r="D35" s="54" t="s">
        <v>1655</v>
      </c>
      <c r="E35" s="6" t="s">
        <v>473</v>
      </c>
      <c r="F35" s="19">
        <v>8000</v>
      </c>
      <c r="G35" s="24">
        <v>50.22</v>
      </c>
      <c r="H35" s="24">
        <v>0.28000000000000003</v>
      </c>
      <c r="I35" s="31"/>
      <c r="J35" s="31"/>
      <c r="K35" s="35"/>
    </row>
    <row r="36" spans="2:11" x14ac:dyDescent="0.35">
      <c r="B36" s="8" t="s">
        <v>109</v>
      </c>
      <c r="C36" s="57" t="s">
        <v>110</v>
      </c>
      <c r="D36" s="54" t="s">
        <v>111</v>
      </c>
      <c r="E36" s="6" t="s">
        <v>112</v>
      </c>
      <c r="F36" s="19">
        <v>110</v>
      </c>
      <c r="G36" s="24">
        <v>47.48</v>
      </c>
      <c r="H36" s="24">
        <v>0.27</v>
      </c>
      <c r="I36" s="31"/>
      <c r="J36" s="31"/>
      <c r="K36" s="35"/>
    </row>
    <row r="37" spans="2:11" x14ac:dyDescent="0.35">
      <c r="B37" s="8" t="s">
        <v>83</v>
      </c>
      <c r="C37" s="57" t="s">
        <v>84</v>
      </c>
      <c r="D37" s="54" t="s">
        <v>85</v>
      </c>
      <c r="E37" s="6" t="s">
        <v>47</v>
      </c>
      <c r="F37" s="19">
        <v>800</v>
      </c>
      <c r="G37" s="24">
        <v>45.69</v>
      </c>
      <c r="H37" s="24">
        <v>0.26</v>
      </c>
      <c r="I37" s="31"/>
      <c r="J37" s="31"/>
      <c r="K37" s="35"/>
    </row>
    <row r="38" spans="2:11" x14ac:dyDescent="0.35">
      <c r="B38" s="8" t="s">
        <v>132</v>
      </c>
      <c r="C38" s="57" t="s">
        <v>133</v>
      </c>
      <c r="D38" s="54" t="s">
        <v>134</v>
      </c>
      <c r="E38" s="6" t="s">
        <v>135</v>
      </c>
      <c r="F38" s="19">
        <v>900</v>
      </c>
      <c r="G38" s="24">
        <v>44.33</v>
      </c>
      <c r="H38" s="24">
        <v>0.25</v>
      </c>
      <c r="I38" s="31"/>
      <c r="J38" s="31"/>
      <c r="K38" s="35"/>
    </row>
    <row r="39" spans="2:11" x14ac:dyDescent="0.35">
      <c r="B39" s="8" t="s">
        <v>147</v>
      </c>
      <c r="C39" s="57" t="s">
        <v>148</v>
      </c>
      <c r="D39" s="54" t="s">
        <v>149</v>
      </c>
      <c r="E39" s="6" t="s">
        <v>135</v>
      </c>
      <c r="F39" s="19">
        <v>568</v>
      </c>
      <c r="G39" s="24">
        <v>42.2</v>
      </c>
      <c r="H39" s="24">
        <v>0.24</v>
      </c>
      <c r="I39" s="31"/>
      <c r="J39" s="31"/>
      <c r="K39" s="35"/>
    </row>
    <row r="40" spans="2:11" x14ac:dyDescent="0.35">
      <c r="B40" s="8" t="s">
        <v>483</v>
      </c>
      <c r="C40" s="57" t="s">
        <v>484</v>
      </c>
      <c r="D40" s="54" t="s">
        <v>485</v>
      </c>
      <c r="E40" s="6" t="s">
        <v>124</v>
      </c>
      <c r="F40" s="19">
        <v>650</v>
      </c>
      <c r="G40" s="24">
        <v>41.72</v>
      </c>
      <c r="H40" s="24">
        <v>0.24</v>
      </c>
      <c r="I40" s="31"/>
      <c r="J40" s="31"/>
      <c r="K40" s="35"/>
    </row>
    <row r="41" spans="2:11" x14ac:dyDescent="0.35">
      <c r="B41" s="8" t="s">
        <v>947</v>
      </c>
      <c r="C41" s="57" t="s">
        <v>948</v>
      </c>
      <c r="D41" s="54" t="s">
        <v>949</v>
      </c>
      <c r="E41" s="6" t="s">
        <v>124</v>
      </c>
      <c r="F41" s="19">
        <v>3000</v>
      </c>
      <c r="G41" s="24">
        <v>41.37</v>
      </c>
      <c r="H41" s="24">
        <v>0.23</v>
      </c>
      <c r="I41" s="31"/>
      <c r="J41" s="31"/>
      <c r="K41" s="35"/>
    </row>
    <row r="42" spans="2:11" x14ac:dyDescent="0.35">
      <c r="B42" s="8" t="s">
        <v>416</v>
      </c>
      <c r="C42" s="57" t="s">
        <v>417</v>
      </c>
      <c r="D42" s="54" t="s">
        <v>418</v>
      </c>
      <c r="E42" s="6" t="s">
        <v>124</v>
      </c>
      <c r="F42" s="19">
        <v>1061</v>
      </c>
      <c r="G42" s="24">
        <v>40.53</v>
      </c>
      <c r="H42" s="24">
        <v>0.23</v>
      </c>
      <c r="I42" s="31"/>
      <c r="J42" s="31"/>
      <c r="K42" s="35"/>
    </row>
    <row r="43" spans="2:11" x14ac:dyDescent="0.35">
      <c r="B43" s="8" t="s">
        <v>756</v>
      </c>
      <c r="C43" s="57" t="s">
        <v>757</v>
      </c>
      <c r="D43" s="54" t="s">
        <v>758</v>
      </c>
      <c r="E43" s="6" t="s">
        <v>156</v>
      </c>
      <c r="F43" s="19">
        <v>4600</v>
      </c>
      <c r="G43" s="24">
        <v>40.06</v>
      </c>
      <c r="H43" s="24">
        <v>0.23</v>
      </c>
      <c r="I43" s="31"/>
      <c r="J43" s="31"/>
      <c r="K43" s="35"/>
    </row>
    <row r="44" spans="2:11" x14ac:dyDescent="0.35">
      <c r="B44" s="8" t="s">
        <v>170</v>
      </c>
      <c r="C44" s="57" t="s">
        <v>171</v>
      </c>
      <c r="D44" s="54" t="s">
        <v>172</v>
      </c>
      <c r="E44" s="6" t="s">
        <v>173</v>
      </c>
      <c r="F44" s="19">
        <v>900</v>
      </c>
      <c r="G44" s="24">
        <v>38.700000000000003</v>
      </c>
      <c r="H44" s="24">
        <v>0.22</v>
      </c>
      <c r="I44" s="31"/>
      <c r="J44" s="31"/>
      <c r="K44" s="35"/>
    </row>
    <row r="45" spans="2:11" x14ac:dyDescent="0.35">
      <c r="B45" s="8" t="s">
        <v>101</v>
      </c>
      <c r="C45" s="57" t="s">
        <v>102</v>
      </c>
      <c r="D45" s="54" t="s">
        <v>103</v>
      </c>
      <c r="E45" s="6" t="s">
        <v>104</v>
      </c>
      <c r="F45" s="19">
        <v>2980</v>
      </c>
      <c r="G45" s="24">
        <v>37.93</v>
      </c>
      <c r="H45" s="24">
        <v>0.21</v>
      </c>
      <c r="I45" s="31"/>
      <c r="J45" s="31"/>
      <c r="K45" s="35"/>
    </row>
    <row r="46" spans="2:11" x14ac:dyDescent="0.35">
      <c r="B46" s="8" t="s">
        <v>128</v>
      </c>
      <c r="C46" s="57" t="s">
        <v>129</v>
      </c>
      <c r="D46" s="54" t="s">
        <v>130</v>
      </c>
      <c r="E46" s="6" t="s">
        <v>131</v>
      </c>
      <c r="F46" s="19">
        <v>20440</v>
      </c>
      <c r="G46" s="24">
        <v>37.130000000000003</v>
      </c>
      <c r="H46" s="24">
        <v>0.21</v>
      </c>
      <c r="I46" s="31"/>
      <c r="J46" s="31"/>
      <c r="K46" s="35"/>
    </row>
    <row r="47" spans="2:11" x14ac:dyDescent="0.35">
      <c r="B47" s="8" t="s">
        <v>1038</v>
      </c>
      <c r="C47" s="57" t="s">
        <v>1039</v>
      </c>
      <c r="D47" s="54" t="s">
        <v>1040</v>
      </c>
      <c r="E47" s="6" t="s">
        <v>272</v>
      </c>
      <c r="F47" s="19">
        <v>2670</v>
      </c>
      <c r="G47" s="24">
        <v>34.97</v>
      </c>
      <c r="H47" s="24">
        <v>0.2</v>
      </c>
      <c r="I47" s="31"/>
      <c r="J47" s="31"/>
      <c r="K47" s="35"/>
    </row>
    <row r="48" spans="2:11" x14ac:dyDescent="0.35">
      <c r="B48" s="8" t="s">
        <v>534</v>
      </c>
      <c r="C48" s="57" t="s">
        <v>535</v>
      </c>
      <c r="D48" s="54" t="s">
        <v>536</v>
      </c>
      <c r="E48" s="6" t="s">
        <v>78</v>
      </c>
      <c r="F48" s="19">
        <v>1800</v>
      </c>
      <c r="G48" s="24">
        <v>34.51</v>
      </c>
      <c r="H48" s="24">
        <v>0.19</v>
      </c>
      <c r="I48" s="31"/>
      <c r="J48" s="31"/>
      <c r="K48" s="35"/>
    </row>
    <row r="49" spans="1:11" x14ac:dyDescent="0.35">
      <c r="B49" s="8" t="s">
        <v>2914</v>
      </c>
      <c r="C49" s="57" t="s">
        <v>2915</v>
      </c>
      <c r="D49" s="54" t="s">
        <v>2916</v>
      </c>
      <c r="E49" s="6" t="s">
        <v>809</v>
      </c>
      <c r="F49" s="19">
        <v>1200</v>
      </c>
      <c r="G49" s="24">
        <v>33.51</v>
      </c>
      <c r="H49" s="24">
        <v>0.19</v>
      </c>
      <c r="I49" s="31"/>
      <c r="J49" s="31"/>
      <c r="K49" s="35"/>
    </row>
    <row r="50" spans="1:11" x14ac:dyDescent="0.35">
      <c r="B50" s="8" t="s">
        <v>771</v>
      </c>
      <c r="C50" s="57" t="s">
        <v>772</v>
      </c>
      <c r="D50" s="54" t="s">
        <v>773</v>
      </c>
      <c r="E50" s="6" t="s">
        <v>139</v>
      </c>
      <c r="F50" s="19">
        <v>364</v>
      </c>
      <c r="G50" s="24">
        <v>31.31</v>
      </c>
      <c r="H50" s="24">
        <v>0.18</v>
      </c>
      <c r="I50" s="31"/>
      <c r="J50" s="31"/>
      <c r="K50" s="35"/>
    </row>
    <row r="51" spans="1:11" x14ac:dyDescent="0.35">
      <c r="B51" s="8" t="s">
        <v>786</v>
      </c>
      <c r="C51" s="57" t="s">
        <v>787</v>
      </c>
      <c r="D51" s="54" t="s">
        <v>788</v>
      </c>
      <c r="E51" s="6" t="s">
        <v>139</v>
      </c>
      <c r="F51" s="19">
        <v>5011</v>
      </c>
      <c r="G51" s="24">
        <v>21.78</v>
      </c>
      <c r="H51" s="24">
        <v>0.12</v>
      </c>
      <c r="I51" s="31"/>
      <c r="J51" s="31"/>
      <c r="K51" s="35"/>
    </row>
    <row r="52" spans="1:11" x14ac:dyDescent="0.35">
      <c r="B52" s="8" t="s">
        <v>320</v>
      </c>
      <c r="C52" s="57" t="s">
        <v>321</v>
      </c>
      <c r="D52" s="54" t="s">
        <v>322</v>
      </c>
      <c r="E52" s="6" t="s">
        <v>70</v>
      </c>
      <c r="F52" s="19">
        <v>5800</v>
      </c>
      <c r="G52" s="24">
        <v>20.46</v>
      </c>
      <c r="H52" s="24">
        <v>0.12</v>
      </c>
      <c r="I52" s="31"/>
      <c r="J52" s="31"/>
      <c r="K52" s="35"/>
    </row>
    <row r="53" spans="1:11" x14ac:dyDescent="0.35">
      <c r="C53" s="58" t="s">
        <v>174</v>
      </c>
      <c r="D53" s="54"/>
      <c r="E53" s="6"/>
      <c r="F53" s="19"/>
      <c r="G53" s="25">
        <v>3300.92</v>
      </c>
      <c r="H53" s="25">
        <v>18.649999999999999</v>
      </c>
      <c r="I53" s="31"/>
      <c r="J53" s="31"/>
      <c r="K53" s="35"/>
    </row>
    <row r="54" spans="1:11" x14ac:dyDescent="0.35">
      <c r="C54" s="57"/>
      <c r="D54" s="54"/>
      <c r="E54" s="6"/>
      <c r="F54" s="19"/>
      <c r="G54" s="24"/>
      <c r="H54" s="24"/>
      <c r="I54" s="31"/>
      <c r="J54" s="31"/>
      <c r="K54" s="35"/>
    </row>
    <row r="55" spans="1:11" x14ac:dyDescent="0.35">
      <c r="C55" s="58" t="s">
        <v>3</v>
      </c>
      <c r="D55" s="54"/>
      <c r="E55" s="6"/>
      <c r="F55" s="19"/>
      <c r="G55" s="24" t="s">
        <v>2</v>
      </c>
      <c r="H55" s="24" t="s">
        <v>2</v>
      </c>
      <c r="I55" s="31"/>
      <c r="J55" s="31"/>
      <c r="K55" s="35"/>
    </row>
    <row r="56" spans="1:11" x14ac:dyDescent="0.35">
      <c r="C56" s="57"/>
      <c r="D56" s="54"/>
      <c r="E56" s="6"/>
      <c r="F56" s="19"/>
      <c r="G56" s="24"/>
      <c r="H56" s="24"/>
      <c r="I56" s="31"/>
      <c r="J56" s="31"/>
      <c r="K56" s="35"/>
    </row>
    <row r="57" spans="1:11" x14ac:dyDescent="0.35">
      <c r="C57" s="58" t="s">
        <v>4</v>
      </c>
      <c r="D57" s="54"/>
      <c r="E57" s="6"/>
      <c r="F57" s="19"/>
      <c r="G57" s="24" t="s">
        <v>2</v>
      </c>
      <c r="H57" s="24" t="s">
        <v>2</v>
      </c>
      <c r="I57" s="31"/>
      <c r="J57" s="31"/>
      <c r="K57" s="35"/>
    </row>
    <row r="58" spans="1:11" x14ac:dyDescent="0.35">
      <c r="C58" s="57"/>
      <c r="D58" s="54"/>
      <c r="E58" s="6"/>
      <c r="F58" s="19"/>
      <c r="G58" s="24"/>
      <c r="H58" s="24"/>
      <c r="I58" s="31"/>
      <c r="J58" s="31"/>
      <c r="K58" s="35"/>
    </row>
    <row r="59" spans="1:11" x14ac:dyDescent="0.35">
      <c r="A59" s="10"/>
      <c r="B59" s="28"/>
      <c r="C59" s="58" t="s">
        <v>5</v>
      </c>
      <c r="D59" s="54"/>
      <c r="E59" s="6"/>
      <c r="F59" s="19"/>
      <c r="G59" s="24"/>
      <c r="H59" s="24"/>
      <c r="I59" s="31"/>
      <c r="J59" s="31"/>
      <c r="K59" s="35"/>
    </row>
    <row r="60" spans="1:11" x14ac:dyDescent="0.35">
      <c r="C60" s="59" t="s">
        <v>6</v>
      </c>
      <c r="D60" s="54"/>
      <c r="E60" s="6"/>
      <c r="F60" s="19"/>
      <c r="G60" s="24"/>
      <c r="H60" s="24"/>
      <c r="I60" s="31"/>
      <c r="J60" s="31"/>
      <c r="K60" s="35"/>
    </row>
    <row r="61" spans="1:11" x14ac:dyDescent="0.35">
      <c r="B61" s="8" t="s">
        <v>2929</v>
      </c>
      <c r="C61" s="57" t="s">
        <v>2773</v>
      </c>
      <c r="D61" s="54" t="s">
        <v>2930</v>
      </c>
      <c r="E61" s="6" t="s">
        <v>1780</v>
      </c>
      <c r="F61" s="19">
        <v>100</v>
      </c>
      <c r="G61" s="24">
        <v>1011.91</v>
      </c>
      <c r="H61" s="24">
        <v>5.71</v>
      </c>
      <c r="I61" s="31">
        <v>7.6605999999999996</v>
      </c>
      <c r="J61" s="31"/>
      <c r="K61" s="35" t="s">
        <v>570</v>
      </c>
    </row>
    <row r="62" spans="1:11" x14ac:dyDescent="0.35">
      <c r="B62" s="8" t="s">
        <v>656</v>
      </c>
      <c r="C62" s="57" t="s">
        <v>245</v>
      </c>
      <c r="D62" s="54" t="s">
        <v>657</v>
      </c>
      <c r="E62" s="6" t="s">
        <v>574</v>
      </c>
      <c r="F62" s="19">
        <v>500</v>
      </c>
      <c r="G62" s="24">
        <v>517.99</v>
      </c>
      <c r="H62" s="24">
        <v>2.92</v>
      </c>
      <c r="I62" s="31">
        <v>7.8398000000000003</v>
      </c>
      <c r="J62" s="31"/>
      <c r="K62" s="35" t="s">
        <v>570</v>
      </c>
    </row>
    <row r="63" spans="1:11" x14ac:dyDescent="0.35">
      <c r="B63" s="8" t="s">
        <v>2931</v>
      </c>
      <c r="C63" s="57" t="s">
        <v>1143</v>
      </c>
      <c r="D63" s="54" t="s">
        <v>2932</v>
      </c>
      <c r="E63" s="6" t="s">
        <v>591</v>
      </c>
      <c r="F63" s="19">
        <v>500</v>
      </c>
      <c r="G63" s="24">
        <v>512.38</v>
      </c>
      <c r="H63" s="24">
        <v>2.89</v>
      </c>
      <c r="I63" s="31">
        <v>7.2721</v>
      </c>
      <c r="J63" s="31"/>
      <c r="K63" s="35" t="s">
        <v>570</v>
      </c>
    </row>
    <row r="64" spans="1:11" x14ac:dyDescent="0.35">
      <c r="B64" s="8" t="s">
        <v>1047</v>
      </c>
      <c r="C64" s="57" t="s">
        <v>1048</v>
      </c>
      <c r="D64" s="54" t="s">
        <v>1049</v>
      </c>
      <c r="E64" s="6" t="s">
        <v>591</v>
      </c>
      <c r="F64" s="19">
        <v>500</v>
      </c>
      <c r="G64" s="24">
        <v>510.54</v>
      </c>
      <c r="H64" s="24">
        <v>2.88</v>
      </c>
      <c r="I64" s="31">
        <v>7.9</v>
      </c>
      <c r="J64" s="31"/>
      <c r="K64" s="35" t="s">
        <v>570</v>
      </c>
    </row>
    <row r="65" spans="2:11" x14ac:dyDescent="0.35">
      <c r="B65" s="8" t="s">
        <v>2933</v>
      </c>
      <c r="C65" s="57" t="s">
        <v>1146</v>
      </c>
      <c r="D65" s="54" t="s">
        <v>2934</v>
      </c>
      <c r="E65" s="6" t="s">
        <v>591</v>
      </c>
      <c r="F65" s="19">
        <v>500</v>
      </c>
      <c r="G65" s="24">
        <v>505.39</v>
      </c>
      <c r="H65" s="24">
        <v>2.85</v>
      </c>
      <c r="I65" s="31">
        <v>7.3849999999999998</v>
      </c>
      <c r="J65" s="31"/>
      <c r="K65" s="35" t="s">
        <v>570</v>
      </c>
    </row>
    <row r="66" spans="2:11" x14ac:dyDescent="0.35">
      <c r="B66" s="8" t="s">
        <v>598</v>
      </c>
      <c r="C66" s="57" t="s">
        <v>599</v>
      </c>
      <c r="D66" s="54" t="s">
        <v>600</v>
      </c>
      <c r="E66" s="6" t="s">
        <v>601</v>
      </c>
      <c r="F66" s="19">
        <v>500</v>
      </c>
      <c r="G66" s="24">
        <v>501.53</v>
      </c>
      <c r="H66" s="24">
        <v>2.83</v>
      </c>
      <c r="I66" s="31">
        <v>7.7999000000000001</v>
      </c>
      <c r="J66" s="31"/>
      <c r="K66" s="35" t="s">
        <v>570</v>
      </c>
    </row>
    <row r="67" spans="2:11" x14ac:dyDescent="0.35">
      <c r="B67" s="8" t="s">
        <v>1735</v>
      </c>
      <c r="C67" s="57" t="s">
        <v>1727</v>
      </c>
      <c r="D67" s="54" t="s">
        <v>1736</v>
      </c>
      <c r="E67" s="6" t="s">
        <v>574</v>
      </c>
      <c r="F67" s="19">
        <v>5</v>
      </c>
      <c r="G67" s="24">
        <v>500.78</v>
      </c>
      <c r="H67" s="24">
        <v>2.83</v>
      </c>
      <c r="I67" s="31">
        <v>8.6043818000000005</v>
      </c>
      <c r="J67" s="31"/>
      <c r="K67" s="35" t="s">
        <v>570</v>
      </c>
    </row>
    <row r="68" spans="2:11" x14ac:dyDescent="0.35">
      <c r="B68" s="8" t="s">
        <v>1665</v>
      </c>
      <c r="C68" s="57" t="s">
        <v>707</v>
      </c>
      <c r="D68" s="54" t="s">
        <v>1666</v>
      </c>
      <c r="E68" s="6" t="s">
        <v>601</v>
      </c>
      <c r="F68" s="19">
        <v>500</v>
      </c>
      <c r="G68" s="24">
        <v>499.2</v>
      </c>
      <c r="H68" s="24">
        <v>2.82</v>
      </c>
      <c r="I68" s="31">
        <v>8.2098999999999993</v>
      </c>
      <c r="J68" s="31"/>
      <c r="K68" s="35" t="s">
        <v>570</v>
      </c>
    </row>
    <row r="69" spans="2:11" x14ac:dyDescent="0.35">
      <c r="C69" s="58" t="s">
        <v>174</v>
      </c>
      <c r="D69" s="54"/>
      <c r="E69" s="6"/>
      <c r="F69" s="19"/>
      <c r="G69" s="25">
        <v>4559.72</v>
      </c>
      <c r="H69" s="25">
        <v>25.73</v>
      </c>
      <c r="I69" s="31"/>
      <c r="J69" s="31"/>
      <c r="K69" s="35"/>
    </row>
    <row r="70" spans="2:11" x14ac:dyDescent="0.35">
      <c r="C70" s="57"/>
      <c r="D70" s="54"/>
      <c r="E70" s="6"/>
      <c r="F70" s="19"/>
      <c r="G70" s="24"/>
      <c r="H70" s="24"/>
      <c r="I70" s="31"/>
      <c r="J70" s="31"/>
      <c r="K70" s="35"/>
    </row>
    <row r="71" spans="2:11" x14ac:dyDescent="0.35">
      <c r="C71" s="58" t="s">
        <v>7</v>
      </c>
      <c r="D71" s="54"/>
      <c r="E71" s="6"/>
      <c r="F71" s="19"/>
      <c r="G71" s="24" t="s">
        <v>2</v>
      </c>
      <c r="H71" s="24" t="s">
        <v>2</v>
      </c>
      <c r="I71" s="31"/>
      <c r="J71" s="31"/>
      <c r="K71" s="35"/>
    </row>
    <row r="72" spans="2:11" x14ac:dyDescent="0.35">
      <c r="C72" s="57"/>
      <c r="D72" s="54"/>
      <c r="E72" s="6"/>
      <c r="F72" s="19"/>
      <c r="G72" s="24"/>
      <c r="H72" s="24"/>
      <c r="I72" s="31"/>
      <c r="J72" s="31"/>
      <c r="K72" s="35"/>
    </row>
    <row r="73" spans="2:11" x14ac:dyDescent="0.35">
      <c r="C73" s="58" t="s">
        <v>8</v>
      </c>
      <c r="D73" s="54"/>
      <c r="E73" s="6"/>
      <c r="F73" s="19"/>
      <c r="G73" s="24" t="s">
        <v>2</v>
      </c>
      <c r="H73" s="24" t="s">
        <v>2</v>
      </c>
      <c r="I73" s="31"/>
      <c r="J73" s="31"/>
      <c r="K73" s="35"/>
    </row>
    <row r="74" spans="2:11" x14ac:dyDescent="0.35">
      <c r="C74" s="57"/>
      <c r="D74" s="54"/>
      <c r="E74" s="6"/>
      <c r="F74" s="19"/>
      <c r="G74" s="24"/>
      <c r="H74" s="24"/>
      <c r="I74" s="31"/>
      <c r="J74" s="31"/>
      <c r="K74" s="35"/>
    </row>
    <row r="75" spans="2:11" x14ac:dyDescent="0.35">
      <c r="C75" s="59" t="s">
        <v>9</v>
      </c>
      <c r="D75" s="54"/>
      <c r="E75" s="6"/>
      <c r="F75" s="19"/>
      <c r="G75" s="24"/>
      <c r="H75" s="24"/>
      <c r="I75" s="31"/>
      <c r="J75" s="31"/>
      <c r="K75" s="35"/>
    </row>
    <row r="76" spans="2:11" x14ac:dyDescent="0.35">
      <c r="B76" s="8" t="s">
        <v>732</v>
      </c>
      <c r="C76" s="57" t="s">
        <v>733</v>
      </c>
      <c r="D76" s="54" t="s">
        <v>734</v>
      </c>
      <c r="E76" s="6" t="s">
        <v>677</v>
      </c>
      <c r="F76" s="19">
        <v>3500000</v>
      </c>
      <c r="G76" s="24">
        <v>3614.08</v>
      </c>
      <c r="H76" s="24">
        <v>20.399999999999999</v>
      </c>
      <c r="I76" s="31">
        <v>7.1263148000000003</v>
      </c>
      <c r="J76" s="31"/>
      <c r="K76" s="35"/>
    </row>
    <row r="77" spans="2:11" x14ac:dyDescent="0.35">
      <c r="B77" s="8" t="s">
        <v>678</v>
      </c>
      <c r="C77" s="57" t="s">
        <v>679</v>
      </c>
      <c r="D77" s="54" t="s">
        <v>680</v>
      </c>
      <c r="E77" s="6" t="s">
        <v>677</v>
      </c>
      <c r="F77" s="19">
        <v>2500000</v>
      </c>
      <c r="G77" s="24">
        <v>2544.38</v>
      </c>
      <c r="H77" s="24">
        <v>14.36</v>
      </c>
      <c r="I77" s="31">
        <v>6.9575923</v>
      </c>
      <c r="J77" s="31"/>
      <c r="K77" s="35"/>
    </row>
    <row r="78" spans="2:11" x14ac:dyDescent="0.35">
      <c r="B78" s="8" t="s">
        <v>1346</v>
      </c>
      <c r="C78" s="57" t="s">
        <v>1347</v>
      </c>
      <c r="D78" s="54" t="s">
        <v>1348</v>
      </c>
      <c r="E78" s="6" t="s">
        <v>677</v>
      </c>
      <c r="F78" s="19">
        <v>1250000</v>
      </c>
      <c r="G78" s="24">
        <v>1248.3800000000001</v>
      </c>
      <c r="H78" s="24">
        <v>7.05</v>
      </c>
      <c r="I78" s="31">
        <v>6.9231242000000002</v>
      </c>
      <c r="J78" s="31"/>
      <c r="K78" s="35"/>
    </row>
    <row r="79" spans="2:11" x14ac:dyDescent="0.35">
      <c r="B79" s="8" t="s">
        <v>681</v>
      </c>
      <c r="C79" s="57" t="s">
        <v>682</v>
      </c>
      <c r="D79" s="54" t="s">
        <v>683</v>
      </c>
      <c r="E79" s="6" t="s">
        <v>677</v>
      </c>
      <c r="F79" s="19">
        <v>1000000</v>
      </c>
      <c r="G79" s="24">
        <v>1044.51</v>
      </c>
      <c r="H79" s="24">
        <v>5.9</v>
      </c>
      <c r="I79" s="31">
        <v>7.1286033</v>
      </c>
      <c r="J79" s="31"/>
      <c r="K79" s="35"/>
    </row>
    <row r="80" spans="2:11" x14ac:dyDescent="0.35">
      <c r="B80" s="8" t="s">
        <v>1132</v>
      </c>
      <c r="C80" s="57" t="s">
        <v>1133</v>
      </c>
      <c r="D80" s="54" t="s">
        <v>1134</v>
      </c>
      <c r="E80" s="6" t="s">
        <v>677</v>
      </c>
      <c r="F80" s="19">
        <v>250000</v>
      </c>
      <c r="G80" s="24">
        <v>257.32</v>
      </c>
      <c r="H80" s="24">
        <v>1.45</v>
      </c>
      <c r="I80" s="31">
        <v>0</v>
      </c>
      <c r="J80" s="31"/>
      <c r="K80" s="35"/>
    </row>
    <row r="81" spans="2:11" x14ac:dyDescent="0.35">
      <c r="C81" s="58" t="s">
        <v>174</v>
      </c>
      <c r="D81" s="54"/>
      <c r="E81" s="6"/>
      <c r="F81" s="19"/>
      <c r="G81" s="25">
        <v>8708.67</v>
      </c>
      <c r="H81" s="25">
        <v>49.16</v>
      </c>
      <c r="I81" s="31"/>
      <c r="J81" s="31"/>
      <c r="K81" s="35"/>
    </row>
    <row r="82" spans="2:11" x14ac:dyDescent="0.35">
      <c r="C82" s="57"/>
      <c r="D82" s="54"/>
      <c r="E82" s="6"/>
      <c r="F82" s="19"/>
      <c r="G82" s="24"/>
      <c r="H82" s="24"/>
      <c r="I82" s="31"/>
      <c r="J82" s="31"/>
      <c r="K82" s="35"/>
    </row>
    <row r="83" spans="2:11" x14ac:dyDescent="0.35">
      <c r="C83" s="59" t="s">
        <v>10</v>
      </c>
      <c r="D83" s="54"/>
      <c r="E83" s="6"/>
      <c r="F83" s="19"/>
      <c r="G83" s="24"/>
      <c r="H83" s="24"/>
      <c r="I83" s="31"/>
      <c r="J83" s="31"/>
      <c r="K83" s="35"/>
    </row>
    <row r="84" spans="2:11" x14ac:dyDescent="0.35">
      <c r="B84" s="8" t="s">
        <v>2803</v>
      </c>
      <c r="C84" s="57" t="s">
        <v>2804</v>
      </c>
      <c r="D84" s="54" t="s">
        <v>2805</v>
      </c>
      <c r="E84" s="6" t="s">
        <v>677</v>
      </c>
      <c r="F84" s="19">
        <v>500000</v>
      </c>
      <c r="G84" s="24">
        <v>505.8</v>
      </c>
      <c r="H84" s="24">
        <v>2.86</v>
      </c>
      <c r="I84" s="31">
        <v>7.2656942000000004</v>
      </c>
      <c r="J84" s="31"/>
      <c r="K84" s="35"/>
    </row>
    <row r="85" spans="2:11" x14ac:dyDescent="0.35">
      <c r="C85" s="58" t="s">
        <v>174</v>
      </c>
      <c r="D85" s="54"/>
      <c r="E85" s="6"/>
      <c r="F85" s="19"/>
      <c r="G85" s="25">
        <v>505.8</v>
      </c>
      <c r="H85" s="25">
        <v>2.86</v>
      </c>
      <c r="I85" s="31"/>
      <c r="J85" s="31"/>
      <c r="K85" s="35"/>
    </row>
    <row r="86" spans="2:11" x14ac:dyDescent="0.35">
      <c r="C86" s="57"/>
      <c r="D86" s="54"/>
      <c r="E86" s="6"/>
      <c r="F86" s="19"/>
      <c r="G86" s="24"/>
      <c r="H86" s="24"/>
      <c r="I86" s="31"/>
      <c r="J86" s="31"/>
      <c r="K86" s="35"/>
    </row>
    <row r="87" spans="2:11" x14ac:dyDescent="0.35">
      <c r="C87" s="58" t="s">
        <v>11</v>
      </c>
      <c r="D87" s="54"/>
      <c r="E87" s="6"/>
      <c r="F87" s="19"/>
      <c r="G87" s="24"/>
      <c r="H87" s="24"/>
      <c r="I87" s="31"/>
      <c r="J87" s="31"/>
      <c r="K87" s="35"/>
    </row>
    <row r="88" spans="2:11" x14ac:dyDescent="0.35">
      <c r="C88" s="57"/>
      <c r="D88" s="54"/>
      <c r="E88" s="6"/>
      <c r="F88" s="19"/>
      <c r="G88" s="24"/>
      <c r="H88" s="24"/>
      <c r="I88" s="31"/>
      <c r="J88" s="31"/>
      <c r="K88" s="35"/>
    </row>
    <row r="89" spans="2:11" x14ac:dyDescent="0.35">
      <c r="C89" s="58" t="s">
        <v>13</v>
      </c>
      <c r="D89" s="54"/>
      <c r="E89" s="6"/>
      <c r="F89" s="19"/>
      <c r="G89" s="24" t="s">
        <v>2</v>
      </c>
      <c r="H89" s="24" t="s">
        <v>2</v>
      </c>
      <c r="I89" s="31"/>
      <c r="J89" s="31"/>
      <c r="K89" s="35"/>
    </row>
    <row r="90" spans="2:11" x14ac:dyDescent="0.35">
      <c r="C90" s="57"/>
      <c r="D90" s="54"/>
      <c r="E90" s="6"/>
      <c r="F90" s="19"/>
      <c r="G90" s="24"/>
      <c r="H90" s="24"/>
      <c r="I90" s="31"/>
      <c r="J90" s="31"/>
      <c r="K90" s="35"/>
    </row>
    <row r="91" spans="2:11" x14ac:dyDescent="0.35">
      <c r="C91" s="58" t="s">
        <v>14</v>
      </c>
      <c r="D91" s="54"/>
      <c r="E91" s="6"/>
      <c r="F91" s="19"/>
      <c r="G91" s="24" t="s">
        <v>2</v>
      </c>
      <c r="H91" s="24" t="s">
        <v>2</v>
      </c>
      <c r="I91" s="31"/>
      <c r="J91" s="31"/>
      <c r="K91" s="35"/>
    </row>
    <row r="92" spans="2:11" x14ac:dyDescent="0.35">
      <c r="C92" s="57"/>
      <c r="D92" s="54"/>
      <c r="E92" s="6"/>
      <c r="F92" s="19"/>
      <c r="G92" s="24"/>
      <c r="H92" s="24"/>
      <c r="I92" s="31"/>
      <c r="J92" s="31"/>
      <c r="K92" s="35"/>
    </row>
    <row r="93" spans="2:11" x14ac:dyDescent="0.35">
      <c r="C93" s="58" t="s">
        <v>15</v>
      </c>
      <c r="D93" s="54"/>
      <c r="E93" s="6"/>
      <c r="F93" s="19"/>
      <c r="G93" s="24" t="s">
        <v>2</v>
      </c>
      <c r="H93" s="24" t="s">
        <v>2</v>
      </c>
      <c r="I93" s="31"/>
      <c r="J93" s="31"/>
      <c r="K93" s="35"/>
    </row>
    <row r="94" spans="2:11" x14ac:dyDescent="0.35">
      <c r="C94" s="57"/>
      <c r="D94" s="54"/>
      <c r="E94" s="6"/>
      <c r="F94" s="19"/>
      <c r="G94" s="24"/>
      <c r="H94" s="24"/>
      <c r="I94" s="31"/>
      <c r="J94" s="31"/>
      <c r="K94" s="35"/>
    </row>
    <row r="95" spans="2:11" x14ac:dyDescent="0.35">
      <c r="C95" s="58" t="s">
        <v>16</v>
      </c>
      <c r="D95" s="54"/>
      <c r="E95" s="6"/>
      <c r="F95" s="19"/>
      <c r="G95" s="24" t="s">
        <v>2</v>
      </c>
      <c r="H95" s="24" t="s">
        <v>2</v>
      </c>
      <c r="I95" s="31"/>
      <c r="J95" s="31"/>
      <c r="K95" s="35"/>
    </row>
    <row r="96" spans="2:11" x14ac:dyDescent="0.35">
      <c r="C96" s="57"/>
      <c r="D96" s="54"/>
      <c r="E96" s="6"/>
      <c r="F96" s="19"/>
      <c r="G96" s="24"/>
      <c r="H96" s="24"/>
      <c r="I96" s="31"/>
      <c r="J96" s="31"/>
      <c r="K96" s="35"/>
    </row>
    <row r="97" spans="1:11" x14ac:dyDescent="0.35">
      <c r="C97" s="58" t="s">
        <v>17</v>
      </c>
      <c r="D97" s="54"/>
      <c r="E97" s="6"/>
      <c r="F97" s="19"/>
      <c r="G97" s="24" t="s">
        <v>2</v>
      </c>
      <c r="H97" s="24" t="s">
        <v>2</v>
      </c>
      <c r="I97" s="31"/>
      <c r="J97" s="31"/>
      <c r="K97" s="35"/>
    </row>
    <row r="98" spans="1:11" x14ac:dyDescent="0.35">
      <c r="C98" s="57"/>
      <c r="D98" s="54"/>
      <c r="E98" s="6"/>
      <c r="F98" s="19"/>
      <c r="G98" s="24"/>
      <c r="H98" s="24"/>
      <c r="I98" s="31"/>
      <c r="J98" s="31"/>
      <c r="K98" s="35"/>
    </row>
    <row r="99" spans="1:11" x14ac:dyDescent="0.35">
      <c r="A99" s="10"/>
      <c r="B99" s="28"/>
      <c r="C99" s="58" t="s">
        <v>18</v>
      </c>
      <c r="D99" s="54"/>
      <c r="E99" s="6"/>
      <c r="F99" s="19"/>
      <c r="G99" s="24"/>
      <c r="H99" s="24"/>
      <c r="I99" s="31"/>
      <c r="J99" s="31"/>
      <c r="K99" s="35"/>
    </row>
    <row r="100" spans="1:11" x14ac:dyDescent="0.35">
      <c r="A100" s="28"/>
      <c r="B100" s="28"/>
      <c r="C100" s="58" t="s">
        <v>19</v>
      </c>
      <c r="D100" s="54"/>
      <c r="E100" s="6"/>
      <c r="F100" s="19"/>
      <c r="G100" s="24" t="s">
        <v>2</v>
      </c>
      <c r="H100" s="24" t="s">
        <v>2</v>
      </c>
      <c r="I100" s="31"/>
      <c r="J100" s="31"/>
      <c r="K100" s="35"/>
    </row>
    <row r="101" spans="1:11" x14ac:dyDescent="0.35">
      <c r="A101" s="28"/>
      <c r="B101" s="28"/>
      <c r="C101" s="58"/>
      <c r="D101" s="54"/>
      <c r="E101" s="6"/>
      <c r="F101" s="19"/>
      <c r="G101" s="24"/>
      <c r="H101" s="24"/>
      <c r="I101" s="31"/>
      <c r="J101" s="31"/>
      <c r="K101" s="35"/>
    </row>
    <row r="102" spans="1:11" x14ac:dyDescent="0.35">
      <c r="A102" s="28"/>
      <c r="B102" s="28"/>
      <c r="C102" s="58" t="s">
        <v>20</v>
      </c>
      <c r="D102" s="54"/>
      <c r="E102" s="6"/>
      <c r="F102" s="19"/>
      <c r="G102" s="24" t="s">
        <v>2</v>
      </c>
      <c r="H102" s="24" t="s">
        <v>2</v>
      </c>
      <c r="I102" s="31"/>
      <c r="J102" s="31"/>
      <c r="K102" s="35"/>
    </row>
    <row r="103" spans="1:11" x14ac:dyDescent="0.35">
      <c r="A103" s="28"/>
      <c r="B103" s="28"/>
      <c r="C103" s="58"/>
      <c r="D103" s="54"/>
      <c r="E103" s="6"/>
      <c r="F103" s="19"/>
      <c r="G103" s="24"/>
      <c r="H103" s="24"/>
      <c r="I103" s="31"/>
      <c r="J103" s="31"/>
      <c r="K103" s="35"/>
    </row>
    <row r="104" spans="1:11" x14ac:dyDescent="0.35">
      <c r="A104" s="28"/>
      <c r="B104" s="28"/>
      <c r="C104" s="58" t="s">
        <v>21</v>
      </c>
      <c r="D104" s="54"/>
      <c r="E104" s="6"/>
      <c r="F104" s="19"/>
      <c r="G104" s="24" t="s">
        <v>2</v>
      </c>
      <c r="H104" s="24" t="s">
        <v>2</v>
      </c>
      <c r="I104" s="31"/>
      <c r="J104" s="31"/>
      <c r="K104" s="35"/>
    </row>
    <row r="105" spans="1:11" x14ac:dyDescent="0.35">
      <c r="A105" s="28"/>
      <c r="B105" s="28"/>
      <c r="C105" s="58"/>
      <c r="D105" s="54"/>
      <c r="E105" s="6"/>
      <c r="F105" s="19"/>
      <c r="G105" s="24"/>
      <c r="H105" s="24"/>
      <c r="I105" s="31"/>
      <c r="J105" s="31"/>
      <c r="K105" s="35"/>
    </row>
    <row r="106" spans="1:11" x14ac:dyDescent="0.35">
      <c r="A106" s="28"/>
      <c r="B106" s="28"/>
      <c r="C106" s="58" t="s">
        <v>22</v>
      </c>
      <c r="D106" s="54"/>
      <c r="E106" s="6"/>
      <c r="F106" s="19"/>
      <c r="G106" s="24" t="s">
        <v>2</v>
      </c>
      <c r="H106" s="24" t="s">
        <v>2</v>
      </c>
      <c r="I106" s="31"/>
      <c r="J106" s="31"/>
      <c r="K106" s="35"/>
    </row>
    <row r="107" spans="1:11" x14ac:dyDescent="0.35">
      <c r="A107" s="28"/>
      <c r="B107" s="28"/>
      <c r="C107" s="58"/>
      <c r="D107" s="54"/>
      <c r="E107" s="6"/>
      <c r="F107" s="19"/>
      <c r="G107" s="24"/>
      <c r="H107" s="24"/>
      <c r="I107" s="31"/>
      <c r="J107" s="31"/>
      <c r="K107" s="35"/>
    </row>
    <row r="108" spans="1:11" x14ac:dyDescent="0.35">
      <c r="A108" s="28"/>
      <c r="B108" s="28"/>
      <c r="C108" s="58" t="s">
        <v>23</v>
      </c>
      <c r="D108" s="54"/>
      <c r="E108" s="6"/>
      <c r="F108" s="19"/>
      <c r="G108" s="24" t="s">
        <v>2</v>
      </c>
      <c r="H108" s="24" t="s">
        <v>2</v>
      </c>
      <c r="I108" s="31"/>
      <c r="J108" s="31"/>
      <c r="K108" s="35"/>
    </row>
    <row r="109" spans="1:11" x14ac:dyDescent="0.35">
      <c r="A109" s="28"/>
      <c r="B109" s="28"/>
      <c r="C109" s="58"/>
      <c r="D109" s="54"/>
      <c r="E109" s="6"/>
      <c r="F109" s="19"/>
      <c r="G109" s="24"/>
      <c r="H109" s="24"/>
      <c r="I109" s="31"/>
      <c r="J109" s="31"/>
      <c r="K109" s="35"/>
    </row>
    <row r="110" spans="1:11" x14ac:dyDescent="0.35">
      <c r="C110" s="59" t="s">
        <v>24</v>
      </c>
      <c r="D110" s="54"/>
      <c r="E110" s="6"/>
      <c r="F110" s="19"/>
      <c r="G110" s="24"/>
      <c r="H110" s="24"/>
      <c r="I110" s="31"/>
      <c r="J110" s="31"/>
      <c r="K110" s="35"/>
    </row>
    <row r="111" spans="1:11" x14ac:dyDescent="0.35">
      <c r="B111" s="8" t="s">
        <v>185</v>
      </c>
      <c r="C111" s="57" t="s">
        <v>186</v>
      </c>
      <c r="D111" s="54"/>
      <c r="E111" s="6"/>
      <c r="F111" s="19"/>
      <c r="G111" s="24">
        <v>354.09</v>
      </c>
      <c r="H111" s="24">
        <v>2</v>
      </c>
      <c r="I111" s="31"/>
      <c r="J111" s="31"/>
      <c r="K111" s="35"/>
    </row>
    <row r="112" spans="1:11" x14ac:dyDescent="0.35">
      <c r="C112" s="58" t="s">
        <v>174</v>
      </c>
      <c r="D112" s="54"/>
      <c r="E112" s="6"/>
      <c r="F112" s="19"/>
      <c r="G112" s="25">
        <v>354.09</v>
      </c>
      <c r="H112" s="25">
        <v>2</v>
      </c>
      <c r="I112" s="31"/>
      <c r="J112" s="31"/>
      <c r="K112" s="35"/>
    </row>
    <row r="113" spans="1:54" x14ac:dyDescent="0.35">
      <c r="C113" s="57"/>
      <c r="D113" s="54"/>
      <c r="E113" s="6"/>
      <c r="F113" s="19"/>
      <c r="G113" s="24"/>
      <c r="H113" s="24"/>
      <c r="I113" s="31"/>
      <c r="J113" s="31"/>
      <c r="K113" s="35"/>
    </row>
    <row r="114" spans="1:54" x14ac:dyDescent="0.35">
      <c r="A114" s="10"/>
      <c r="B114" s="28"/>
      <c r="C114" s="58" t="s">
        <v>25</v>
      </c>
      <c r="D114" s="54"/>
      <c r="E114" s="6"/>
      <c r="F114" s="19"/>
      <c r="G114" s="24"/>
      <c r="H114" s="24"/>
      <c r="I114" s="31"/>
      <c r="J114" s="31"/>
      <c r="K114" s="35"/>
    </row>
    <row r="115" spans="1:54" s="2" customFormat="1" ht="13.5" x14ac:dyDescent="0.35">
      <c r="A115" s="28"/>
      <c r="B115" s="28"/>
      <c r="C115" s="57" t="s">
        <v>4841</v>
      </c>
      <c r="D115" s="54"/>
      <c r="E115" s="6"/>
      <c r="F115" s="19"/>
      <c r="G115" s="24" t="s">
        <v>2</v>
      </c>
      <c r="H115" s="24" t="s">
        <v>2</v>
      </c>
      <c r="I115" s="31"/>
      <c r="J115" s="31"/>
      <c r="K115" s="35"/>
      <c r="L115" s="3"/>
      <c r="AI115" s="3"/>
      <c r="AV115" s="3"/>
      <c r="AX115" s="3"/>
      <c r="BB115" s="3"/>
    </row>
    <row r="116" spans="1:54" x14ac:dyDescent="0.35">
      <c r="B116" s="8"/>
      <c r="C116" s="57" t="s">
        <v>187</v>
      </c>
      <c r="D116" s="54"/>
      <c r="E116" s="6"/>
      <c r="F116" s="19"/>
      <c r="G116" s="24">
        <v>285.5</v>
      </c>
      <c r="H116" s="24">
        <v>1.6</v>
      </c>
      <c r="I116" s="31"/>
      <c r="J116" s="31"/>
      <c r="K116" s="35"/>
    </row>
    <row r="117" spans="1:54" x14ac:dyDescent="0.35">
      <c r="C117" s="58" t="s">
        <v>174</v>
      </c>
      <c r="D117" s="54"/>
      <c r="E117" s="6"/>
      <c r="F117" s="19"/>
      <c r="G117" s="25">
        <v>285.5</v>
      </c>
      <c r="H117" s="25">
        <v>1.6</v>
      </c>
      <c r="I117" s="31"/>
      <c r="J117" s="31"/>
      <c r="K117" s="35"/>
    </row>
    <row r="118" spans="1:54" x14ac:dyDescent="0.35">
      <c r="C118" s="57"/>
      <c r="D118" s="54"/>
      <c r="E118" s="6"/>
      <c r="F118" s="19"/>
      <c r="G118" s="24"/>
      <c r="H118" s="24"/>
      <c r="I118" s="31"/>
      <c r="J118" s="31"/>
      <c r="K118" s="35"/>
    </row>
    <row r="119" spans="1:54" x14ac:dyDescent="0.35">
      <c r="C119" s="60" t="s">
        <v>188</v>
      </c>
      <c r="D119" s="55"/>
      <c r="E119" s="5"/>
      <c r="F119" s="20"/>
      <c r="G119" s="26">
        <v>17714.7</v>
      </c>
      <c r="H119" s="26">
        <v>99.999999999999986</v>
      </c>
      <c r="I119" s="32"/>
      <c r="J119" s="32"/>
      <c r="K119" s="36"/>
    </row>
    <row r="122" spans="1:54" x14ac:dyDescent="0.35">
      <c r="C122" s="1" t="s">
        <v>189</v>
      </c>
    </row>
    <row r="123" spans="1:54" x14ac:dyDescent="0.35">
      <c r="C123" s="37" t="s">
        <v>190</v>
      </c>
      <c r="D123" s="37"/>
      <c r="E123" s="37"/>
      <c r="F123" s="37"/>
      <c r="G123" s="37"/>
      <c r="H123" s="37"/>
      <c r="I123" s="37"/>
      <c r="J123" s="37"/>
      <c r="K123" s="37"/>
    </row>
    <row r="124" spans="1:54" x14ac:dyDescent="0.35">
      <c r="C124" s="2" t="s">
        <v>191</v>
      </c>
    </row>
    <row r="125" spans="1:54" x14ac:dyDescent="0.35">
      <c r="C125" s="2" t="s">
        <v>192</v>
      </c>
    </row>
    <row r="126" spans="1:54" ht="30" customHeight="1" x14ac:dyDescent="0.35">
      <c r="C126" s="78" t="s">
        <v>4878</v>
      </c>
      <c r="D126" s="78"/>
      <c r="E126" s="78"/>
      <c r="F126" s="78"/>
      <c r="G126" s="78"/>
      <c r="H126" s="78"/>
      <c r="I126" s="78"/>
      <c r="J126" s="78"/>
      <c r="K126" s="78"/>
    </row>
    <row r="127" spans="1:54" x14ac:dyDescent="0.35">
      <c r="C127" s="2" t="s">
        <v>193</v>
      </c>
    </row>
    <row r="128" spans="1:54" ht="41.15" customHeight="1" x14ac:dyDescent="0.35">
      <c r="C128" s="79" t="s">
        <v>4874</v>
      </c>
      <c r="D128" s="79"/>
      <c r="E128" s="79"/>
      <c r="F128" s="79"/>
      <c r="G128" s="79"/>
      <c r="H128" s="79"/>
      <c r="I128" s="79"/>
      <c r="J128" s="79"/>
      <c r="K128" s="79"/>
    </row>
    <row r="130" spans="3:6" x14ac:dyDescent="0.35">
      <c r="C130" s="75" t="s">
        <v>4922</v>
      </c>
      <c r="E130" s="75" t="s">
        <v>4923</v>
      </c>
      <c r="F130" s="76"/>
    </row>
    <row r="131" spans="3:6" x14ac:dyDescent="0.35">
      <c r="E131" s="2" t="s">
        <v>4970</v>
      </c>
    </row>
  </sheetData>
  <mergeCells count="2">
    <mergeCell ref="C128:K128"/>
    <mergeCell ref="C126:K126"/>
  </mergeCells>
  <hyperlinks>
    <hyperlink ref="J2" location="'Index'!A1" display="'Index'!A1" xr:uid="{07730345-7447-4313-9873-308076B38823}"/>
  </hyperlinks>
  <pageMargins left="0.7" right="0.7" top="0.75" bottom="0.75" header="0.3" footer="0.3"/>
  <pageSetup orientation="portrait" horizontalDpi="4294967293"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266DF-B033-4C49-9A6E-B7799355C444}">
  <sheetPr codeName="Sheet175"/>
  <dimension ref="A1:IV72"/>
  <sheetViews>
    <sheetView showGridLines="0" zoomScale="90" zoomScaleNormal="90" workbookViewId="0">
      <pane ySplit="6" topLeftCell="A62"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2937</v>
      </c>
      <c r="J2" s="38" t="s">
        <v>4607</v>
      </c>
    </row>
    <row r="3" spans="1:54" ht="16" x14ac:dyDescent="0.4">
      <c r="C3" s="1" t="s">
        <v>28</v>
      </c>
      <c r="D3" s="21" t="s">
        <v>2938</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A9" s="28"/>
      <c r="B9" s="28"/>
      <c r="C9" s="58" t="s">
        <v>1</v>
      </c>
      <c r="D9" s="54"/>
      <c r="E9" s="6"/>
      <c r="F9" s="19"/>
      <c r="G9" s="24" t="s">
        <v>2</v>
      </c>
      <c r="H9" s="24" t="s">
        <v>2</v>
      </c>
      <c r="I9" s="31"/>
      <c r="J9" s="31"/>
      <c r="K9" s="35"/>
    </row>
    <row r="10" spans="1:54" x14ac:dyDescent="0.35">
      <c r="A10" s="28"/>
      <c r="B10" s="28"/>
      <c r="C10" s="58"/>
      <c r="D10" s="54"/>
      <c r="E10" s="6"/>
      <c r="F10" s="19"/>
      <c r="G10" s="24"/>
      <c r="H10" s="24"/>
      <c r="I10" s="31"/>
      <c r="J10" s="31"/>
      <c r="K10" s="35"/>
    </row>
    <row r="11" spans="1:54" x14ac:dyDescent="0.35">
      <c r="A11" s="28"/>
      <c r="B11" s="28"/>
      <c r="C11" s="58" t="s">
        <v>3</v>
      </c>
      <c r="D11" s="54"/>
      <c r="E11" s="6"/>
      <c r="F11" s="19"/>
      <c r="G11" s="24" t="s">
        <v>2</v>
      </c>
      <c r="H11" s="24" t="s">
        <v>2</v>
      </c>
      <c r="I11" s="31"/>
      <c r="J11" s="31"/>
      <c r="K11" s="35"/>
    </row>
    <row r="12" spans="1:54" x14ac:dyDescent="0.35">
      <c r="A12" s="28"/>
      <c r="B12" s="28"/>
      <c r="C12" s="58"/>
      <c r="D12" s="54"/>
      <c r="E12" s="6"/>
      <c r="F12" s="19"/>
      <c r="G12" s="24"/>
      <c r="H12" s="24"/>
      <c r="I12" s="31"/>
      <c r="J12" s="31"/>
      <c r="K12" s="35"/>
    </row>
    <row r="13" spans="1:54" x14ac:dyDescent="0.35">
      <c r="C13" s="59" t="s">
        <v>4</v>
      </c>
      <c r="D13" s="54"/>
      <c r="E13" s="6"/>
      <c r="F13" s="19"/>
      <c r="G13" s="24"/>
      <c r="H13" s="24"/>
      <c r="I13" s="31"/>
      <c r="J13" s="31"/>
      <c r="K13" s="35"/>
    </row>
    <row r="14" spans="1:54" x14ac:dyDescent="0.35">
      <c r="B14" s="8" t="s">
        <v>2939</v>
      </c>
      <c r="C14" s="57" t="s">
        <v>2940</v>
      </c>
      <c r="D14" s="54" t="s">
        <v>2941</v>
      </c>
      <c r="E14" s="6" t="s">
        <v>2245</v>
      </c>
      <c r="F14" s="19">
        <v>82629.789600000004</v>
      </c>
      <c r="G14" s="24">
        <v>90952.94</v>
      </c>
      <c r="H14" s="24">
        <v>98.34</v>
      </c>
      <c r="I14" s="31"/>
      <c r="J14" s="31"/>
      <c r="K14" s="35"/>
    </row>
    <row r="15" spans="1:54" x14ac:dyDescent="0.35">
      <c r="C15" s="58" t="s">
        <v>174</v>
      </c>
      <c r="D15" s="54"/>
      <c r="E15" s="6"/>
      <c r="F15" s="19"/>
      <c r="G15" s="25">
        <v>90952.94</v>
      </c>
      <c r="H15" s="25">
        <v>98.34</v>
      </c>
      <c r="I15" s="31"/>
      <c r="J15" s="31"/>
      <c r="K15" s="35"/>
    </row>
    <row r="16" spans="1:54" x14ac:dyDescent="0.35">
      <c r="C16" s="57"/>
      <c r="D16" s="54"/>
      <c r="E16" s="6"/>
      <c r="F16" s="19"/>
      <c r="G16" s="24"/>
      <c r="H16" s="24"/>
      <c r="I16" s="31"/>
      <c r="J16" s="31"/>
      <c r="K16" s="35"/>
    </row>
    <row r="17" spans="3:11" x14ac:dyDescent="0.35">
      <c r="C17" s="58" t="s">
        <v>5</v>
      </c>
      <c r="D17" s="54"/>
      <c r="E17" s="6"/>
      <c r="F17" s="19"/>
      <c r="G17" s="24"/>
      <c r="H17" s="24"/>
      <c r="I17" s="31"/>
      <c r="J17" s="31"/>
      <c r="K17" s="35"/>
    </row>
    <row r="18" spans="3:11" x14ac:dyDescent="0.35">
      <c r="C18" s="57"/>
      <c r="D18" s="54"/>
      <c r="E18" s="6"/>
      <c r="F18" s="19"/>
      <c r="G18" s="24"/>
      <c r="H18" s="24"/>
      <c r="I18" s="31"/>
      <c r="J18" s="31"/>
      <c r="K18" s="35"/>
    </row>
    <row r="19" spans="3:11" x14ac:dyDescent="0.35">
      <c r="C19" s="58" t="s">
        <v>6</v>
      </c>
      <c r="D19" s="54"/>
      <c r="E19" s="6"/>
      <c r="F19" s="19"/>
      <c r="G19" s="24" t="s">
        <v>2</v>
      </c>
      <c r="H19" s="24" t="s">
        <v>2</v>
      </c>
      <c r="I19" s="31"/>
      <c r="J19" s="31"/>
      <c r="K19" s="35"/>
    </row>
    <row r="20" spans="3:11" x14ac:dyDescent="0.35">
      <c r="C20" s="57"/>
      <c r="D20" s="54"/>
      <c r="E20" s="6"/>
      <c r="F20" s="19"/>
      <c r="G20" s="24"/>
      <c r="H20" s="24"/>
      <c r="I20" s="31"/>
      <c r="J20" s="31"/>
      <c r="K20" s="35"/>
    </row>
    <row r="21" spans="3:11" x14ac:dyDescent="0.35">
      <c r="C21" s="58" t="s">
        <v>7</v>
      </c>
      <c r="D21" s="54"/>
      <c r="E21" s="6"/>
      <c r="F21" s="19"/>
      <c r="G21" s="24" t="s">
        <v>2</v>
      </c>
      <c r="H21" s="24" t="s">
        <v>2</v>
      </c>
      <c r="I21" s="31"/>
      <c r="J21" s="31"/>
      <c r="K21" s="35"/>
    </row>
    <row r="22" spans="3:11" x14ac:dyDescent="0.35">
      <c r="C22" s="57"/>
      <c r="D22" s="54"/>
      <c r="E22" s="6"/>
      <c r="F22" s="19"/>
      <c r="G22" s="24"/>
      <c r="H22" s="24"/>
      <c r="I22" s="31"/>
      <c r="J22" s="31"/>
      <c r="K22" s="35"/>
    </row>
    <row r="23" spans="3:11" x14ac:dyDescent="0.35">
      <c r="C23" s="58" t="s">
        <v>8</v>
      </c>
      <c r="D23" s="54"/>
      <c r="E23" s="6"/>
      <c r="F23" s="19"/>
      <c r="G23" s="24" t="s">
        <v>2</v>
      </c>
      <c r="H23" s="24" t="s">
        <v>2</v>
      </c>
      <c r="I23" s="31"/>
      <c r="J23" s="31"/>
      <c r="K23" s="35"/>
    </row>
    <row r="24" spans="3:11" x14ac:dyDescent="0.35">
      <c r="C24" s="57"/>
      <c r="D24" s="54"/>
      <c r="E24" s="6"/>
      <c r="F24" s="19"/>
      <c r="G24" s="24"/>
      <c r="H24" s="24"/>
      <c r="I24" s="31"/>
      <c r="J24" s="31"/>
      <c r="K24" s="35"/>
    </row>
    <row r="25" spans="3:11" x14ac:dyDescent="0.35">
      <c r="C25" s="58" t="s">
        <v>9</v>
      </c>
      <c r="D25" s="54"/>
      <c r="E25" s="6"/>
      <c r="F25" s="19"/>
      <c r="G25" s="24" t="s">
        <v>2</v>
      </c>
      <c r="H25" s="24" t="s">
        <v>2</v>
      </c>
      <c r="I25" s="31"/>
      <c r="J25" s="31"/>
      <c r="K25" s="35"/>
    </row>
    <row r="26" spans="3:11" x14ac:dyDescent="0.35">
      <c r="C26" s="57"/>
      <c r="D26" s="54"/>
      <c r="E26" s="6"/>
      <c r="F26" s="19"/>
      <c r="G26" s="24"/>
      <c r="H26" s="24"/>
      <c r="I26" s="31"/>
      <c r="J26" s="31"/>
      <c r="K26" s="35"/>
    </row>
    <row r="27" spans="3:11" x14ac:dyDescent="0.35">
      <c r="C27" s="58" t="s">
        <v>10</v>
      </c>
      <c r="D27" s="54"/>
      <c r="E27" s="6"/>
      <c r="F27" s="19"/>
      <c r="G27" s="24" t="s">
        <v>2</v>
      </c>
      <c r="H27" s="24" t="s">
        <v>2</v>
      </c>
      <c r="I27" s="31"/>
      <c r="J27" s="31"/>
      <c r="K27" s="35"/>
    </row>
    <row r="28" spans="3:11" x14ac:dyDescent="0.35">
      <c r="C28" s="57"/>
      <c r="D28" s="54"/>
      <c r="E28" s="6"/>
      <c r="F28" s="19"/>
      <c r="G28" s="24"/>
      <c r="H28" s="24"/>
      <c r="I28" s="31"/>
      <c r="J28" s="31"/>
      <c r="K28" s="35"/>
    </row>
    <row r="29" spans="3:11" x14ac:dyDescent="0.35">
      <c r="C29" s="58" t="s">
        <v>11</v>
      </c>
      <c r="D29" s="54"/>
      <c r="E29" s="6"/>
      <c r="F29" s="19"/>
      <c r="G29" s="24"/>
      <c r="H29" s="24"/>
      <c r="I29" s="31"/>
      <c r="J29" s="31"/>
      <c r="K29" s="35"/>
    </row>
    <row r="30" spans="3:11" x14ac:dyDescent="0.35">
      <c r="C30" s="57"/>
      <c r="D30" s="54"/>
      <c r="E30" s="6"/>
      <c r="F30" s="19"/>
      <c r="G30" s="24"/>
      <c r="H30" s="24"/>
      <c r="I30" s="31"/>
      <c r="J30" s="31"/>
      <c r="K30" s="35"/>
    </row>
    <row r="31" spans="3:11" x14ac:dyDescent="0.35">
      <c r="C31" s="58" t="s">
        <v>13</v>
      </c>
      <c r="D31" s="54"/>
      <c r="E31" s="6"/>
      <c r="F31" s="19"/>
      <c r="G31" s="24" t="s">
        <v>2</v>
      </c>
      <c r="H31" s="24" t="s">
        <v>2</v>
      </c>
      <c r="I31" s="31"/>
      <c r="J31" s="31"/>
      <c r="K31" s="35"/>
    </row>
    <row r="32" spans="3:11" x14ac:dyDescent="0.35">
      <c r="C32" s="57"/>
      <c r="D32" s="54"/>
      <c r="E32" s="6"/>
      <c r="F32" s="19"/>
      <c r="G32" s="24"/>
      <c r="H32" s="24"/>
      <c r="I32" s="31"/>
      <c r="J32" s="31"/>
      <c r="K32" s="35"/>
    </row>
    <row r="33" spans="1:11" x14ac:dyDescent="0.35">
      <c r="C33" s="58" t="s">
        <v>14</v>
      </c>
      <c r="D33" s="54"/>
      <c r="E33" s="6"/>
      <c r="F33" s="19"/>
      <c r="G33" s="24" t="s">
        <v>2</v>
      </c>
      <c r="H33" s="24" t="s">
        <v>2</v>
      </c>
      <c r="I33" s="31"/>
      <c r="J33" s="31"/>
      <c r="K33" s="35"/>
    </row>
    <row r="34" spans="1:11" x14ac:dyDescent="0.35">
      <c r="C34" s="57"/>
      <c r="D34" s="54"/>
      <c r="E34" s="6"/>
      <c r="F34" s="19"/>
      <c r="G34" s="24"/>
      <c r="H34" s="24"/>
      <c r="I34" s="31"/>
      <c r="J34" s="31"/>
      <c r="K34" s="35"/>
    </row>
    <row r="35" spans="1:11" x14ac:dyDescent="0.35">
      <c r="C35" s="58" t="s">
        <v>15</v>
      </c>
      <c r="D35" s="54"/>
      <c r="E35" s="6"/>
      <c r="F35" s="19"/>
      <c r="G35" s="24" t="s">
        <v>2</v>
      </c>
      <c r="H35" s="24" t="s">
        <v>2</v>
      </c>
      <c r="I35" s="31"/>
      <c r="J35" s="31"/>
      <c r="K35" s="35"/>
    </row>
    <row r="36" spans="1:11" x14ac:dyDescent="0.35">
      <c r="C36" s="57"/>
      <c r="D36" s="54"/>
      <c r="E36" s="6"/>
      <c r="F36" s="19"/>
      <c r="G36" s="24"/>
      <c r="H36" s="24"/>
      <c r="I36" s="31"/>
      <c r="J36" s="31"/>
      <c r="K36" s="35"/>
    </row>
    <row r="37" spans="1:11" x14ac:dyDescent="0.35">
      <c r="C37" s="58" t="s">
        <v>16</v>
      </c>
      <c r="D37" s="54"/>
      <c r="E37" s="6"/>
      <c r="F37" s="19"/>
      <c r="G37" s="24" t="s">
        <v>2</v>
      </c>
      <c r="H37" s="24" t="s">
        <v>2</v>
      </c>
      <c r="I37" s="31"/>
      <c r="J37" s="31"/>
      <c r="K37" s="35"/>
    </row>
    <row r="38" spans="1:11" x14ac:dyDescent="0.35">
      <c r="C38" s="57"/>
      <c r="D38" s="54"/>
      <c r="E38" s="6"/>
      <c r="F38" s="19"/>
      <c r="G38" s="24"/>
      <c r="H38" s="24"/>
      <c r="I38" s="31"/>
      <c r="J38" s="31"/>
      <c r="K38" s="35"/>
    </row>
    <row r="39" spans="1:11" x14ac:dyDescent="0.35">
      <c r="C39" s="58" t="s">
        <v>17</v>
      </c>
      <c r="D39" s="54"/>
      <c r="E39" s="6"/>
      <c r="F39" s="19"/>
      <c r="G39" s="24" t="s">
        <v>2</v>
      </c>
      <c r="H39" s="24" t="s">
        <v>2</v>
      </c>
      <c r="I39" s="31"/>
      <c r="J39" s="31"/>
      <c r="K39" s="35"/>
    </row>
    <row r="40" spans="1:11" x14ac:dyDescent="0.35">
      <c r="C40" s="57"/>
      <c r="D40" s="54"/>
      <c r="E40" s="6"/>
      <c r="F40" s="19"/>
      <c r="G40" s="24"/>
      <c r="H40" s="24"/>
      <c r="I40" s="31"/>
      <c r="J40" s="31"/>
      <c r="K40" s="35"/>
    </row>
    <row r="41" spans="1:11" x14ac:dyDescent="0.35">
      <c r="A41" s="10"/>
      <c r="B41" s="28"/>
      <c r="C41" s="58" t="s">
        <v>18</v>
      </c>
      <c r="D41" s="54"/>
      <c r="E41" s="6"/>
      <c r="F41" s="19"/>
      <c r="G41" s="24"/>
      <c r="H41" s="24"/>
      <c r="I41" s="31"/>
      <c r="J41" s="31"/>
      <c r="K41" s="35"/>
    </row>
    <row r="42" spans="1:11" x14ac:dyDescent="0.35">
      <c r="A42" s="28"/>
      <c r="B42" s="28"/>
      <c r="C42" s="58" t="s">
        <v>19</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A44" s="28"/>
      <c r="B44" s="28"/>
      <c r="C44" s="58" t="s">
        <v>20</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A46" s="28"/>
      <c r="B46" s="28"/>
      <c r="C46" s="58" t="s">
        <v>21</v>
      </c>
      <c r="D46" s="54"/>
      <c r="E46" s="6"/>
      <c r="F46" s="19"/>
      <c r="G46" s="24" t="s">
        <v>2</v>
      </c>
      <c r="H46" s="24" t="s">
        <v>2</v>
      </c>
      <c r="I46" s="31"/>
      <c r="J46" s="31"/>
      <c r="K46" s="35"/>
    </row>
    <row r="47" spans="1:11" x14ac:dyDescent="0.35">
      <c r="A47" s="28"/>
      <c r="B47" s="28"/>
      <c r="C47" s="58"/>
      <c r="D47" s="54"/>
      <c r="E47" s="6"/>
      <c r="F47" s="19"/>
      <c r="G47" s="24"/>
      <c r="H47" s="24"/>
      <c r="I47" s="31"/>
      <c r="J47" s="31"/>
      <c r="K47" s="35"/>
    </row>
    <row r="48" spans="1:11" x14ac:dyDescent="0.35">
      <c r="A48" s="28"/>
      <c r="B48" s="28"/>
      <c r="C48" s="58" t="s">
        <v>22</v>
      </c>
      <c r="D48" s="54"/>
      <c r="E48" s="6"/>
      <c r="F48" s="19"/>
      <c r="G48" s="24" t="s">
        <v>2</v>
      </c>
      <c r="H48" s="24" t="s">
        <v>2</v>
      </c>
      <c r="I48" s="31"/>
      <c r="J48" s="31"/>
      <c r="K48" s="35"/>
    </row>
    <row r="49" spans="1:54" x14ac:dyDescent="0.35">
      <c r="A49" s="28"/>
      <c r="B49" s="28"/>
      <c r="C49" s="58"/>
      <c r="D49" s="54"/>
      <c r="E49" s="6"/>
      <c r="F49" s="19"/>
      <c r="G49" s="24"/>
      <c r="H49" s="24"/>
      <c r="I49" s="31"/>
      <c r="J49" s="31"/>
      <c r="K49" s="35"/>
    </row>
    <row r="50" spans="1:54" x14ac:dyDescent="0.35">
      <c r="A50" s="28"/>
      <c r="B50" s="28"/>
      <c r="C50" s="58" t="s">
        <v>23</v>
      </c>
      <c r="D50" s="54"/>
      <c r="E50" s="6"/>
      <c r="F50" s="19"/>
      <c r="G50" s="24" t="s">
        <v>2</v>
      </c>
      <c r="H50" s="24" t="s">
        <v>2</v>
      </c>
      <c r="I50" s="31"/>
      <c r="J50" s="31"/>
      <c r="K50" s="35"/>
    </row>
    <row r="51" spans="1:54" x14ac:dyDescent="0.35">
      <c r="A51" s="28"/>
      <c r="B51" s="28"/>
      <c r="C51" s="58"/>
      <c r="D51" s="54"/>
      <c r="E51" s="6"/>
      <c r="F51" s="19"/>
      <c r="G51" s="24"/>
      <c r="H51" s="24"/>
      <c r="I51" s="31"/>
      <c r="J51" s="31"/>
      <c r="K51" s="35"/>
    </row>
    <row r="52" spans="1:54" x14ac:dyDescent="0.35">
      <c r="C52" s="59" t="s">
        <v>24</v>
      </c>
      <c r="D52" s="54"/>
      <c r="E52" s="6"/>
      <c r="F52" s="19"/>
      <c r="G52" s="24"/>
      <c r="H52" s="24"/>
      <c r="I52" s="31"/>
      <c r="J52" s="31"/>
      <c r="K52" s="35"/>
    </row>
    <row r="53" spans="1:54" x14ac:dyDescent="0.35">
      <c r="B53" s="8" t="s">
        <v>185</v>
      </c>
      <c r="C53" s="57" t="s">
        <v>186</v>
      </c>
      <c r="D53" s="54"/>
      <c r="E53" s="6"/>
      <c r="F53" s="19"/>
      <c r="G53" s="24">
        <v>1748.06</v>
      </c>
      <c r="H53" s="24">
        <v>1.89</v>
      </c>
      <c r="I53" s="31"/>
      <c r="J53" s="31"/>
      <c r="K53" s="35"/>
    </row>
    <row r="54" spans="1:54" x14ac:dyDescent="0.35">
      <c r="C54" s="58" t="s">
        <v>174</v>
      </c>
      <c r="D54" s="54"/>
      <c r="E54" s="6"/>
      <c r="F54" s="19"/>
      <c r="G54" s="25">
        <v>1748.06</v>
      </c>
      <c r="H54" s="25">
        <v>1.89</v>
      </c>
      <c r="I54" s="31"/>
      <c r="J54" s="31"/>
      <c r="K54" s="35"/>
    </row>
    <row r="55" spans="1:54" x14ac:dyDescent="0.35">
      <c r="C55" s="57"/>
      <c r="D55" s="54"/>
      <c r="E55" s="6"/>
      <c r="F55" s="19"/>
      <c r="G55" s="24"/>
      <c r="H55" s="24"/>
      <c r="I55" s="31"/>
      <c r="J55" s="31"/>
      <c r="K55" s="35"/>
    </row>
    <row r="56" spans="1:54" x14ac:dyDescent="0.35">
      <c r="A56" s="10"/>
      <c r="B56" s="28"/>
      <c r="C56" s="58" t="s">
        <v>25</v>
      </c>
      <c r="D56" s="54"/>
      <c r="E56" s="6"/>
      <c r="F56" s="19"/>
      <c r="G56" s="24"/>
      <c r="H56" s="24"/>
      <c r="I56" s="31"/>
      <c r="J56" s="31"/>
      <c r="K56" s="35"/>
    </row>
    <row r="57" spans="1:54" s="2" customFormat="1" ht="13.5" x14ac:dyDescent="0.35">
      <c r="A57" s="28"/>
      <c r="B57" s="28"/>
      <c r="C57" s="57" t="s">
        <v>4841</v>
      </c>
      <c r="D57" s="54"/>
      <c r="E57" s="6"/>
      <c r="F57" s="19"/>
      <c r="G57" s="24" t="s">
        <v>2</v>
      </c>
      <c r="H57" s="24" t="s">
        <v>2</v>
      </c>
      <c r="I57" s="31"/>
      <c r="J57" s="31"/>
      <c r="K57" s="35"/>
      <c r="L57" s="3"/>
      <c r="AI57" s="3"/>
      <c r="AV57" s="3"/>
      <c r="AX57" s="3"/>
      <c r="BB57" s="3"/>
    </row>
    <row r="58" spans="1:54" x14ac:dyDescent="0.35">
      <c r="B58" s="8"/>
      <c r="C58" s="57" t="s">
        <v>187</v>
      </c>
      <c r="D58" s="54"/>
      <c r="E58" s="6"/>
      <c r="F58" s="19"/>
      <c r="G58" s="24">
        <v>-212.4</v>
      </c>
      <c r="H58" s="24">
        <v>-0.23</v>
      </c>
      <c r="I58" s="31"/>
      <c r="J58" s="31"/>
      <c r="K58" s="35"/>
    </row>
    <row r="59" spans="1:54" x14ac:dyDescent="0.35">
      <c r="C59" s="58" t="s">
        <v>174</v>
      </c>
      <c r="D59" s="54"/>
      <c r="E59" s="6"/>
      <c r="F59" s="19"/>
      <c r="G59" s="25">
        <v>-212.4</v>
      </c>
      <c r="H59" s="25">
        <v>-0.23</v>
      </c>
      <c r="I59" s="31"/>
      <c r="J59" s="31"/>
      <c r="K59" s="35"/>
    </row>
    <row r="60" spans="1:54" x14ac:dyDescent="0.35">
      <c r="C60" s="57"/>
      <c r="D60" s="54"/>
      <c r="E60" s="6"/>
      <c r="F60" s="19"/>
      <c r="G60" s="24"/>
      <c r="H60" s="24"/>
      <c r="I60" s="31"/>
      <c r="J60" s="31"/>
      <c r="K60" s="35"/>
    </row>
    <row r="61" spans="1:54" x14ac:dyDescent="0.35">
      <c r="C61" s="60" t="s">
        <v>188</v>
      </c>
      <c r="D61" s="55"/>
      <c r="E61" s="5"/>
      <c r="F61" s="20"/>
      <c r="G61" s="26">
        <v>92488.6</v>
      </c>
      <c r="H61" s="26">
        <v>100</v>
      </c>
      <c r="I61" s="32"/>
      <c r="J61" s="32"/>
      <c r="K61" s="36"/>
    </row>
    <row r="64" spans="1:54" x14ac:dyDescent="0.35">
      <c r="C64" s="1" t="s">
        <v>189</v>
      </c>
    </row>
    <row r="65" spans="3:11" x14ac:dyDescent="0.35">
      <c r="C65" s="37" t="s">
        <v>190</v>
      </c>
      <c r="D65" s="37"/>
      <c r="E65" s="37"/>
      <c r="F65" s="37"/>
      <c r="G65" s="37"/>
      <c r="H65" s="37"/>
      <c r="I65" s="37"/>
      <c r="J65" s="37"/>
      <c r="K65" s="37"/>
    </row>
    <row r="66" spans="3:11" x14ac:dyDescent="0.35">
      <c r="C66" s="2" t="s">
        <v>191</v>
      </c>
    </row>
    <row r="67" spans="3:11" x14ac:dyDescent="0.35">
      <c r="C67" s="2" t="s">
        <v>192</v>
      </c>
    </row>
    <row r="68" spans="3:11" ht="30" customHeight="1" x14ac:dyDescent="0.35">
      <c r="C68" s="78" t="s">
        <v>4878</v>
      </c>
      <c r="D68" s="78"/>
      <c r="E68" s="78"/>
      <c r="F68" s="78"/>
      <c r="G68" s="78"/>
      <c r="H68" s="78"/>
      <c r="I68" s="78"/>
      <c r="J68" s="78"/>
      <c r="K68" s="78"/>
    </row>
    <row r="69" spans="3:11" x14ac:dyDescent="0.35">
      <c r="C69" s="2" t="s">
        <v>193</v>
      </c>
    </row>
    <row r="71" spans="3:11" x14ac:dyDescent="0.35">
      <c r="C71" s="75" t="s">
        <v>4922</v>
      </c>
      <c r="E71" s="75" t="s">
        <v>4923</v>
      </c>
      <c r="F71" s="76"/>
    </row>
    <row r="72" spans="3:11" x14ac:dyDescent="0.35">
      <c r="E72" s="2" t="s">
        <v>4971</v>
      </c>
    </row>
  </sheetData>
  <mergeCells count="1">
    <mergeCell ref="C68:K68"/>
  </mergeCells>
  <hyperlinks>
    <hyperlink ref="J2" location="'Index'!A1" display="'Index'!A1" xr:uid="{91FB75A2-E8C4-4A19-A6B9-DA1499C54680}"/>
  </hyperlinks>
  <pageMargins left="0.7" right="0.7" top="0.75" bottom="0.75" header="0.3" footer="0.3"/>
  <pageSetup orientation="portrait" horizontalDpi="4294967293"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D2D84-85B2-4EE8-A4F0-969748A50D24}">
  <sheetPr codeName="Sheet176"/>
  <dimension ref="A1:IV88"/>
  <sheetViews>
    <sheetView showGridLines="0" zoomScale="90" zoomScaleNormal="90" workbookViewId="0">
      <pane ySplit="6" topLeftCell="A83"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2942</v>
      </c>
      <c r="J2" s="38" t="s">
        <v>4607</v>
      </c>
    </row>
    <row r="3" spans="1:54" ht="16" x14ac:dyDescent="0.4">
      <c r="C3" s="1" t="s">
        <v>28</v>
      </c>
      <c r="D3" s="21" t="s">
        <v>2943</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2944</v>
      </c>
      <c r="C18" s="57" t="s">
        <v>1146</v>
      </c>
      <c r="D18" s="54" t="s">
        <v>2945</v>
      </c>
      <c r="E18" s="6" t="s">
        <v>591</v>
      </c>
      <c r="F18" s="19">
        <v>300</v>
      </c>
      <c r="G18" s="24">
        <v>3003.96</v>
      </c>
      <c r="H18" s="24">
        <v>3.39</v>
      </c>
      <c r="I18" s="31">
        <v>7.4234</v>
      </c>
      <c r="J18" s="31"/>
      <c r="K18" s="35" t="s">
        <v>570</v>
      </c>
    </row>
    <row r="19" spans="2:11" x14ac:dyDescent="0.35">
      <c r="B19" s="8" t="s">
        <v>2946</v>
      </c>
      <c r="C19" s="57" t="s">
        <v>1143</v>
      </c>
      <c r="D19" s="54" t="s">
        <v>2947</v>
      </c>
      <c r="E19" s="6" t="s">
        <v>591</v>
      </c>
      <c r="F19" s="19">
        <v>250</v>
      </c>
      <c r="G19" s="24">
        <v>2509.0100000000002</v>
      </c>
      <c r="H19" s="24">
        <v>2.83</v>
      </c>
      <c r="I19" s="31">
        <v>7.5049999999999999</v>
      </c>
      <c r="J19" s="31"/>
      <c r="K19" s="35" t="s">
        <v>570</v>
      </c>
    </row>
    <row r="20" spans="2:11" x14ac:dyDescent="0.35">
      <c r="C20" s="58" t="s">
        <v>174</v>
      </c>
      <c r="D20" s="54"/>
      <c r="E20" s="6"/>
      <c r="F20" s="19"/>
      <c r="G20" s="25">
        <v>5512.97</v>
      </c>
      <c r="H20" s="25">
        <v>6.22</v>
      </c>
      <c r="I20" s="31"/>
      <c r="J20" s="31"/>
      <c r="K20" s="35"/>
    </row>
    <row r="21" spans="2:11" x14ac:dyDescent="0.35">
      <c r="C21" s="57"/>
      <c r="D21" s="54"/>
      <c r="E21" s="6"/>
      <c r="F21" s="19"/>
      <c r="G21" s="24"/>
      <c r="H21" s="24"/>
      <c r="I21" s="31"/>
      <c r="J21" s="31"/>
      <c r="K21" s="35"/>
    </row>
    <row r="22" spans="2:11" x14ac:dyDescent="0.35">
      <c r="C22" s="58" t="s">
        <v>7</v>
      </c>
      <c r="D22" s="54"/>
      <c r="E22" s="6"/>
      <c r="F22" s="19"/>
      <c r="G22" s="24" t="s">
        <v>2</v>
      </c>
      <c r="H22" s="24" t="s">
        <v>2</v>
      </c>
      <c r="I22" s="31"/>
      <c r="J22" s="31"/>
      <c r="K22" s="35"/>
    </row>
    <row r="23" spans="2:11" x14ac:dyDescent="0.35">
      <c r="C23" s="57"/>
      <c r="D23" s="54"/>
      <c r="E23" s="6"/>
      <c r="F23" s="19"/>
      <c r="G23" s="24"/>
      <c r="H23" s="24"/>
      <c r="I23" s="31"/>
      <c r="J23" s="31"/>
      <c r="K23" s="35"/>
    </row>
    <row r="24" spans="2:11" x14ac:dyDescent="0.35">
      <c r="C24" s="58" t="s">
        <v>8</v>
      </c>
      <c r="D24" s="54"/>
      <c r="E24" s="6"/>
      <c r="F24" s="19"/>
      <c r="G24" s="24" t="s">
        <v>2</v>
      </c>
      <c r="H24" s="24" t="s">
        <v>2</v>
      </c>
      <c r="I24" s="31"/>
      <c r="J24" s="31"/>
      <c r="K24" s="35"/>
    </row>
    <row r="25" spans="2:11" x14ac:dyDescent="0.35">
      <c r="C25" s="57"/>
      <c r="D25" s="54"/>
      <c r="E25" s="6"/>
      <c r="F25" s="19"/>
      <c r="G25" s="24"/>
      <c r="H25" s="24"/>
      <c r="I25" s="31"/>
      <c r="J25" s="31"/>
      <c r="K25" s="35"/>
    </row>
    <row r="26" spans="2:11" x14ac:dyDescent="0.35">
      <c r="C26" s="59" t="s">
        <v>9</v>
      </c>
      <c r="D26" s="54"/>
      <c r="E26" s="6"/>
      <c r="F26" s="19"/>
      <c r="G26" s="24"/>
      <c r="H26" s="24"/>
      <c r="I26" s="31"/>
      <c r="J26" s="31"/>
      <c r="K26" s="35"/>
    </row>
    <row r="27" spans="2:11" x14ac:dyDescent="0.35">
      <c r="B27" s="8" t="s">
        <v>2948</v>
      </c>
      <c r="C27" s="57" t="s">
        <v>2949</v>
      </c>
      <c r="D27" s="54" t="s">
        <v>2950</v>
      </c>
      <c r="E27" s="6" t="s">
        <v>677</v>
      </c>
      <c r="F27" s="19">
        <v>1500000</v>
      </c>
      <c r="G27" s="24">
        <v>1503.19</v>
      </c>
      <c r="H27" s="24">
        <v>1.69</v>
      </c>
      <c r="I27" s="31">
        <v>6.7945500000000001</v>
      </c>
      <c r="J27" s="31"/>
      <c r="K27" s="35"/>
    </row>
    <row r="28" spans="2:11" x14ac:dyDescent="0.35">
      <c r="C28" s="58" t="s">
        <v>174</v>
      </c>
      <c r="D28" s="54"/>
      <c r="E28" s="6"/>
      <c r="F28" s="19"/>
      <c r="G28" s="25">
        <v>1503.19</v>
      </c>
      <c r="H28" s="25">
        <v>1.69</v>
      </c>
      <c r="I28" s="31"/>
      <c r="J28" s="31"/>
      <c r="K28" s="35"/>
    </row>
    <row r="29" spans="2:11" x14ac:dyDescent="0.35">
      <c r="C29" s="57"/>
      <c r="D29" s="54"/>
      <c r="E29" s="6"/>
      <c r="F29" s="19"/>
      <c r="G29" s="24"/>
      <c r="H29" s="24"/>
      <c r="I29" s="31"/>
      <c r="J29" s="31"/>
      <c r="K29" s="35"/>
    </row>
    <row r="30" spans="2:11" x14ac:dyDescent="0.35">
      <c r="C30" s="59" t="s">
        <v>10</v>
      </c>
      <c r="D30" s="54"/>
      <c r="E30" s="6"/>
      <c r="F30" s="19"/>
      <c r="G30" s="24"/>
      <c r="H30" s="24"/>
      <c r="I30" s="31"/>
      <c r="J30" s="31"/>
      <c r="K30" s="35"/>
    </row>
    <row r="31" spans="2:11" x14ac:dyDescent="0.35">
      <c r="B31" s="8" t="s">
        <v>1413</v>
      </c>
      <c r="C31" s="57" t="s">
        <v>1414</v>
      </c>
      <c r="D31" s="54" t="s">
        <v>1415</v>
      </c>
      <c r="E31" s="6" t="s">
        <v>677</v>
      </c>
      <c r="F31" s="19">
        <v>41500000</v>
      </c>
      <c r="G31" s="24">
        <v>41509.339999999997</v>
      </c>
      <c r="H31" s="24">
        <v>46.8</v>
      </c>
      <c r="I31" s="31">
        <v>6.66655</v>
      </c>
      <c r="J31" s="31"/>
      <c r="K31" s="35"/>
    </row>
    <row r="32" spans="2:11" x14ac:dyDescent="0.35">
      <c r="B32" s="8" t="s">
        <v>2951</v>
      </c>
      <c r="C32" s="57" t="s">
        <v>2952</v>
      </c>
      <c r="D32" s="54" t="s">
        <v>2953</v>
      </c>
      <c r="E32" s="6" t="s">
        <v>677</v>
      </c>
      <c r="F32" s="19">
        <v>12500000</v>
      </c>
      <c r="G32" s="24">
        <v>12499.98</v>
      </c>
      <c r="H32" s="24">
        <v>14.09</v>
      </c>
      <c r="I32" s="31">
        <v>6.6787000000000001</v>
      </c>
      <c r="J32" s="31"/>
      <c r="K32" s="35"/>
    </row>
    <row r="33" spans="1:11" x14ac:dyDescent="0.35">
      <c r="B33" s="8" t="s">
        <v>2954</v>
      </c>
      <c r="C33" s="57" t="s">
        <v>2955</v>
      </c>
      <c r="D33" s="54" t="s">
        <v>2956</v>
      </c>
      <c r="E33" s="6" t="s">
        <v>677</v>
      </c>
      <c r="F33" s="19">
        <v>10000000</v>
      </c>
      <c r="G33" s="24">
        <v>10030.950000000001</v>
      </c>
      <c r="H33" s="24">
        <v>11.31</v>
      </c>
      <c r="I33" s="31">
        <v>6.6558000000000002</v>
      </c>
      <c r="J33" s="31"/>
      <c r="K33" s="35"/>
    </row>
    <row r="34" spans="1:11" x14ac:dyDescent="0.35">
      <c r="B34" s="8" t="s">
        <v>1425</v>
      </c>
      <c r="C34" s="57" t="s">
        <v>1426</v>
      </c>
      <c r="D34" s="54" t="s">
        <v>1427</v>
      </c>
      <c r="E34" s="6" t="s">
        <v>677</v>
      </c>
      <c r="F34" s="19">
        <v>500000</v>
      </c>
      <c r="G34" s="24">
        <v>501.62</v>
      </c>
      <c r="H34" s="24">
        <v>0.56999999999999995</v>
      </c>
      <c r="I34" s="31">
        <v>6.7236500000000001</v>
      </c>
      <c r="J34" s="31"/>
      <c r="K34" s="35"/>
    </row>
    <row r="35" spans="1:11" x14ac:dyDescent="0.35">
      <c r="C35" s="58" t="s">
        <v>174</v>
      </c>
      <c r="D35" s="54"/>
      <c r="E35" s="6"/>
      <c r="F35" s="19"/>
      <c r="G35" s="25">
        <v>64541.89</v>
      </c>
      <c r="H35" s="25">
        <v>72.77</v>
      </c>
      <c r="I35" s="31"/>
      <c r="J35" s="31"/>
      <c r="K35" s="35"/>
    </row>
    <row r="36" spans="1:11" x14ac:dyDescent="0.35">
      <c r="C36" s="57"/>
      <c r="D36" s="54"/>
      <c r="E36" s="6"/>
      <c r="F36" s="19"/>
      <c r="G36" s="24"/>
      <c r="H36" s="24"/>
      <c r="I36" s="31"/>
      <c r="J36" s="31"/>
      <c r="K36" s="35"/>
    </row>
    <row r="37" spans="1:11" x14ac:dyDescent="0.35">
      <c r="A37" s="10"/>
      <c r="B37" s="28"/>
      <c r="C37" s="58" t="s">
        <v>11</v>
      </c>
      <c r="D37" s="54"/>
      <c r="E37" s="6"/>
      <c r="F37" s="19"/>
      <c r="G37" s="24"/>
      <c r="H37" s="24"/>
      <c r="I37" s="31"/>
      <c r="J37" s="31"/>
      <c r="K37" s="35"/>
    </row>
    <row r="38" spans="1:11" x14ac:dyDescent="0.35">
      <c r="A38" s="28"/>
      <c r="B38" s="28"/>
      <c r="C38" s="58" t="s">
        <v>13</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A40" s="28"/>
      <c r="B40" s="28"/>
      <c r="C40" s="58" t="s">
        <v>14</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A42" s="28"/>
      <c r="B42" s="28"/>
      <c r="C42" s="58" t="s">
        <v>15</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A44" s="28"/>
      <c r="B44" s="28"/>
      <c r="C44" s="58" t="s">
        <v>16</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C46" s="59" t="s">
        <v>17</v>
      </c>
      <c r="D46" s="54"/>
      <c r="E46" s="6"/>
      <c r="F46" s="19"/>
      <c r="G46" s="24"/>
      <c r="H46" s="24"/>
      <c r="I46" s="31"/>
      <c r="J46" s="31"/>
      <c r="K46" s="35"/>
    </row>
    <row r="47" spans="1:11" x14ac:dyDescent="0.35">
      <c r="B47" s="8" t="s">
        <v>2957</v>
      </c>
      <c r="C47" s="57" t="s">
        <v>2958</v>
      </c>
      <c r="D47" s="54" t="s">
        <v>2959</v>
      </c>
      <c r="E47" s="6" t="s">
        <v>677</v>
      </c>
      <c r="F47" s="19">
        <v>4897400</v>
      </c>
      <c r="G47" s="24">
        <v>4784.3999999999996</v>
      </c>
      <c r="H47" s="24">
        <v>5.39</v>
      </c>
      <c r="I47" s="31">
        <v>6.5804999999999998</v>
      </c>
      <c r="J47" s="31"/>
      <c r="K47" s="35"/>
    </row>
    <row r="48" spans="1:11" x14ac:dyDescent="0.35">
      <c r="B48" s="8" t="s">
        <v>2960</v>
      </c>
      <c r="C48" s="57" t="s">
        <v>2961</v>
      </c>
      <c r="D48" s="54" t="s">
        <v>2962</v>
      </c>
      <c r="E48" s="6" t="s">
        <v>677</v>
      </c>
      <c r="F48" s="19">
        <v>2994600</v>
      </c>
      <c r="G48" s="24">
        <v>2934.91</v>
      </c>
      <c r="H48" s="24">
        <v>3.31</v>
      </c>
      <c r="I48" s="31">
        <v>6.5691499999999996</v>
      </c>
      <c r="J48" s="31"/>
      <c r="K48" s="35"/>
    </row>
    <row r="49" spans="1:11" x14ac:dyDescent="0.35">
      <c r="B49" s="8" t="s">
        <v>2963</v>
      </c>
      <c r="C49" s="57" t="s">
        <v>2964</v>
      </c>
      <c r="D49" s="54" t="s">
        <v>2965</v>
      </c>
      <c r="E49" s="6" t="s">
        <v>677</v>
      </c>
      <c r="F49" s="19">
        <v>2520000</v>
      </c>
      <c r="G49" s="24">
        <v>2501.6999999999998</v>
      </c>
      <c r="H49" s="24">
        <v>2.82</v>
      </c>
      <c r="I49" s="31">
        <v>6.5121000000000002</v>
      </c>
      <c r="J49" s="31"/>
      <c r="K49" s="35"/>
    </row>
    <row r="50" spans="1:11" x14ac:dyDescent="0.35">
      <c r="B50" s="8" t="s">
        <v>2966</v>
      </c>
      <c r="C50" s="57" t="s">
        <v>2967</v>
      </c>
      <c r="D50" s="54" t="s">
        <v>2968</v>
      </c>
      <c r="E50" s="6" t="s">
        <v>677</v>
      </c>
      <c r="F50" s="19">
        <v>2542000</v>
      </c>
      <c r="G50" s="24">
        <v>2480.29</v>
      </c>
      <c r="H50" s="24">
        <v>2.8</v>
      </c>
      <c r="I50" s="31">
        <v>6.5804999999999998</v>
      </c>
      <c r="J50" s="31"/>
      <c r="K50" s="35"/>
    </row>
    <row r="51" spans="1:11" x14ac:dyDescent="0.35">
      <c r="B51" s="8" t="s">
        <v>2969</v>
      </c>
      <c r="C51" s="57" t="s">
        <v>2970</v>
      </c>
      <c r="D51" s="54" t="s">
        <v>2971</v>
      </c>
      <c r="E51" s="6" t="s">
        <v>677</v>
      </c>
      <c r="F51" s="19">
        <v>2487500</v>
      </c>
      <c r="G51" s="24">
        <v>2466.37</v>
      </c>
      <c r="H51" s="24">
        <v>2.78</v>
      </c>
      <c r="I51" s="31">
        <v>6.5137499999999999</v>
      </c>
      <c r="J51" s="31"/>
      <c r="K51" s="35"/>
    </row>
    <row r="52" spans="1:11" x14ac:dyDescent="0.35">
      <c r="B52" s="8" t="s">
        <v>2972</v>
      </c>
      <c r="C52" s="57" t="s">
        <v>2973</v>
      </c>
      <c r="D52" s="54" t="s">
        <v>2974</v>
      </c>
      <c r="E52" s="6" t="s">
        <v>677</v>
      </c>
      <c r="F52" s="19">
        <v>450000</v>
      </c>
      <c r="G52" s="24">
        <v>446.42</v>
      </c>
      <c r="H52" s="24">
        <v>0.5</v>
      </c>
      <c r="I52" s="31">
        <v>6.5130499999999998</v>
      </c>
      <c r="J52" s="31"/>
      <c r="K52" s="35"/>
    </row>
    <row r="53" spans="1:11" x14ac:dyDescent="0.35">
      <c r="B53" s="8" t="s">
        <v>2975</v>
      </c>
      <c r="C53" s="57" t="s">
        <v>2976</v>
      </c>
      <c r="D53" s="54" t="s">
        <v>2977</v>
      </c>
      <c r="E53" s="6" t="s">
        <v>677</v>
      </c>
      <c r="F53" s="19">
        <v>275000</v>
      </c>
      <c r="G53" s="24">
        <v>267.14999999999998</v>
      </c>
      <c r="H53" s="24">
        <v>0.3</v>
      </c>
      <c r="I53" s="31">
        <v>6.6243999999999996</v>
      </c>
      <c r="J53" s="31"/>
      <c r="K53" s="35"/>
    </row>
    <row r="54" spans="1:11" x14ac:dyDescent="0.35">
      <c r="B54" s="8" t="s">
        <v>2978</v>
      </c>
      <c r="C54" s="57" t="s">
        <v>2979</v>
      </c>
      <c r="D54" s="54" t="s">
        <v>2980</v>
      </c>
      <c r="E54" s="6" t="s">
        <v>677</v>
      </c>
      <c r="F54" s="19">
        <v>175000</v>
      </c>
      <c r="G54" s="24">
        <v>173.64</v>
      </c>
      <c r="H54" s="24">
        <v>0.2</v>
      </c>
      <c r="I54" s="31">
        <v>6.5128000000000004</v>
      </c>
      <c r="J54" s="31"/>
      <c r="K54" s="35"/>
    </row>
    <row r="55" spans="1:11" x14ac:dyDescent="0.35">
      <c r="C55" s="58" t="s">
        <v>174</v>
      </c>
      <c r="D55" s="54"/>
      <c r="E55" s="6"/>
      <c r="F55" s="19"/>
      <c r="G55" s="25">
        <v>16054.88</v>
      </c>
      <c r="H55" s="25">
        <v>18.100000000000001</v>
      </c>
      <c r="I55" s="31"/>
      <c r="J55" s="31"/>
      <c r="K55" s="35"/>
    </row>
    <row r="56" spans="1:11" x14ac:dyDescent="0.35">
      <c r="C56" s="57"/>
      <c r="D56" s="54"/>
      <c r="E56" s="6"/>
      <c r="F56" s="19"/>
      <c r="G56" s="24"/>
      <c r="H56" s="24"/>
      <c r="I56" s="31"/>
      <c r="J56" s="31"/>
      <c r="K56" s="35"/>
    </row>
    <row r="57" spans="1:11" x14ac:dyDescent="0.35">
      <c r="A57" s="10"/>
      <c r="B57" s="28"/>
      <c r="C57" s="58" t="s">
        <v>18</v>
      </c>
      <c r="D57" s="54"/>
      <c r="E57" s="6"/>
      <c r="F57" s="19"/>
      <c r="G57" s="24"/>
      <c r="H57" s="24"/>
      <c r="I57" s="31"/>
      <c r="J57" s="31"/>
      <c r="K57" s="35"/>
    </row>
    <row r="58" spans="1:11" x14ac:dyDescent="0.35">
      <c r="A58" s="28"/>
      <c r="B58" s="28"/>
      <c r="C58" s="58" t="s">
        <v>19</v>
      </c>
      <c r="D58" s="54"/>
      <c r="E58" s="6"/>
      <c r="F58" s="19"/>
      <c r="G58" s="24" t="s">
        <v>2</v>
      </c>
      <c r="H58" s="24" t="s">
        <v>2</v>
      </c>
      <c r="I58" s="31"/>
      <c r="J58" s="31"/>
      <c r="K58" s="35"/>
    </row>
    <row r="59" spans="1:11" x14ac:dyDescent="0.35">
      <c r="A59" s="28"/>
      <c r="B59" s="28"/>
      <c r="C59" s="58"/>
      <c r="D59" s="54"/>
      <c r="E59" s="6"/>
      <c r="F59" s="19"/>
      <c r="G59" s="24"/>
      <c r="H59" s="24"/>
      <c r="I59" s="31"/>
      <c r="J59" s="31"/>
      <c r="K59" s="35"/>
    </row>
    <row r="60" spans="1:11" x14ac:dyDescent="0.35">
      <c r="A60" s="28"/>
      <c r="B60" s="28"/>
      <c r="C60" s="58" t="s">
        <v>20</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A62" s="28"/>
      <c r="B62" s="28"/>
      <c r="C62" s="58" t="s">
        <v>21</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A64" s="28"/>
      <c r="B64" s="28"/>
      <c r="C64" s="58" t="s">
        <v>22</v>
      </c>
      <c r="D64" s="54"/>
      <c r="E64" s="6"/>
      <c r="F64" s="19"/>
      <c r="G64" s="24" t="s">
        <v>2</v>
      </c>
      <c r="H64" s="24" t="s">
        <v>2</v>
      </c>
      <c r="I64" s="31"/>
      <c r="J64" s="31"/>
      <c r="K64" s="35"/>
    </row>
    <row r="65" spans="1:54" x14ac:dyDescent="0.35">
      <c r="A65" s="28"/>
      <c r="B65" s="28"/>
      <c r="C65" s="58"/>
      <c r="D65" s="54"/>
      <c r="E65" s="6"/>
      <c r="F65" s="19"/>
      <c r="G65" s="24"/>
      <c r="H65" s="24"/>
      <c r="I65" s="31"/>
      <c r="J65" s="31"/>
      <c r="K65" s="35"/>
    </row>
    <row r="66" spans="1:54" x14ac:dyDescent="0.35">
      <c r="A66" s="28"/>
      <c r="B66" s="28"/>
      <c r="C66" s="58" t="s">
        <v>23</v>
      </c>
      <c r="D66" s="54"/>
      <c r="E66" s="6"/>
      <c r="F66" s="19"/>
      <c r="G66" s="24" t="s">
        <v>2</v>
      </c>
      <c r="H66" s="24" t="s">
        <v>2</v>
      </c>
      <c r="I66" s="31"/>
      <c r="J66" s="31"/>
      <c r="K66" s="35"/>
    </row>
    <row r="67" spans="1:54" x14ac:dyDescent="0.35">
      <c r="A67" s="28"/>
      <c r="B67" s="28"/>
      <c r="C67" s="58"/>
      <c r="D67" s="54"/>
      <c r="E67" s="6"/>
      <c r="F67" s="19"/>
      <c r="G67" s="24"/>
      <c r="H67" s="24"/>
      <c r="I67" s="31"/>
      <c r="J67" s="31"/>
      <c r="K67" s="35"/>
    </row>
    <row r="68" spans="1:54" x14ac:dyDescent="0.35">
      <c r="C68" s="59" t="s">
        <v>24</v>
      </c>
      <c r="D68" s="54"/>
      <c r="E68" s="6"/>
      <c r="F68" s="19"/>
      <c r="G68" s="24"/>
      <c r="H68" s="24"/>
      <c r="I68" s="31"/>
      <c r="J68" s="31"/>
      <c r="K68" s="35"/>
    </row>
    <row r="69" spans="1:54" x14ac:dyDescent="0.35">
      <c r="B69" s="8" t="s">
        <v>185</v>
      </c>
      <c r="C69" s="57" t="s">
        <v>186</v>
      </c>
      <c r="D69" s="54"/>
      <c r="E69" s="6"/>
      <c r="F69" s="19"/>
      <c r="G69" s="24">
        <v>45.88</v>
      </c>
      <c r="H69" s="24">
        <v>0.05</v>
      </c>
      <c r="I69" s="31"/>
      <c r="J69" s="31"/>
      <c r="K69" s="35"/>
    </row>
    <row r="70" spans="1:54" x14ac:dyDescent="0.35">
      <c r="C70" s="58" t="s">
        <v>174</v>
      </c>
      <c r="D70" s="54"/>
      <c r="E70" s="6"/>
      <c r="F70" s="19"/>
      <c r="G70" s="25">
        <v>45.88</v>
      </c>
      <c r="H70" s="25">
        <v>0.05</v>
      </c>
      <c r="I70" s="31"/>
      <c r="J70" s="31"/>
      <c r="K70" s="35"/>
    </row>
    <row r="71" spans="1:54" x14ac:dyDescent="0.35">
      <c r="C71" s="57"/>
      <c r="D71" s="54"/>
      <c r="E71" s="6"/>
      <c r="F71" s="19"/>
      <c r="G71" s="24"/>
      <c r="H71" s="24"/>
      <c r="I71" s="31"/>
      <c r="J71" s="31"/>
      <c r="K71" s="35"/>
    </row>
    <row r="72" spans="1:54" x14ac:dyDescent="0.35">
      <c r="A72" s="10"/>
      <c r="B72" s="28"/>
      <c r="C72" s="58" t="s">
        <v>25</v>
      </c>
      <c r="D72" s="54"/>
      <c r="E72" s="6"/>
      <c r="F72" s="19"/>
      <c r="G72" s="24"/>
      <c r="H72" s="24"/>
      <c r="I72" s="31"/>
      <c r="J72" s="31"/>
      <c r="K72" s="35"/>
    </row>
    <row r="73" spans="1:54" s="2" customFormat="1" ht="13.5" x14ac:dyDescent="0.35">
      <c r="A73" s="28"/>
      <c r="B73" s="28"/>
      <c r="C73" s="57" t="s">
        <v>4841</v>
      </c>
      <c r="D73" s="54"/>
      <c r="E73" s="6"/>
      <c r="F73" s="19"/>
      <c r="G73" s="24" t="s">
        <v>2</v>
      </c>
      <c r="H73" s="24" t="s">
        <v>2</v>
      </c>
      <c r="I73" s="31"/>
      <c r="J73" s="31"/>
      <c r="K73" s="35"/>
      <c r="L73" s="3"/>
      <c r="AI73" s="3"/>
      <c r="AV73" s="3"/>
      <c r="AX73" s="3"/>
      <c r="BB73" s="3"/>
    </row>
    <row r="74" spans="1:54" x14ac:dyDescent="0.35">
      <c r="B74" s="8"/>
      <c r="C74" s="57" t="s">
        <v>187</v>
      </c>
      <c r="D74" s="54"/>
      <c r="E74" s="6"/>
      <c r="F74" s="19"/>
      <c r="G74" s="24">
        <v>1037.96</v>
      </c>
      <c r="H74" s="24">
        <v>1.17</v>
      </c>
      <c r="I74" s="31"/>
      <c r="J74" s="31"/>
      <c r="K74" s="35"/>
    </row>
    <row r="75" spans="1:54" x14ac:dyDescent="0.35">
      <c r="C75" s="58" t="s">
        <v>174</v>
      </c>
      <c r="D75" s="54"/>
      <c r="E75" s="6"/>
      <c r="F75" s="19"/>
      <c r="G75" s="25">
        <v>1037.96</v>
      </c>
      <c r="H75" s="25">
        <v>1.17</v>
      </c>
      <c r="I75" s="31"/>
      <c r="J75" s="31"/>
      <c r="K75" s="35"/>
    </row>
    <row r="76" spans="1:54" x14ac:dyDescent="0.35">
      <c r="C76" s="57"/>
      <c r="D76" s="54"/>
      <c r="E76" s="6"/>
      <c r="F76" s="19"/>
      <c r="G76" s="24"/>
      <c r="H76" s="24"/>
      <c r="I76" s="31"/>
      <c r="J76" s="31"/>
      <c r="K76" s="35"/>
    </row>
    <row r="77" spans="1:54" x14ac:dyDescent="0.35">
      <c r="C77" s="60" t="s">
        <v>188</v>
      </c>
      <c r="D77" s="55"/>
      <c r="E77" s="5"/>
      <c r="F77" s="20"/>
      <c r="G77" s="26">
        <v>88696.77</v>
      </c>
      <c r="H77" s="26">
        <v>100</v>
      </c>
      <c r="I77" s="32"/>
      <c r="J77" s="32"/>
      <c r="K77" s="36"/>
    </row>
    <row r="80" spans="1:54" x14ac:dyDescent="0.35">
      <c r="C80" s="1" t="s">
        <v>189</v>
      </c>
    </row>
    <row r="81" spans="3:11" x14ac:dyDescent="0.35">
      <c r="C81" s="37" t="s">
        <v>190</v>
      </c>
      <c r="D81" s="37"/>
      <c r="E81" s="37"/>
      <c r="F81" s="37"/>
      <c r="G81" s="37"/>
      <c r="H81" s="37"/>
      <c r="I81" s="37"/>
      <c r="J81" s="37"/>
      <c r="K81" s="37"/>
    </row>
    <row r="82" spans="3:11" x14ac:dyDescent="0.35">
      <c r="C82" s="2" t="s">
        <v>191</v>
      </c>
    </row>
    <row r="83" spans="3:11" x14ac:dyDescent="0.35">
      <c r="C83" s="2" t="s">
        <v>192</v>
      </c>
    </row>
    <row r="84" spans="3:11" ht="30" customHeight="1" x14ac:dyDescent="0.35">
      <c r="C84" s="78" t="s">
        <v>4878</v>
      </c>
      <c r="D84" s="78"/>
      <c r="E84" s="78"/>
      <c r="F84" s="78"/>
      <c r="G84" s="78"/>
      <c r="H84" s="78"/>
      <c r="I84" s="78"/>
      <c r="J84" s="78"/>
      <c r="K84" s="78"/>
    </row>
    <row r="85" spans="3:11" x14ac:dyDescent="0.35">
      <c r="C85" s="2" t="s">
        <v>193</v>
      </c>
    </row>
    <row r="87" spans="3:11" x14ac:dyDescent="0.35">
      <c r="C87" s="75" t="s">
        <v>4922</v>
      </c>
      <c r="E87" s="75" t="s">
        <v>4923</v>
      </c>
      <c r="F87" s="76"/>
    </row>
    <row r="88" spans="3:11" x14ac:dyDescent="0.35">
      <c r="E88" s="2" t="s">
        <v>4965</v>
      </c>
    </row>
  </sheetData>
  <mergeCells count="1">
    <mergeCell ref="C84:K84"/>
  </mergeCells>
  <hyperlinks>
    <hyperlink ref="J2" location="'Index'!A1" display="'Index'!A1" xr:uid="{C07C7572-7EBF-45A0-8B40-D507DF3E4C95}"/>
  </hyperlinks>
  <pageMargins left="0.7" right="0.7" top="0.75" bottom="0.75" header="0.3" footer="0.3"/>
  <pageSetup orientation="portrait" horizont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AFD63-D4BA-42A9-84A9-F1CCBB9E4F7F}">
  <sheetPr codeName="Sheet113"/>
  <dimension ref="A1:IV90"/>
  <sheetViews>
    <sheetView showGridLines="0" zoomScale="90" zoomScaleNormal="90" workbookViewId="0">
      <pane ySplit="6" topLeftCell="A78"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702</v>
      </c>
      <c r="J2" s="38" t="s">
        <v>4607</v>
      </c>
    </row>
    <row r="3" spans="1:54" ht="16" x14ac:dyDescent="0.4">
      <c r="C3" s="1" t="s">
        <v>28</v>
      </c>
      <c r="D3" s="21" t="s">
        <v>703</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704</v>
      </c>
      <c r="C18" s="57" t="s">
        <v>245</v>
      </c>
      <c r="D18" s="54" t="s">
        <v>705</v>
      </c>
      <c r="E18" s="6" t="s">
        <v>574</v>
      </c>
      <c r="F18" s="19">
        <v>7500</v>
      </c>
      <c r="G18" s="24">
        <v>7732.32</v>
      </c>
      <c r="H18" s="24">
        <v>4.28</v>
      </c>
      <c r="I18" s="31">
        <v>7.8648999999999996</v>
      </c>
      <c r="J18" s="31"/>
      <c r="K18" s="35" t="s">
        <v>570</v>
      </c>
    </row>
    <row r="19" spans="2:11" x14ac:dyDescent="0.35">
      <c r="B19" s="8" t="s">
        <v>706</v>
      </c>
      <c r="C19" s="57" t="s">
        <v>707</v>
      </c>
      <c r="D19" s="54" t="s">
        <v>708</v>
      </c>
      <c r="E19" s="6" t="s">
        <v>601</v>
      </c>
      <c r="F19" s="19">
        <v>7500</v>
      </c>
      <c r="G19" s="24">
        <v>7529.21</v>
      </c>
      <c r="H19" s="24">
        <v>4.17</v>
      </c>
      <c r="I19" s="31">
        <v>8.1298999999999992</v>
      </c>
      <c r="J19" s="31"/>
      <c r="K19" s="35" t="s">
        <v>570</v>
      </c>
    </row>
    <row r="20" spans="2:11" x14ac:dyDescent="0.35">
      <c r="B20" s="8" t="s">
        <v>709</v>
      </c>
      <c r="C20" s="57" t="s">
        <v>710</v>
      </c>
      <c r="D20" s="54" t="s">
        <v>711</v>
      </c>
      <c r="E20" s="6" t="s">
        <v>712</v>
      </c>
      <c r="F20" s="19">
        <v>7500</v>
      </c>
      <c r="G20" s="24">
        <v>7406.06</v>
      </c>
      <c r="H20" s="24">
        <v>4.0999999999999996</v>
      </c>
      <c r="I20" s="31">
        <v>8.7293000000000003</v>
      </c>
      <c r="J20" s="31"/>
      <c r="K20" s="35" t="s">
        <v>570</v>
      </c>
    </row>
    <row r="21" spans="2:11" x14ac:dyDescent="0.35">
      <c r="B21" s="8" t="s">
        <v>713</v>
      </c>
      <c r="C21" s="57" t="s">
        <v>714</v>
      </c>
      <c r="D21" s="54" t="s">
        <v>715</v>
      </c>
      <c r="E21" s="6" t="s">
        <v>716</v>
      </c>
      <c r="F21" s="19">
        <v>5900</v>
      </c>
      <c r="G21" s="24">
        <v>5897.22</v>
      </c>
      <c r="H21" s="24">
        <v>3.26</v>
      </c>
      <c r="I21" s="31">
        <v>10.3925</v>
      </c>
      <c r="J21" s="31"/>
      <c r="K21" s="35" t="s">
        <v>570</v>
      </c>
    </row>
    <row r="22" spans="2:11" x14ac:dyDescent="0.35">
      <c r="B22" s="8" t="s">
        <v>668</v>
      </c>
      <c r="C22" s="57" t="s">
        <v>651</v>
      </c>
      <c r="D22" s="54" t="s">
        <v>669</v>
      </c>
      <c r="E22" s="6" t="s">
        <v>653</v>
      </c>
      <c r="F22" s="19">
        <v>5500</v>
      </c>
      <c r="G22" s="24">
        <v>5506.34</v>
      </c>
      <c r="H22" s="24">
        <v>3.05</v>
      </c>
      <c r="I22" s="31">
        <v>9.0103000000000009</v>
      </c>
      <c r="J22" s="31"/>
      <c r="K22" s="35" t="s">
        <v>570</v>
      </c>
    </row>
    <row r="23" spans="2:11" x14ac:dyDescent="0.35">
      <c r="B23" s="8" t="s">
        <v>717</v>
      </c>
      <c r="C23" s="57" t="s">
        <v>718</v>
      </c>
      <c r="D23" s="54" t="s">
        <v>719</v>
      </c>
      <c r="E23" s="6" t="s">
        <v>720</v>
      </c>
      <c r="F23" s="19">
        <v>5000</v>
      </c>
      <c r="G23" s="24">
        <v>5049.97</v>
      </c>
      <c r="H23" s="24">
        <v>2.79</v>
      </c>
      <c r="I23" s="31">
        <v>9.0738000000000003</v>
      </c>
      <c r="J23" s="31"/>
      <c r="K23" s="35" t="s">
        <v>570</v>
      </c>
    </row>
    <row r="24" spans="2:11" x14ac:dyDescent="0.35">
      <c r="B24" s="8" t="s">
        <v>598</v>
      </c>
      <c r="C24" s="57" t="s">
        <v>599</v>
      </c>
      <c r="D24" s="54" t="s">
        <v>600</v>
      </c>
      <c r="E24" s="6" t="s">
        <v>601</v>
      </c>
      <c r="F24" s="19">
        <v>5000</v>
      </c>
      <c r="G24" s="24">
        <v>5015.33</v>
      </c>
      <c r="H24" s="24">
        <v>2.77</v>
      </c>
      <c r="I24" s="31">
        <v>7.7999000000000001</v>
      </c>
      <c r="J24" s="31"/>
      <c r="K24" s="35" t="s">
        <v>570</v>
      </c>
    </row>
    <row r="25" spans="2:11" x14ac:dyDescent="0.35">
      <c r="B25" s="8" t="s">
        <v>571</v>
      </c>
      <c r="C25" s="57" t="s">
        <v>572</v>
      </c>
      <c r="D25" s="54" t="s">
        <v>573</v>
      </c>
      <c r="E25" s="6" t="s">
        <v>574</v>
      </c>
      <c r="F25" s="19">
        <v>500</v>
      </c>
      <c r="G25" s="24">
        <v>5013.6099999999997</v>
      </c>
      <c r="H25" s="24">
        <v>2.77</v>
      </c>
      <c r="I25" s="31">
        <v>8.5</v>
      </c>
      <c r="J25" s="31"/>
      <c r="K25" s="35" t="s">
        <v>570</v>
      </c>
    </row>
    <row r="26" spans="2:11" x14ac:dyDescent="0.35">
      <c r="B26" s="8" t="s">
        <v>721</v>
      </c>
      <c r="C26" s="57" t="s">
        <v>353</v>
      </c>
      <c r="D26" s="54" t="s">
        <v>722</v>
      </c>
      <c r="E26" s="6" t="s">
        <v>577</v>
      </c>
      <c r="F26" s="19">
        <v>450</v>
      </c>
      <c r="G26" s="24">
        <v>4372.41</v>
      </c>
      <c r="H26" s="24">
        <v>2.42</v>
      </c>
      <c r="I26" s="31">
        <v>9.1637500000000003</v>
      </c>
      <c r="J26" s="31"/>
      <c r="K26" s="35" t="s">
        <v>570</v>
      </c>
    </row>
    <row r="27" spans="2:11" x14ac:dyDescent="0.35">
      <c r="B27" s="8" t="s">
        <v>670</v>
      </c>
      <c r="C27" s="57" t="s">
        <v>671</v>
      </c>
      <c r="D27" s="54" t="s">
        <v>672</v>
      </c>
      <c r="E27" s="6" t="s">
        <v>673</v>
      </c>
      <c r="F27" s="19">
        <v>4500</v>
      </c>
      <c r="G27" s="24">
        <v>3386.4</v>
      </c>
      <c r="H27" s="24">
        <v>1.87</v>
      </c>
      <c r="I27" s="31">
        <v>10.095000000000001</v>
      </c>
      <c r="J27" s="31"/>
      <c r="K27" s="35" t="s">
        <v>570</v>
      </c>
    </row>
    <row r="28" spans="2:11" x14ac:dyDescent="0.35">
      <c r="B28" s="8" t="s">
        <v>723</v>
      </c>
      <c r="C28" s="57" t="s">
        <v>724</v>
      </c>
      <c r="D28" s="54" t="s">
        <v>725</v>
      </c>
      <c r="E28" s="6" t="s">
        <v>653</v>
      </c>
      <c r="F28" s="19">
        <v>3000</v>
      </c>
      <c r="G28" s="24">
        <v>3002.91</v>
      </c>
      <c r="H28" s="24">
        <v>1.66</v>
      </c>
      <c r="I28" s="31">
        <v>8.9672000000000001</v>
      </c>
      <c r="J28" s="31"/>
      <c r="K28" s="35" t="s">
        <v>570</v>
      </c>
    </row>
    <row r="29" spans="2:11" x14ac:dyDescent="0.35">
      <c r="B29" s="8" t="s">
        <v>726</v>
      </c>
      <c r="C29" s="57" t="s">
        <v>727</v>
      </c>
      <c r="D29" s="54" t="s">
        <v>728</v>
      </c>
      <c r="E29" s="6" t="s">
        <v>720</v>
      </c>
      <c r="F29" s="19">
        <v>2500</v>
      </c>
      <c r="G29" s="24">
        <v>2507.2399999999998</v>
      </c>
      <c r="H29" s="24">
        <v>1.39</v>
      </c>
      <c r="I29" s="31">
        <v>8.2850000000000001</v>
      </c>
      <c r="J29" s="31"/>
      <c r="K29" s="35" t="s">
        <v>570</v>
      </c>
    </row>
    <row r="30" spans="2:11" x14ac:dyDescent="0.35">
      <c r="C30" s="58" t="s">
        <v>174</v>
      </c>
      <c r="D30" s="54"/>
      <c r="E30" s="6"/>
      <c r="F30" s="19"/>
      <c r="G30" s="25">
        <v>62419.02</v>
      </c>
      <c r="H30" s="25">
        <v>34.53</v>
      </c>
      <c r="I30" s="31"/>
      <c r="J30" s="31"/>
      <c r="K30" s="35"/>
    </row>
    <row r="31" spans="2:11" x14ac:dyDescent="0.35">
      <c r="C31" s="57"/>
      <c r="D31" s="54"/>
      <c r="E31" s="6"/>
      <c r="F31" s="19"/>
      <c r="G31" s="24"/>
      <c r="H31" s="24"/>
      <c r="I31" s="31"/>
      <c r="J31" s="31"/>
      <c r="K31" s="35"/>
    </row>
    <row r="32" spans="2:11" x14ac:dyDescent="0.35">
      <c r="C32" s="58" t="s">
        <v>7</v>
      </c>
      <c r="D32" s="54"/>
      <c r="E32" s="6"/>
      <c r="F32" s="19"/>
      <c r="G32" s="24" t="s">
        <v>2</v>
      </c>
      <c r="H32" s="24" t="s">
        <v>2</v>
      </c>
      <c r="I32" s="31"/>
      <c r="J32" s="31"/>
      <c r="K32" s="35"/>
    </row>
    <row r="33" spans="2:11" x14ac:dyDescent="0.35">
      <c r="C33" s="57"/>
      <c r="D33" s="54"/>
      <c r="E33" s="6"/>
      <c r="F33" s="19"/>
      <c r="G33" s="24"/>
      <c r="H33" s="24"/>
      <c r="I33" s="31"/>
      <c r="J33" s="31"/>
      <c r="K33" s="35"/>
    </row>
    <row r="34" spans="2:11" x14ac:dyDescent="0.35">
      <c r="C34" s="58" t="s">
        <v>8</v>
      </c>
      <c r="D34" s="54"/>
      <c r="E34" s="6"/>
      <c r="F34" s="19"/>
      <c r="G34" s="24" t="s">
        <v>2</v>
      </c>
      <c r="H34" s="24" t="s">
        <v>2</v>
      </c>
      <c r="I34" s="31"/>
      <c r="J34" s="31"/>
      <c r="K34" s="35"/>
    </row>
    <row r="35" spans="2:11" x14ac:dyDescent="0.35">
      <c r="C35" s="57"/>
      <c r="D35" s="54"/>
      <c r="E35" s="6"/>
      <c r="F35" s="19"/>
      <c r="G35" s="24"/>
      <c r="H35" s="24"/>
      <c r="I35" s="31"/>
      <c r="J35" s="31"/>
      <c r="K35" s="35"/>
    </row>
    <row r="36" spans="2:11" x14ac:dyDescent="0.35">
      <c r="C36" s="59" t="s">
        <v>9</v>
      </c>
      <c r="D36" s="54"/>
      <c r="E36" s="6"/>
      <c r="F36" s="19"/>
      <c r="G36" s="24"/>
      <c r="H36" s="24"/>
      <c r="I36" s="31"/>
      <c r="J36" s="31"/>
      <c r="K36" s="35"/>
    </row>
    <row r="37" spans="2:11" x14ac:dyDescent="0.35">
      <c r="B37" s="8" t="s">
        <v>729</v>
      </c>
      <c r="C37" s="57" t="s">
        <v>730</v>
      </c>
      <c r="D37" s="54" t="s">
        <v>731</v>
      </c>
      <c r="E37" s="6" t="s">
        <v>677</v>
      </c>
      <c r="F37" s="19">
        <v>27500000</v>
      </c>
      <c r="G37" s="24">
        <v>28393.34</v>
      </c>
      <c r="H37" s="24">
        <v>15.71</v>
      </c>
      <c r="I37" s="31">
        <v>6.9894201999999996</v>
      </c>
      <c r="J37" s="31"/>
      <c r="K37" s="35"/>
    </row>
    <row r="38" spans="2:11" x14ac:dyDescent="0.35">
      <c r="B38" s="8" t="s">
        <v>681</v>
      </c>
      <c r="C38" s="57" t="s">
        <v>682</v>
      </c>
      <c r="D38" s="54" t="s">
        <v>683</v>
      </c>
      <c r="E38" s="6" t="s">
        <v>677</v>
      </c>
      <c r="F38" s="19">
        <v>27000000</v>
      </c>
      <c r="G38" s="24">
        <v>28201.82</v>
      </c>
      <c r="H38" s="24">
        <v>15.6</v>
      </c>
      <c r="I38" s="31">
        <v>7.1286033</v>
      </c>
      <c r="J38" s="31"/>
      <c r="K38" s="35"/>
    </row>
    <row r="39" spans="2:11" x14ac:dyDescent="0.35">
      <c r="B39" s="8" t="s">
        <v>678</v>
      </c>
      <c r="C39" s="57" t="s">
        <v>679</v>
      </c>
      <c r="D39" s="54" t="s">
        <v>680</v>
      </c>
      <c r="E39" s="6" t="s">
        <v>677</v>
      </c>
      <c r="F39" s="19">
        <v>25500000</v>
      </c>
      <c r="G39" s="24">
        <v>25952.7</v>
      </c>
      <c r="H39" s="24">
        <v>14.36</v>
      </c>
      <c r="I39" s="31">
        <v>6.9575923</v>
      </c>
      <c r="J39" s="31"/>
      <c r="K39" s="35"/>
    </row>
    <row r="40" spans="2:11" x14ac:dyDescent="0.35">
      <c r="B40" s="8" t="s">
        <v>732</v>
      </c>
      <c r="C40" s="57" t="s">
        <v>733</v>
      </c>
      <c r="D40" s="54" t="s">
        <v>734</v>
      </c>
      <c r="E40" s="6" t="s">
        <v>677</v>
      </c>
      <c r="F40" s="19">
        <v>10000000</v>
      </c>
      <c r="G40" s="24">
        <v>10325.93</v>
      </c>
      <c r="H40" s="24">
        <v>5.71</v>
      </c>
      <c r="I40" s="31">
        <v>7.1263148000000003</v>
      </c>
      <c r="J40" s="31"/>
      <c r="K40" s="35"/>
    </row>
    <row r="41" spans="2:11" x14ac:dyDescent="0.35">
      <c r="C41" s="58" t="s">
        <v>174</v>
      </c>
      <c r="D41" s="54"/>
      <c r="E41" s="6"/>
      <c r="F41" s="19"/>
      <c r="G41" s="25">
        <v>92873.79</v>
      </c>
      <c r="H41" s="25">
        <v>51.38</v>
      </c>
      <c r="I41" s="31"/>
      <c r="J41" s="31"/>
      <c r="K41" s="35"/>
    </row>
    <row r="42" spans="2:11" x14ac:dyDescent="0.35">
      <c r="C42" s="57"/>
      <c r="D42" s="54"/>
      <c r="E42" s="6"/>
      <c r="F42" s="19"/>
      <c r="G42" s="24"/>
      <c r="H42" s="24"/>
      <c r="I42" s="31"/>
      <c r="J42" s="31"/>
      <c r="K42" s="35"/>
    </row>
    <row r="43" spans="2:11" x14ac:dyDescent="0.35">
      <c r="C43" s="58" t="s">
        <v>10</v>
      </c>
      <c r="D43" s="54"/>
      <c r="E43" s="6"/>
      <c r="F43" s="19"/>
      <c r="G43" s="24" t="s">
        <v>2</v>
      </c>
      <c r="H43" s="24" t="s">
        <v>2</v>
      </c>
      <c r="I43" s="31"/>
      <c r="J43" s="31"/>
      <c r="K43" s="35"/>
    </row>
    <row r="44" spans="2:11" x14ac:dyDescent="0.35">
      <c r="C44" s="57"/>
      <c r="D44" s="54"/>
      <c r="E44" s="6"/>
      <c r="F44" s="19"/>
      <c r="G44" s="24"/>
      <c r="H44" s="24"/>
      <c r="I44" s="31"/>
      <c r="J44" s="31"/>
      <c r="K44" s="35"/>
    </row>
    <row r="45" spans="2:11" x14ac:dyDescent="0.35">
      <c r="C45" s="58" t="s">
        <v>11</v>
      </c>
      <c r="D45" s="54"/>
      <c r="E45" s="6"/>
      <c r="F45" s="19"/>
      <c r="G45" s="24"/>
      <c r="H45" s="24"/>
      <c r="I45" s="31"/>
      <c r="J45" s="31"/>
      <c r="K45" s="35"/>
    </row>
    <row r="46" spans="2:11" x14ac:dyDescent="0.35">
      <c r="C46" s="57"/>
      <c r="D46" s="54"/>
      <c r="E46" s="6"/>
      <c r="F46" s="19"/>
      <c r="G46" s="24"/>
      <c r="H46" s="24"/>
      <c r="I46" s="31"/>
      <c r="J46" s="31"/>
      <c r="K46" s="35"/>
    </row>
    <row r="47" spans="2:11" x14ac:dyDescent="0.35">
      <c r="C47" s="58" t="s">
        <v>13</v>
      </c>
      <c r="D47" s="54"/>
      <c r="E47" s="6"/>
      <c r="F47" s="19"/>
      <c r="G47" s="24" t="s">
        <v>2</v>
      </c>
      <c r="H47" s="24" t="s">
        <v>2</v>
      </c>
      <c r="I47" s="31"/>
      <c r="J47" s="31"/>
      <c r="K47" s="35"/>
    </row>
    <row r="48" spans="2:11" x14ac:dyDescent="0.35">
      <c r="C48" s="57"/>
      <c r="D48" s="54"/>
      <c r="E48" s="6"/>
      <c r="F48" s="19"/>
      <c r="G48" s="24"/>
      <c r="H48" s="24"/>
      <c r="I48" s="31"/>
      <c r="J48" s="31"/>
      <c r="K48" s="35"/>
    </row>
    <row r="49" spans="1:11" x14ac:dyDescent="0.35">
      <c r="C49" s="58" t="s">
        <v>14</v>
      </c>
      <c r="D49" s="54"/>
      <c r="E49" s="6"/>
      <c r="F49" s="19"/>
      <c r="G49" s="24" t="s">
        <v>2</v>
      </c>
      <c r="H49" s="24" t="s">
        <v>2</v>
      </c>
      <c r="I49" s="31"/>
      <c r="J49" s="31"/>
      <c r="K49" s="35"/>
    </row>
    <row r="50" spans="1:11" x14ac:dyDescent="0.35">
      <c r="C50" s="57"/>
      <c r="D50" s="54"/>
      <c r="E50" s="6"/>
      <c r="F50" s="19"/>
      <c r="G50" s="24"/>
      <c r="H50" s="24"/>
      <c r="I50" s="31"/>
      <c r="J50" s="31"/>
      <c r="K50" s="35"/>
    </row>
    <row r="51" spans="1:11" x14ac:dyDescent="0.35">
      <c r="C51" s="58" t="s">
        <v>15</v>
      </c>
      <c r="D51" s="54"/>
      <c r="E51" s="6"/>
      <c r="F51" s="19"/>
      <c r="G51" s="24" t="s">
        <v>2</v>
      </c>
      <c r="H51" s="24" t="s">
        <v>2</v>
      </c>
      <c r="I51" s="31"/>
      <c r="J51" s="31"/>
      <c r="K51" s="35"/>
    </row>
    <row r="52" spans="1:11" x14ac:dyDescent="0.35">
      <c r="C52" s="57"/>
      <c r="D52" s="54"/>
      <c r="E52" s="6"/>
      <c r="F52" s="19"/>
      <c r="G52" s="24"/>
      <c r="H52" s="24"/>
      <c r="I52" s="31"/>
      <c r="J52" s="31"/>
      <c r="K52" s="35"/>
    </row>
    <row r="53" spans="1:11" x14ac:dyDescent="0.35">
      <c r="C53" s="58" t="s">
        <v>16</v>
      </c>
      <c r="D53" s="54"/>
      <c r="E53" s="6"/>
      <c r="F53" s="19"/>
      <c r="G53" s="24" t="s">
        <v>2</v>
      </c>
      <c r="H53" s="24" t="s">
        <v>2</v>
      </c>
      <c r="I53" s="31"/>
      <c r="J53" s="31"/>
      <c r="K53" s="35"/>
    </row>
    <row r="54" spans="1:11" x14ac:dyDescent="0.35">
      <c r="C54" s="57"/>
      <c r="D54" s="54"/>
      <c r="E54" s="6"/>
      <c r="F54" s="19"/>
      <c r="G54" s="24"/>
      <c r="H54" s="24"/>
      <c r="I54" s="31"/>
      <c r="J54" s="31"/>
      <c r="K54" s="35"/>
    </row>
    <row r="55" spans="1:11" x14ac:dyDescent="0.35">
      <c r="C55" s="58" t="s">
        <v>17</v>
      </c>
      <c r="D55" s="54"/>
      <c r="E55" s="6"/>
      <c r="F55" s="19"/>
      <c r="G55" s="24" t="s">
        <v>2</v>
      </c>
      <c r="H55" s="24" t="s">
        <v>2</v>
      </c>
      <c r="I55" s="31"/>
      <c r="J55" s="31"/>
      <c r="K55" s="35"/>
    </row>
    <row r="56" spans="1:11" x14ac:dyDescent="0.35">
      <c r="C56" s="57"/>
      <c r="D56" s="54"/>
      <c r="E56" s="6"/>
      <c r="F56" s="19"/>
      <c r="G56" s="24"/>
      <c r="H56" s="24"/>
      <c r="I56" s="31"/>
      <c r="J56" s="31"/>
      <c r="K56" s="35"/>
    </row>
    <row r="57" spans="1:11" x14ac:dyDescent="0.35">
      <c r="A57" s="10"/>
      <c r="B57" s="28"/>
      <c r="C57" s="58" t="s">
        <v>18</v>
      </c>
      <c r="D57" s="54"/>
      <c r="E57" s="6"/>
      <c r="F57" s="19"/>
      <c r="G57" s="24"/>
      <c r="H57" s="24"/>
      <c r="I57" s="31"/>
      <c r="J57" s="31"/>
      <c r="K57" s="35"/>
    </row>
    <row r="58" spans="1:11" x14ac:dyDescent="0.35">
      <c r="A58" s="28"/>
      <c r="B58" s="28"/>
      <c r="C58" s="58" t="s">
        <v>19</v>
      </c>
      <c r="D58" s="54"/>
      <c r="E58" s="6"/>
      <c r="F58" s="19"/>
      <c r="G58" s="24" t="s">
        <v>2</v>
      </c>
      <c r="H58" s="24" t="s">
        <v>2</v>
      </c>
      <c r="I58" s="31"/>
      <c r="J58" s="31"/>
      <c r="K58" s="35"/>
    </row>
    <row r="59" spans="1:11" x14ac:dyDescent="0.35">
      <c r="A59" s="28"/>
      <c r="B59" s="28"/>
      <c r="C59" s="58"/>
      <c r="D59" s="54"/>
      <c r="E59" s="6"/>
      <c r="F59" s="19"/>
      <c r="G59" s="24"/>
      <c r="H59" s="24"/>
      <c r="I59" s="31"/>
      <c r="J59" s="31"/>
      <c r="K59" s="35"/>
    </row>
    <row r="60" spans="1:11" x14ac:dyDescent="0.35">
      <c r="C60" s="59" t="s">
        <v>20</v>
      </c>
      <c r="D60" s="54"/>
      <c r="E60" s="6"/>
      <c r="F60" s="19"/>
      <c r="G60" s="24"/>
      <c r="H60" s="24"/>
      <c r="I60" s="31"/>
      <c r="J60" s="31"/>
      <c r="K60" s="35"/>
    </row>
    <row r="61" spans="1:11" x14ac:dyDescent="0.35">
      <c r="B61" s="8" t="s">
        <v>735</v>
      </c>
      <c r="C61" s="57" t="s">
        <v>4851</v>
      </c>
      <c r="D61" s="54" t="s">
        <v>736</v>
      </c>
      <c r="E61" s="6" t="s">
        <v>737</v>
      </c>
      <c r="F61" s="19">
        <v>4412.8220000000001</v>
      </c>
      <c r="G61" s="24">
        <v>460.43</v>
      </c>
      <c r="H61" s="24">
        <v>0.25</v>
      </c>
      <c r="I61" s="31">
        <v>6.67</v>
      </c>
      <c r="J61" s="31"/>
      <c r="K61" s="35"/>
    </row>
    <row r="62" spans="1:11" x14ac:dyDescent="0.35">
      <c r="C62" s="58" t="s">
        <v>174</v>
      </c>
      <c r="D62" s="54"/>
      <c r="E62" s="6"/>
      <c r="F62" s="19"/>
      <c r="G62" s="25">
        <v>460.43</v>
      </c>
      <c r="H62" s="25">
        <v>0.25</v>
      </c>
      <c r="I62" s="31"/>
      <c r="J62" s="31"/>
      <c r="K62" s="35"/>
    </row>
    <row r="63" spans="1:11" x14ac:dyDescent="0.35">
      <c r="C63" s="57"/>
      <c r="D63" s="54"/>
      <c r="E63" s="6"/>
      <c r="F63" s="19"/>
      <c r="G63" s="24"/>
      <c r="H63" s="24"/>
      <c r="I63" s="31"/>
      <c r="J63" s="31"/>
      <c r="K63" s="35"/>
    </row>
    <row r="64" spans="1:11" x14ac:dyDescent="0.35">
      <c r="C64" s="58" t="s">
        <v>21</v>
      </c>
      <c r="D64" s="54"/>
      <c r="E64" s="6"/>
      <c r="F64" s="19"/>
      <c r="G64" s="24" t="s">
        <v>2</v>
      </c>
      <c r="H64" s="24" t="s">
        <v>2</v>
      </c>
      <c r="I64" s="31"/>
      <c r="J64" s="31"/>
      <c r="K64" s="35"/>
    </row>
    <row r="65" spans="1:54" x14ac:dyDescent="0.35">
      <c r="C65" s="57"/>
      <c r="D65" s="54"/>
      <c r="E65" s="6"/>
      <c r="F65" s="19"/>
      <c r="G65" s="24"/>
      <c r="H65" s="24"/>
      <c r="I65" s="31"/>
      <c r="J65" s="31"/>
      <c r="K65" s="35"/>
    </row>
    <row r="66" spans="1:54" x14ac:dyDescent="0.35">
      <c r="C66" s="58" t="s">
        <v>22</v>
      </c>
      <c r="D66" s="54"/>
      <c r="E66" s="6"/>
      <c r="F66" s="19"/>
      <c r="G66" s="24" t="s">
        <v>2</v>
      </c>
      <c r="H66" s="24" t="s">
        <v>2</v>
      </c>
      <c r="I66" s="31"/>
      <c r="J66" s="31"/>
      <c r="K66" s="35"/>
    </row>
    <row r="67" spans="1:54" x14ac:dyDescent="0.35">
      <c r="C67" s="57"/>
      <c r="D67" s="54"/>
      <c r="E67" s="6"/>
      <c r="F67" s="19"/>
      <c r="G67" s="24"/>
      <c r="H67" s="24"/>
      <c r="I67" s="31"/>
      <c r="J67" s="31"/>
      <c r="K67" s="35"/>
    </row>
    <row r="68" spans="1:54" x14ac:dyDescent="0.35">
      <c r="C68" s="58" t="s">
        <v>23</v>
      </c>
      <c r="D68" s="54"/>
      <c r="E68" s="6"/>
      <c r="F68" s="19"/>
      <c r="G68" s="24" t="s">
        <v>2</v>
      </c>
      <c r="H68" s="24" t="s">
        <v>2</v>
      </c>
      <c r="I68" s="31"/>
      <c r="J68" s="31"/>
      <c r="K68" s="35"/>
    </row>
    <row r="69" spans="1:54" x14ac:dyDescent="0.35">
      <c r="C69" s="57"/>
      <c r="D69" s="54"/>
      <c r="E69" s="6"/>
      <c r="F69" s="19"/>
      <c r="G69" s="24"/>
      <c r="H69" s="24"/>
      <c r="I69" s="31"/>
      <c r="J69" s="31"/>
      <c r="K69" s="35"/>
    </row>
    <row r="70" spans="1:54" x14ac:dyDescent="0.35">
      <c r="C70" s="59" t="s">
        <v>24</v>
      </c>
      <c r="D70" s="54"/>
      <c r="E70" s="6"/>
      <c r="F70" s="19"/>
      <c r="G70" s="24"/>
      <c r="H70" s="24"/>
      <c r="I70" s="31"/>
      <c r="J70" s="31"/>
      <c r="K70" s="35"/>
    </row>
    <row r="71" spans="1:54" x14ac:dyDescent="0.35">
      <c r="B71" s="8" t="s">
        <v>185</v>
      </c>
      <c r="C71" s="57" t="s">
        <v>186</v>
      </c>
      <c r="D71" s="54"/>
      <c r="E71" s="6"/>
      <c r="F71" s="19"/>
      <c r="G71" s="24">
        <v>23081.02</v>
      </c>
      <c r="H71" s="24">
        <v>12.77</v>
      </c>
      <c r="I71" s="31"/>
      <c r="J71" s="31"/>
      <c r="K71" s="35"/>
    </row>
    <row r="72" spans="1:54" x14ac:dyDescent="0.35">
      <c r="C72" s="58" t="s">
        <v>174</v>
      </c>
      <c r="D72" s="54"/>
      <c r="E72" s="6"/>
      <c r="F72" s="19"/>
      <c r="G72" s="25">
        <v>23081.02</v>
      </c>
      <c r="H72" s="25">
        <v>12.77</v>
      </c>
      <c r="I72" s="31"/>
      <c r="J72" s="31"/>
      <c r="K72" s="35"/>
    </row>
    <row r="73" spans="1:54" x14ac:dyDescent="0.35">
      <c r="C73" s="57"/>
      <c r="D73" s="54"/>
      <c r="E73" s="6"/>
      <c r="F73" s="19"/>
      <c r="G73" s="24"/>
      <c r="H73" s="24"/>
      <c r="I73" s="31"/>
      <c r="J73" s="31"/>
      <c r="K73" s="35"/>
    </row>
    <row r="74" spans="1:54" x14ac:dyDescent="0.35">
      <c r="A74" s="10"/>
      <c r="B74" s="28"/>
      <c r="C74" s="58" t="s">
        <v>25</v>
      </c>
      <c r="D74" s="54"/>
      <c r="E74" s="6"/>
      <c r="F74" s="19"/>
      <c r="G74" s="24"/>
      <c r="H74" s="24"/>
      <c r="I74" s="31"/>
      <c r="J74" s="31"/>
      <c r="K74" s="35"/>
    </row>
    <row r="75" spans="1:54" s="2" customFormat="1" ht="13.5" x14ac:dyDescent="0.35">
      <c r="A75" s="28"/>
      <c r="B75" s="28"/>
      <c r="C75" s="57" t="s">
        <v>4841</v>
      </c>
      <c r="D75" s="54"/>
      <c r="E75" s="6"/>
      <c r="F75" s="19"/>
      <c r="G75" s="24" t="s">
        <v>2</v>
      </c>
      <c r="H75" s="24" t="s">
        <v>2</v>
      </c>
      <c r="I75" s="31"/>
      <c r="J75" s="31"/>
      <c r="K75" s="35"/>
      <c r="L75" s="3"/>
      <c r="AI75" s="3"/>
      <c r="AV75" s="3"/>
      <c r="AX75" s="3"/>
      <c r="BB75" s="3"/>
    </row>
    <row r="76" spans="1:54" x14ac:dyDescent="0.35">
      <c r="B76" s="8"/>
      <c r="C76" s="57" t="s">
        <v>187</v>
      </c>
      <c r="D76" s="54"/>
      <c r="E76" s="6"/>
      <c r="F76" s="19"/>
      <c r="G76" s="24">
        <v>1904.13</v>
      </c>
      <c r="H76" s="24">
        <v>1.07</v>
      </c>
      <c r="I76" s="31"/>
      <c r="J76" s="31"/>
      <c r="K76" s="35"/>
    </row>
    <row r="77" spans="1:54" x14ac:dyDescent="0.35">
      <c r="C77" s="58" t="s">
        <v>174</v>
      </c>
      <c r="D77" s="54"/>
      <c r="E77" s="6"/>
      <c r="F77" s="19"/>
      <c r="G77" s="25">
        <v>1904.13</v>
      </c>
      <c r="H77" s="25">
        <v>1.07</v>
      </c>
      <c r="I77" s="31"/>
      <c r="J77" s="31"/>
      <c r="K77" s="35"/>
    </row>
    <row r="78" spans="1:54" x14ac:dyDescent="0.35">
      <c r="C78" s="57"/>
      <c r="D78" s="54"/>
      <c r="E78" s="6"/>
      <c r="F78" s="19"/>
      <c r="G78" s="24"/>
      <c r="H78" s="24"/>
      <c r="I78" s="31"/>
      <c r="J78" s="31"/>
      <c r="K78" s="35"/>
    </row>
    <row r="79" spans="1:54" x14ac:dyDescent="0.35">
      <c r="C79" s="60" t="s">
        <v>188</v>
      </c>
      <c r="D79" s="55"/>
      <c r="E79" s="5"/>
      <c r="F79" s="20"/>
      <c r="G79" s="26">
        <v>180738.39</v>
      </c>
      <c r="H79" s="26">
        <v>99.999999999999986</v>
      </c>
      <c r="I79" s="32"/>
      <c r="J79" s="32"/>
      <c r="K79" s="36"/>
    </row>
    <row r="82" spans="3:11" x14ac:dyDescent="0.35">
      <c r="C82" s="1" t="s">
        <v>189</v>
      </c>
    </row>
    <row r="83" spans="3:11" x14ac:dyDescent="0.35">
      <c r="C83" s="37" t="s">
        <v>190</v>
      </c>
      <c r="D83" s="37"/>
      <c r="E83" s="37"/>
      <c r="F83" s="37"/>
      <c r="G83" s="37"/>
      <c r="H83" s="37"/>
      <c r="I83" s="37"/>
      <c r="J83" s="37"/>
      <c r="K83" s="37"/>
    </row>
    <row r="84" spans="3:11" x14ac:dyDescent="0.35">
      <c r="C84" s="2" t="s">
        <v>191</v>
      </c>
    </row>
    <row r="85" spans="3:11" x14ac:dyDescent="0.35">
      <c r="C85" s="2" t="s">
        <v>192</v>
      </c>
    </row>
    <row r="86" spans="3:11" ht="30" customHeight="1" x14ac:dyDescent="0.35">
      <c r="C86" s="78" t="s">
        <v>4878</v>
      </c>
      <c r="D86" s="78"/>
      <c r="E86" s="78"/>
      <c r="F86" s="78"/>
      <c r="G86" s="78"/>
      <c r="H86" s="78"/>
      <c r="I86" s="78"/>
      <c r="J86" s="78"/>
      <c r="K86" s="78"/>
    </row>
    <row r="87" spans="3:11" x14ac:dyDescent="0.35">
      <c r="C87" s="2" t="s">
        <v>193</v>
      </c>
    </row>
    <row r="89" spans="3:11" x14ac:dyDescent="0.35">
      <c r="C89" s="75" t="s">
        <v>4922</v>
      </c>
      <c r="E89" s="75" t="s">
        <v>4923</v>
      </c>
      <c r="F89" s="76"/>
    </row>
    <row r="90" spans="3:11" x14ac:dyDescent="0.35">
      <c r="E90" s="2" t="s">
        <v>4929</v>
      </c>
    </row>
  </sheetData>
  <mergeCells count="1">
    <mergeCell ref="C86:K86"/>
  </mergeCells>
  <hyperlinks>
    <hyperlink ref="J2" location="'Index'!A1" display="'Index'!A1" xr:uid="{7BB544DB-C01F-4CBF-AF70-D844A8370D8E}"/>
  </hyperlinks>
  <pageMargins left="0.7" right="0.7" top="0.75" bottom="0.75" header="0.3" footer="0.3"/>
  <pageSetup orientation="portrait" horizontalDpi="4294967293"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AB138-5951-4CCA-80A4-94A3BEDA0212}">
  <sheetPr codeName="Sheet177"/>
  <dimension ref="A1:IV96"/>
  <sheetViews>
    <sheetView showGridLines="0" zoomScale="90" zoomScaleNormal="90" workbookViewId="0">
      <pane ySplit="6" topLeftCell="A88"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2981</v>
      </c>
      <c r="J2" s="38" t="s">
        <v>4607</v>
      </c>
    </row>
    <row r="3" spans="1:54" ht="16" x14ac:dyDescent="0.4">
      <c r="C3" s="1" t="s">
        <v>28</v>
      </c>
      <c r="D3" s="21" t="s">
        <v>2982</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1781</v>
      </c>
      <c r="C18" s="57" t="s">
        <v>1143</v>
      </c>
      <c r="D18" s="54" t="s">
        <v>1782</v>
      </c>
      <c r="E18" s="6" t="s">
        <v>591</v>
      </c>
      <c r="F18" s="19">
        <v>250</v>
      </c>
      <c r="G18" s="24">
        <v>2454.09</v>
      </c>
      <c r="H18" s="24">
        <v>5.33</v>
      </c>
      <c r="I18" s="31">
        <v>7.5</v>
      </c>
      <c r="J18" s="31"/>
      <c r="K18" s="35" t="s">
        <v>570</v>
      </c>
    </row>
    <row r="19" spans="2:11" x14ac:dyDescent="0.35">
      <c r="C19" s="58" t="s">
        <v>174</v>
      </c>
      <c r="D19" s="54"/>
      <c r="E19" s="6"/>
      <c r="F19" s="19"/>
      <c r="G19" s="25">
        <v>2454.09</v>
      </c>
      <c r="H19" s="25">
        <v>5.33</v>
      </c>
      <c r="I19" s="31"/>
      <c r="J19" s="31"/>
      <c r="K19" s="35"/>
    </row>
    <row r="20" spans="2:11" x14ac:dyDescent="0.35">
      <c r="C20" s="57"/>
      <c r="D20" s="54"/>
      <c r="E20" s="6"/>
      <c r="F20" s="19"/>
      <c r="G20" s="24"/>
      <c r="H20" s="24"/>
      <c r="I20" s="31"/>
      <c r="J20" s="31"/>
      <c r="K20" s="35"/>
    </row>
    <row r="21" spans="2:11" x14ac:dyDescent="0.35">
      <c r="C21" s="58" t="s">
        <v>7</v>
      </c>
      <c r="D21" s="54"/>
      <c r="E21" s="6"/>
      <c r="F21" s="19"/>
      <c r="G21" s="24" t="s">
        <v>2</v>
      </c>
      <c r="H21" s="24" t="s">
        <v>2</v>
      </c>
      <c r="I21" s="31"/>
      <c r="J21" s="31"/>
      <c r="K21" s="35"/>
    </row>
    <row r="22" spans="2:11" x14ac:dyDescent="0.35">
      <c r="C22" s="57"/>
      <c r="D22" s="54"/>
      <c r="E22" s="6"/>
      <c r="F22" s="19"/>
      <c r="G22" s="24"/>
      <c r="H22" s="24"/>
      <c r="I22" s="31"/>
      <c r="J22" s="31"/>
      <c r="K22" s="35"/>
    </row>
    <row r="23" spans="2:11" x14ac:dyDescent="0.35">
      <c r="C23" s="58" t="s">
        <v>8</v>
      </c>
      <c r="D23" s="54"/>
      <c r="E23" s="6"/>
      <c r="F23" s="19"/>
      <c r="G23" s="24" t="s">
        <v>2</v>
      </c>
      <c r="H23" s="24" t="s">
        <v>2</v>
      </c>
      <c r="I23" s="31"/>
      <c r="J23" s="31"/>
      <c r="K23" s="35"/>
    </row>
    <row r="24" spans="2:11" x14ac:dyDescent="0.35">
      <c r="C24" s="57"/>
      <c r="D24" s="54"/>
      <c r="E24" s="6"/>
      <c r="F24" s="19"/>
      <c r="G24" s="24"/>
      <c r="H24" s="24"/>
      <c r="I24" s="31"/>
      <c r="J24" s="31"/>
      <c r="K24" s="35"/>
    </row>
    <row r="25" spans="2:11" x14ac:dyDescent="0.35">
      <c r="C25" s="58" t="s">
        <v>9</v>
      </c>
      <c r="D25" s="54"/>
      <c r="E25" s="6"/>
      <c r="F25" s="19"/>
      <c r="G25" s="24" t="s">
        <v>2</v>
      </c>
      <c r="H25" s="24" t="s">
        <v>2</v>
      </c>
      <c r="I25" s="31"/>
      <c r="J25" s="31"/>
      <c r="K25" s="35"/>
    </row>
    <row r="26" spans="2:11" x14ac:dyDescent="0.35">
      <c r="C26" s="57"/>
      <c r="D26" s="54"/>
      <c r="E26" s="6"/>
      <c r="F26" s="19"/>
      <c r="G26" s="24"/>
      <c r="H26" s="24"/>
      <c r="I26" s="31"/>
      <c r="J26" s="31"/>
      <c r="K26" s="35"/>
    </row>
    <row r="27" spans="2:11" x14ac:dyDescent="0.35">
      <c r="C27" s="59" t="s">
        <v>10</v>
      </c>
      <c r="D27" s="54"/>
      <c r="E27" s="6"/>
      <c r="F27" s="19"/>
      <c r="G27" s="24"/>
      <c r="H27" s="24"/>
      <c r="I27" s="31"/>
      <c r="J27" s="31"/>
      <c r="K27" s="35"/>
    </row>
    <row r="28" spans="2:11" x14ac:dyDescent="0.35">
      <c r="B28" s="8" t="s">
        <v>2983</v>
      </c>
      <c r="C28" s="57" t="s">
        <v>2984</v>
      </c>
      <c r="D28" s="54" t="s">
        <v>2985</v>
      </c>
      <c r="E28" s="6" t="s">
        <v>677</v>
      </c>
      <c r="F28" s="19">
        <v>12000000</v>
      </c>
      <c r="G28" s="24">
        <v>12218.63</v>
      </c>
      <c r="H28" s="24">
        <v>26.54</v>
      </c>
      <c r="I28" s="31">
        <v>6.9466405</v>
      </c>
      <c r="J28" s="31"/>
      <c r="K28" s="35"/>
    </row>
    <row r="29" spans="2:11" x14ac:dyDescent="0.35">
      <c r="B29" s="8" t="s">
        <v>2986</v>
      </c>
      <c r="C29" s="57" t="s">
        <v>2987</v>
      </c>
      <c r="D29" s="54" t="s">
        <v>2988</v>
      </c>
      <c r="E29" s="6" t="s">
        <v>677</v>
      </c>
      <c r="F29" s="19">
        <v>5000000</v>
      </c>
      <c r="G29" s="24">
        <v>5089.72</v>
      </c>
      <c r="H29" s="24">
        <v>11.06</v>
      </c>
      <c r="I29" s="31">
        <v>6.9466405</v>
      </c>
      <c r="J29" s="31"/>
      <c r="K29" s="35"/>
    </row>
    <row r="30" spans="2:11" x14ac:dyDescent="0.35">
      <c r="B30" s="8" t="s">
        <v>2989</v>
      </c>
      <c r="C30" s="57" t="s">
        <v>2990</v>
      </c>
      <c r="D30" s="54" t="s">
        <v>2991</v>
      </c>
      <c r="E30" s="6" t="s">
        <v>677</v>
      </c>
      <c r="F30" s="19">
        <v>3000000</v>
      </c>
      <c r="G30" s="24">
        <v>3048.47</v>
      </c>
      <c r="H30" s="24">
        <v>6.62</v>
      </c>
      <c r="I30" s="31">
        <v>6.9466405</v>
      </c>
      <c r="J30" s="31"/>
      <c r="K30" s="35"/>
    </row>
    <row r="31" spans="2:11" x14ac:dyDescent="0.35">
      <c r="B31" s="8" t="s">
        <v>2992</v>
      </c>
      <c r="C31" s="57" t="s">
        <v>2993</v>
      </c>
      <c r="D31" s="54" t="s">
        <v>2994</v>
      </c>
      <c r="E31" s="6" t="s">
        <v>677</v>
      </c>
      <c r="F31" s="19">
        <v>2500000</v>
      </c>
      <c r="G31" s="24">
        <v>2561.04</v>
      </c>
      <c r="H31" s="24">
        <v>5.56</v>
      </c>
      <c r="I31" s="31">
        <v>6.9583881999999999</v>
      </c>
      <c r="J31" s="31"/>
      <c r="K31" s="35"/>
    </row>
    <row r="32" spans="2:11" x14ac:dyDescent="0.35">
      <c r="B32" s="8" t="s">
        <v>2995</v>
      </c>
      <c r="C32" s="57" t="s">
        <v>2996</v>
      </c>
      <c r="D32" s="54" t="s">
        <v>2997</v>
      </c>
      <c r="E32" s="6" t="s">
        <v>677</v>
      </c>
      <c r="F32" s="19">
        <v>2500000</v>
      </c>
      <c r="G32" s="24">
        <v>2535.42</v>
      </c>
      <c r="H32" s="24">
        <v>5.51</v>
      </c>
      <c r="I32" s="31">
        <v>6.9591250999999996</v>
      </c>
      <c r="J32" s="31"/>
      <c r="K32" s="35"/>
    </row>
    <row r="33" spans="1:11" x14ac:dyDescent="0.35">
      <c r="B33" s="8" t="s">
        <v>2998</v>
      </c>
      <c r="C33" s="57" t="s">
        <v>2999</v>
      </c>
      <c r="D33" s="54" t="s">
        <v>3000</v>
      </c>
      <c r="E33" s="6" t="s">
        <v>677</v>
      </c>
      <c r="F33" s="19">
        <v>2000000</v>
      </c>
      <c r="G33" s="24">
        <v>2040.4</v>
      </c>
      <c r="H33" s="24">
        <v>4.43</v>
      </c>
      <c r="I33" s="31">
        <v>6.9608184</v>
      </c>
      <c r="J33" s="31"/>
      <c r="K33" s="35"/>
    </row>
    <row r="34" spans="1:11" x14ac:dyDescent="0.35">
      <c r="B34" s="8" t="s">
        <v>3001</v>
      </c>
      <c r="C34" s="57" t="s">
        <v>3002</v>
      </c>
      <c r="D34" s="54" t="s">
        <v>3003</v>
      </c>
      <c r="E34" s="6" t="s">
        <v>677</v>
      </c>
      <c r="F34" s="19">
        <v>1500000</v>
      </c>
      <c r="G34" s="24">
        <v>1527.37</v>
      </c>
      <c r="H34" s="24">
        <v>3.32</v>
      </c>
      <c r="I34" s="31">
        <v>6.9608184</v>
      </c>
      <c r="J34" s="31"/>
      <c r="K34" s="35"/>
    </row>
    <row r="35" spans="1:11" x14ac:dyDescent="0.35">
      <c r="B35" s="8" t="s">
        <v>3004</v>
      </c>
      <c r="C35" s="57" t="s">
        <v>3005</v>
      </c>
      <c r="D35" s="54" t="s">
        <v>3006</v>
      </c>
      <c r="E35" s="6" t="s">
        <v>677</v>
      </c>
      <c r="F35" s="19">
        <v>1000000</v>
      </c>
      <c r="G35" s="24">
        <v>1017.71</v>
      </c>
      <c r="H35" s="24">
        <v>2.21</v>
      </c>
      <c r="I35" s="31">
        <v>6.9466405</v>
      </c>
      <c r="J35" s="31"/>
      <c r="K35" s="35"/>
    </row>
    <row r="36" spans="1:11" x14ac:dyDescent="0.35">
      <c r="B36" s="8" t="s">
        <v>3007</v>
      </c>
      <c r="C36" s="57" t="s">
        <v>3008</v>
      </c>
      <c r="D36" s="54" t="s">
        <v>3009</v>
      </c>
      <c r="E36" s="6" t="s">
        <v>677</v>
      </c>
      <c r="F36" s="19">
        <v>1000000</v>
      </c>
      <c r="G36" s="24">
        <v>1017.58</v>
      </c>
      <c r="H36" s="24">
        <v>2.21</v>
      </c>
      <c r="I36" s="31">
        <v>6.9783185000000003</v>
      </c>
      <c r="J36" s="31"/>
      <c r="K36" s="35"/>
    </row>
    <row r="37" spans="1:11" x14ac:dyDescent="0.35">
      <c r="B37" s="8" t="s">
        <v>3010</v>
      </c>
      <c r="C37" s="57" t="s">
        <v>3011</v>
      </c>
      <c r="D37" s="54" t="s">
        <v>3012</v>
      </c>
      <c r="E37" s="6" t="s">
        <v>677</v>
      </c>
      <c r="F37" s="19">
        <v>1000000</v>
      </c>
      <c r="G37" s="24">
        <v>991.57</v>
      </c>
      <c r="H37" s="24">
        <v>2.15</v>
      </c>
      <c r="I37" s="31">
        <v>6.9259200999999999</v>
      </c>
      <c r="J37" s="31"/>
      <c r="K37" s="35"/>
    </row>
    <row r="38" spans="1:11" x14ac:dyDescent="0.35">
      <c r="B38" s="8" t="s">
        <v>3013</v>
      </c>
      <c r="C38" s="57" t="s">
        <v>3014</v>
      </c>
      <c r="D38" s="54" t="s">
        <v>3015</v>
      </c>
      <c r="E38" s="6" t="s">
        <v>677</v>
      </c>
      <c r="F38" s="19">
        <v>500000</v>
      </c>
      <c r="G38" s="24">
        <v>508.17</v>
      </c>
      <c r="H38" s="24">
        <v>1.1000000000000001</v>
      </c>
      <c r="I38" s="31">
        <v>6.9813552000000003</v>
      </c>
      <c r="J38" s="31"/>
      <c r="K38" s="35"/>
    </row>
    <row r="39" spans="1:11" x14ac:dyDescent="0.35">
      <c r="B39" s="8" t="s">
        <v>3016</v>
      </c>
      <c r="C39" s="57" t="s">
        <v>3017</v>
      </c>
      <c r="D39" s="54" t="s">
        <v>3018</v>
      </c>
      <c r="E39" s="6" t="s">
        <v>677</v>
      </c>
      <c r="F39" s="19">
        <v>300000</v>
      </c>
      <c r="G39" s="24">
        <v>305.99</v>
      </c>
      <c r="H39" s="24">
        <v>0.66</v>
      </c>
      <c r="I39" s="31">
        <v>6.9515009000000001</v>
      </c>
      <c r="J39" s="31"/>
      <c r="K39" s="35"/>
    </row>
    <row r="40" spans="1:11" x14ac:dyDescent="0.35">
      <c r="B40" s="8" t="s">
        <v>3019</v>
      </c>
      <c r="C40" s="57" t="s">
        <v>3020</v>
      </c>
      <c r="D40" s="54" t="s">
        <v>3021</v>
      </c>
      <c r="E40" s="6" t="s">
        <v>677</v>
      </c>
      <c r="F40" s="19">
        <v>50000</v>
      </c>
      <c r="G40" s="24">
        <v>50.53</v>
      </c>
      <c r="H40" s="24">
        <v>0.11</v>
      </c>
      <c r="I40" s="31">
        <v>6.9049699000000002</v>
      </c>
      <c r="J40" s="31"/>
      <c r="K40" s="35"/>
    </row>
    <row r="41" spans="1:11" x14ac:dyDescent="0.35">
      <c r="C41" s="58" t="s">
        <v>174</v>
      </c>
      <c r="D41" s="54"/>
      <c r="E41" s="6"/>
      <c r="F41" s="19"/>
      <c r="G41" s="25">
        <v>32912.6</v>
      </c>
      <c r="H41" s="25">
        <v>71.48</v>
      </c>
      <c r="I41" s="31"/>
      <c r="J41" s="31"/>
      <c r="K41" s="35"/>
    </row>
    <row r="42" spans="1:11" x14ac:dyDescent="0.35">
      <c r="C42" s="57"/>
      <c r="D42" s="54"/>
      <c r="E42" s="6"/>
      <c r="F42" s="19"/>
      <c r="G42" s="24"/>
      <c r="H42" s="24"/>
      <c r="I42" s="31"/>
      <c r="J42" s="31"/>
      <c r="K42" s="35"/>
    </row>
    <row r="43" spans="1:11" x14ac:dyDescent="0.35">
      <c r="A43" s="10"/>
      <c r="B43" s="28"/>
      <c r="C43" s="58" t="s">
        <v>11</v>
      </c>
      <c r="D43" s="54"/>
      <c r="E43" s="6"/>
      <c r="F43" s="19"/>
      <c r="G43" s="24"/>
      <c r="H43" s="24"/>
      <c r="I43" s="31"/>
      <c r="J43" s="31"/>
      <c r="K43" s="35"/>
    </row>
    <row r="44" spans="1:11" x14ac:dyDescent="0.35">
      <c r="A44" s="28"/>
      <c r="B44" s="28"/>
      <c r="C44" s="58" t="s">
        <v>13</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A46" s="28"/>
      <c r="B46" s="28"/>
      <c r="C46" s="58" t="s">
        <v>14</v>
      </c>
      <c r="D46" s="54"/>
      <c r="E46" s="6"/>
      <c r="F46" s="19"/>
      <c r="G46" s="24" t="s">
        <v>2</v>
      </c>
      <c r="H46" s="24" t="s">
        <v>2</v>
      </c>
      <c r="I46" s="31"/>
      <c r="J46" s="31"/>
      <c r="K46" s="35"/>
    </row>
    <row r="47" spans="1:11" x14ac:dyDescent="0.35">
      <c r="A47" s="28"/>
      <c r="B47" s="28"/>
      <c r="C47" s="58"/>
      <c r="D47" s="54"/>
      <c r="E47" s="6"/>
      <c r="F47" s="19"/>
      <c r="G47" s="24"/>
      <c r="H47" s="24"/>
      <c r="I47" s="31"/>
      <c r="J47" s="31"/>
      <c r="K47" s="35"/>
    </row>
    <row r="48" spans="1:11" x14ac:dyDescent="0.35">
      <c r="A48" s="28"/>
      <c r="B48" s="28"/>
      <c r="C48" s="58" t="s">
        <v>15</v>
      </c>
      <c r="D48" s="54"/>
      <c r="E48" s="6"/>
      <c r="F48" s="19"/>
      <c r="G48" s="24" t="s">
        <v>2</v>
      </c>
      <c r="H48" s="24" t="s">
        <v>2</v>
      </c>
      <c r="I48" s="31"/>
      <c r="J48" s="31"/>
      <c r="K48" s="35"/>
    </row>
    <row r="49" spans="1:11" x14ac:dyDescent="0.35">
      <c r="A49" s="28"/>
      <c r="B49" s="28"/>
      <c r="C49" s="58"/>
      <c r="D49" s="54"/>
      <c r="E49" s="6"/>
      <c r="F49" s="19"/>
      <c r="G49" s="24"/>
      <c r="H49" s="24"/>
      <c r="I49" s="31"/>
      <c r="J49" s="31"/>
      <c r="K49" s="35"/>
    </row>
    <row r="50" spans="1:11" x14ac:dyDescent="0.35">
      <c r="A50" s="28"/>
      <c r="B50" s="28"/>
      <c r="C50" s="58" t="s">
        <v>16</v>
      </c>
      <c r="D50" s="54"/>
      <c r="E50" s="6"/>
      <c r="F50" s="19"/>
      <c r="G50" s="24" t="s">
        <v>2</v>
      </c>
      <c r="H50" s="24" t="s">
        <v>2</v>
      </c>
      <c r="I50" s="31"/>
      <c r="J50" s="31"/>
      <c r="K50" s="35"/>
    </row>
    <row r="51" spans="1:11" x14ac:dyDescent="0.35">
      <c r="A51" s="28"/>
      <c r="B51" s="28"/>
      <c r="C51" s="58"/>
      <c r="D51" s="54"/>
      <c r="E51" s="6"/>
      <c r="F51" s="19"/>
      <c r="G51" s="24"/>
      <c r="H51" s="24"/>
      <c r="I51" s="31"/>
      <c r="J51" s="31"/>
      <c r="K51" s="35"/>
    </row>
    <row r="52" spans="1:11" x14ac:dyDescent="0.35">
      <c r="C52" s="59" t="s">
        <v>17</v>
      </c>
      <c r="D52" s="54"/>
      <c r="E52" s="6"/>
      <c r="F52" s="19"/>
      <c r="G52" s="24"/>
      <c r="H52" s="24"/>
      <c r="I52" s="31"/>
      <c r="J52" s="31"/>
      <c r="K52" s="35"/>
    </row>
    <row r="53" spans="1:11" x14ac:dyDescent="0.35">
      <c r="B53" s="8" t="s">
        <v>3022</v>
      </c>
      <c r="C53" s="57" t="s">
        <v>3023</v>
      </c>
      <c r="D53" s="54" t="s">
        <v>3024</v>
      </c>
      <c r="E53" s="6" t="s">
        <v>677</v>
      </c>
      <c r="F53" s="19">
        <v>1815000</v>
      </c>
      <c r="G53" s="24">
        <v>1687.97</v>
      </c>
      <c r="H53" s="24">
        <v>3.67</v>
      </c>
      <c r="I53" s="31">
        <v>6.7307535999999999</v>
      </c>
      <c r="J53" s="31"/>
      <c r="K53" s="35"/>
    </row>
    <row r="54" spans="1:11" x14ac:dyDescent="0.35">
      <c r="B54" s="8" t="s">
        <v>3025</v>
      </c>
      <c r="C54" s="57" t="s">
        <v>3026</v>
      </c>
      <c r="D54" s="54" t="s">
        <v>3027</v>
      </c>
      <c r="E54" s="6" t="s">
        <v>677</v>
      </c>
      <c r="F54" s="19">
        <v>1621000</v>
      </c>
      <c r="G54" s="24">
        <v>1486.68</v>
      </c>
      <c r="H54" s="24">
        <v>3.23</v>
      </c>
      <c r="I54" s="31">
        <v>6.8347880999999999</v>
      </c>
      <c r="J54" s="31"/>
      <c r="K54" s="35"/>
    </row>
    <row r="55" spans="1:11" x14ac:dyDescent="0.35">
      <c r="B55" s="8" t="s">
        <v>3028</v>
      </c>
      <c r="C55" s="57" t="s">
        <v>3029</v>
      </c>
      <c r="D55" s="54" t="s">
        <v>3030</v>
      </c>
      <c r="E55" s="6" t="s">
        <v>677</v>
      </c>
      <c r="F55" s="19">
        <v>1562000</v>
      </c>
      <c r="G55" s="24">
        <v>1427.27</v>
      </c>
      <c r="H55" s="24">
        <v>3.1</v>
      </c>
      <c r="I55" s="31">
        <v>6.8373192999999999</v>
      </c>
      <c r="J55" s="31"/>
      <c r="K55" s="35"/>
    </row>
    <row r="56" spans="1:11" x14ac:dyDescent="0.35">
      <c r="B56" s="8" t="s">
        <v>3031</v>
      </c>
      <c r="C56" s="57" t="s">
        <v>3032</v>
      </c>
      <c r="D56" s="54" t="s">
        <v>3033</v>
      </c>
      <c r="E56" s="6" t="s">
        <v>677</v>
      </c>
      <c r="F56" s="19">
        <v>1480000</v>
      </c>
      <c r="G56" s="24">
        <v>1342.33</v>
      </c>
      <c r="H56" s="24">
        <v>2.92</v>
      </c>
      <c r="I56" s="31">
        <v>6.8436319000000001</v>
      </c>
      <c r="J56" s="31"/>
      <c r="K56" s="35"/>
    </row>
    <row r="57" spans="1:11" x14ac:dyDescent="0.35">
      <c r="B57" s="8" t="s">
        <v>3034</v>
      </c>
      <c r="C57" s="57" t="s">
        <v>3035</v>
      </c>
      <c r="D57" s="54" t="s">
        <v>3036</v>
      </c>
      <c r="E57" s="6" t="s">
        <v>677</v>
      </c>
      <c r="F57" s="19">
        <v>1208000</v>
      </c>
      <c r="G57" s="24">
        <v>1102.3699999999999</v>
      </c>
      <c r="H57" s="24">
        <v>2.39</v>
      </c>
      <c r="I57" s="31">
        <v>6.8381974999999997</v>
      </c>
      <c r="J57" s="31"/>
      <c r="K57" s="35"/>
    </row>
    <row r="58" spans="1:11" x14ac:dyDescent="0.35">
      <c r="B58" s="8" t="s">
        <v>3037</v>
      </c>
      <c r="C58" s="57" t="s">
        <v>3038</v>
      </c>
      <c r="D58" s="54" t="s">
        <v>3039</v>
      </c>
      <c r="E58" s="6" t="s">
        <v>677</v>
      </c>
      <c r="F58" s="19">
        <v>1200000</v>
      </c>
      <c r="G58" s="24">
        <v>1095.8900000000001</v>
      </c>
      <c r="H58" s="24">
        <v>2.38</v>
      </c>
      <c r="I58" s="31">
        <v>6.8377325999999998</v>
      </c>
      <c r="J58" s="31"/>
      <c r="K58" s="35"/>
    </row>
    <row r="59" spans="1:11" x14ac:dyDescent="0.35">
      <c r="B59" s="8" t="s">
        <v>3040</v>
      </c>
      <c r="C59" s="57" t="s">
        <v>3041</v>
      </c>
      <c r="D59" s="54" t="s">
        <v>3042</v>
      </c>
      <c r="E59" s="6" t="s">
        <v>677</v>
      </c>
      <c r="F59" s="19">
        <v>837000</v>
      </c>
      <c r="G59" s="24">
        <v>777.99</v>
      </c>
      <c r="H59" s="24">
        <v>1.69</v>
      </c>
      <c r="I59" s="31">
        <v>6.7311667999999996</v>
      </c>
      <c r="J59" s="31"/>
      <c r="K59" s="35"/>
    </row>
    <row r="60" spans="1:11" x14ac:dyDescent="0.35">
      <c r="B60" s="8" t="s">
        <v>3043</v>
      </c>
      <c r="C60" s="57" t="s">
        <v>3044</v>
      </c>
      <c r="D60" s="54" t="s">
        <v>3045</v>
      </c>
      <c r="E60" s="6" t="s">
        <v>677</v>
      </c>
      <c r="F60" s="19">
        <v>555000</v>
      </c>
      <c r="G60" s="24">
        <v>523.84</v>
      </c>
      <c r="H60" s="24">
        <v>1.1399999999999999</v>
      </c>
      <c r="I60" s="31">
        <v>6.76</v>
      </c>
      <c r="J60" s="31"/>
      <c r="K60" s="35"/>
    </row>
    <row r="61" spans="1:11" x14ac:dyDescent="0.35">
      <c r="B61" s="8" t="s">
        <v>2978</v>
      </c>
      <c r="C61" s="57" t="s">
        <v>2979</v>
      </c>
      <c r="D61" s="54" t="s">
        <v>2980</v>
      </c>
      <c r="E61" s="6" t="s">
        <v>677</v>
      </c>
      <c r="F61" s="19">
        <v>285000</v>
      </c>
      <c r="G61" s="24">
        <v>282.77999999999997</v>
      </c>
      <c r="H61" s="24">
        <v>0.61</v>
      </c>
      <c r="I61" s="31">
        <v>6.5128000000000004</v>
      </c>
      <c r="J61" s="31"/>
      <c r="K61" s="35"/>
    </row>
    <row r="62" spans="1:11" x14ac:dyDescent="0.35">
      <c r="B62" s="8" t="s">
        <v>3046</v>
      </c>
      <c r="C62" s="57" t="s">
        <v>3047</v>
      </c>
      <c r="D62" s="54" t="s">
        <v>3048</v>
      </c>
      <c r="E62" s="6" t="s">
        <v>677</v>
      </c>
      <c r="F62" s="19">
        <v>122000</v>
      </c>
      <c r="G62" s="24">
        <v>113.32</v>
      </c>
      <c r="H62" s="24">
        <v>0.25</v>
      </c>
      <c r="I62" s="31">
        <v>6.7316317000000003</v>
      </c>
      <c r="J62" s="31"/>
      <c r="K62" s="35"/>
    </row>
    <row r="63" spans="1:11" x14ac:dyDescent="0.35">
      <c r="C63" s="58" t="s">
        <v>174</v>
      </c>
      <c r="D63" s="54"/>
      <c r="E63" s="6"/>
      <c r="F63" s="19"/>
      <c r="G63" s="25">
        <v>9840.44</v>
      </c>
      <c r="H63" s="25">
        <v>21.38</v>
      </c>
      <c r="I63" s="31"/>
      <c r="J63" s="31"/>
      <c r="K63" s="35"/>
    </row>
    <row r="64" spans="1:11" x14ac:dyDescent="0.35">
      <c r="C64" s="57"/>
      <c r="D64" s="54"/>
      <c r="E64" s="6"/>
      <c r="F64" s="19"/>
      <c r="G64" s="24"/>
      <c r="H64" s="24"/>
      <c r="I64" s="31"/>
      <c r="J64" s="31"/>
      <c r="K64" s="35"/>
    </row>
    <row r="65" spans="1:11" x14ac:dyDescent="0.35">
      <c r="A65" s="10"/>
      <c r="B65" s="28"/>
      <c r="C65" s="58" t="s">
        <v>18</v>
      </c>
      <c r="D65" s="54"/>
      <c r="E65" s="6"/>
      <c r="F65" s="19"/>
      <c r="G65" s="24"/>
      <c r="H65" s="24"/>
      <c r="I65" s="31"/>
      <c r="J65" s="31"/>
      <c r="K65" s="35"/>
    </row>
    <row r="66" spans="1:11" x14ac:dyDescent="0.35">
      <c r="A66" s="28"/>
      <c r="B66" s="28"/>
      <c r="C66" s="58" t="s">
        <v>19</v>
      </c>
      <c r="D66" s="54"/>
      <c r="E66" s="6"/>
      <c r="F66" s="19"/>
      <c r="G66" s="24" t="s">
        <v>2</v>
      </c>
      <c r="H66" s="24" t="s">
        <v>2</v>
      </c>
      <c r="I66" s="31"/>
      <c r="J66" s="31"/>
      <c r="K66" s="35"/>
    </row>
    <row r="67" spans="1:11" x14ac:dyDescent="0.35">
      <c r="A67" s="28"/>
      <c r="B67" s="28"/>
      <c r="C67" s="58"/>
      <c r="D67" s="54"/>
      <c r="E67" s="6"/>
      <c r="F67" s="19"/>
      <c r="G67" s="24"/>
      <c r="H67" s="24"/>
      <c r="I67" s="31"/>
      <c r="J67" s="31"/>
      <c r="K67" s="35"/>
    </row>
    <row r="68" spans="1:11" x14ac:dyDescent="0.35">
      <c r="A68" s="28"/>
      <c r="B68" s="28"/>
      <c r="C68" s="58" t="s">
        <v>20</v>
      </c>
      <c r="D68" s="54"/>
      <c r="E68" s="6"/>
      <c r="F68" s="19"/>
      <c r="G68" s="24" t="s">
        <v>2</v>
      </c>
      <c r="H68" s="24" t="s">
        <v>2</v>
      </c>
      <c r="I68" s="31"/>
      <c r="J68" s="31"/>
      <c r="K68" s="35"/>
    </row>
    <row r="69" spans="1:11" x14ac:dyDescent="0.35">
      <c r="A69" s="28"/>
      <c r="B69" s="28"/>
      <c r="C69" s="58"/>
      <c r="D69" s="54"/>
      <c r="E69" s="6"/>
      <c r="F69" s="19"/>
      <c r="G69" s="24"/>
      <c r="H69" s="24"/>
      <c r="I69" s="31"/>
      <c r="J69" s="31"/>
      <c r="K69" s="35"/>
    </row>
    <row r="70" spans="1:11" x14ac:dyDescent="0.35">
      <c r="A70" s="28"/>
      <c r="B70" s="28"/>
      <c r="C70" s="58" t="s">
        <v>21</v>
      </c>
      <c r="D70" s="54"/>
      <c r="E70" s="6"/>
      <c r="F70" s="19"/>
      <c r="G70" s="24" t="s">
        <v>2</v>
      </c>
      <c r="H70" s="24" t="s">
        <v>2</v>
      </c>
      <c r="I70" s="31"/>
      <c r="J70" s="31"/>
      <c r="K70" s="35"/>
    </row>
    <row r="71" spans="1:11" x14ac:dyDescent="0.35">
      <c r="A71" s="28"/>
      <c r="B71" s="28"/>
      <c r="C71" s="58"/>
      <c r="D71" s="54"/>
      <c r="E71" s="6"/>
      <c r="F71" s="19"/>
      <c r="G71" s="24"/>
      <c r="H71" s="24"/>
      <c r="I71" s="31"/>
      <c r="J71" s="31"/>
      <c r="K71" s="35"/>
    </row>
    <row r="72" spans="1:11" x14ac:dyDescent="0.35">
      <c r="A72" s="28"/>
      <c r="B72" s="28"/>
      <c r="C72" s="58" t="s">
        <v>22</v>
      </c>
      <c r="D72" s="54"/>
      <c r="E72" s="6"/>
      <c r="F72" s="19"/>
      <c r="G72" s="24" t="s">
        <v>2</v>
      </c>
      <c r="H72" s="24" t="s">
        <v>2</v>
      </c>
      <c r="I72" s="31"/>
      <c r="J72" s="31"/>
      <c r="K72" s="35"/>
    </row>
    <row r="73" spans="1:11" x14ac:dyDescent="0.35">
      <c r="A73" s="28"/>
      <c r="B73" s="28"/>
      <c r="C73" s="58"/>
      <c r="D73" s="54"/>
      <c r="E73" s="6"/>
      <c r="F73" s="19"/>
      <c r="G73" s="24"/>
      <c r="H73" s="24"/>
      <c r="I73" s="31"/>
      <c r="J73" s="31"/>
      <c r="K73" s="35"/>
    </row>
    <row r="74" spans="1:11" x14ac:dyDescent="0.35">
      <c r="A74" s="28"/>
      <c r="B74" s="28"/>
      <c r="C74" s="58" t="s">
        <v>23</v>
      </c>
      <c r="D74" s="54"/>
      <c r="E74" s="6"/>
      <c r="F74" s="19"/>
      <c r="G74" s="24" t="s">
        <v>2</v>
      </c>
      <c r="H74" s="24" t="s">
        <v>2</v>
      </c>
      <c r="I74" s="31"/>
      <c r="J74" s="31"/>
      <c r="K74" s="35"/>
    </row>
    <row r="75" spans="1:11" x14ac:dyDescent="0.35">
      <c r="A75" s="28"/>
      <c r="B75" s="28"/>
      <c r="C75" s="58"/>
      <c r="D75" s="54"/>
      <c r="E75" s="6"/>
      <c r="F75" s="19"/>
      <c r="G75" s="24"/>
      <c r="H75" s="24"/>
      <c r="I75" s="31"/>
      <c r="J75" s="31"/>
      <c r="K75" s="35"/>
    </row>
    <row r="76" spans="1:11" x14ac:dyDescent="0.35">
      <c r="C76" s="59" t="s">
        <v>24</v>
      </c>
      <c r="D76" s="54"/>
      <c r="E76" s="6"/>
      <c r="F76" s="19"/>
      <c r="G76" s="24"/>
      <c r="H76" s="24"/>
      <c r="I76" s="31"/>
      <c r="J76" s="31"/>
      <c r="K76" s="35"/>
    </row>
    <row r="77" spans="1:11" x14ac:dyDescent="0.35">
      <c r="B77" s="8" t="s">
        <v>185</v>
      </c>
      <c r="C77" s="57" t="s">
        <v>186</v>
      </c>
      <c r="D77" s="54"/>
      <c r="E77" s="6"/>
      <c r="F77" s="19"/>
      <c r="G77" s="24">
        <v>178.24</v>
      </c>
      <c r="H77" s="24">
        <v>0.39</v>
      </c>
      <c r="I77" s="31"/>
      <c r="J77" s="31"/>
      <c r="K77" s="35"/>
    </row>
    <row r="78" spans="1:11" x14ac:dyDescent="0.35">
      <c r="C78" s="58" t="s">
        <v>174</v>
      </c>
      <c r="D78" s="54"/>
      <c r="E78" s="6"/>
      <c r="F78" s="19"/>
      <c r="G78" s="25">
        <v>178.24</v>
      </c>
      <c r="H78" s="25">
        <v>0.39</v>
      </c>
      <c r="I78" s="31"/>
      <c r="J78" s="31"/>
      <c r="K78" s="35"/>
    </row>
    <row r="79" spans="1:11" x14ac:dyDescent="0.35">
      <c r="C79" s="57"/>
      <c r="D79" s="54"/>
      <c r="E79" s="6"/>
      <c r="F79" s="19"/>
      <c r="G79" s="24"/>
      <c r="H79" s="24"/>
      <c r="I79" s="31"/>
      <c r="J79" s="31"/>
      <c r="K79" s="35"/>
    </row>
    <row r="80" spans="1:11" x14ac:dyDescent="0.35">
      <c r="A80" s="10"/>
      <c r="B80" s="28"/>
      <c r="C80" s="58" t="s">
        <v>25</v>
      </c>
      <c r="D80" s="54"/>
      <c r="E80" s="6"/>
      <c r="F80" s="19"/>
      <c r="G80" s="24"/>
      <c r="H80" s="24"/>
      <c r="I80" s="31"/>
      <c r="J80" s="31"/>
      <c r="K80" s="35"/>
    </row>
    <row r="81" spans="1:54" s="2" customFormat="1" ht="13.5" x14ac:dyDescent="0.35">
      <c r="A81" s="28"/>
      <c r="B81" s="28"/>
      <c r="C81" s="57" t="s">
        <v>4841</v>
      </c>
      <c r="D81" s="54"/>
      <c r="E81" s="6"/>
      <c r="F81" s="19"/>
      <c r="G81" s="24" t="s">
        <v>2</v>
      </c>
      <c r="H81" s="24" t="s">
        <v>2</v>
      </c>
      <c r="I81" s="31"/>
      <c r="J81" s="31"/>
      <c r="K81" s="35"/>
      <c r="L81" s="3"/>
      <c r="AI81" s="3"/>
      <c r="AV81" s="3"/>
      <c r="AX81" s="3"/>
      <c r="BB81" s="3"/>
    </row>
    <row r="82" spans="1:54" x14ac:dyDescent="0.35">
      <c r="B82" s="8"/>
      <c r="C82" s="57" t="s">
        <v>187</v>
      </c>
      <c r="D82" s="54"/>
      <c r="E82" s="6"/>
      <c r="F82" s="19"/>
      <c r="G82" s="24">
        <v>646.78</v>
      </c>
      <c r="H82" s="24">
        <v>1.42</v>
      </c>
      <c r="I82" s="31"/>
      <c r="J82" s="31"/>
      <c r="K82" s="35"/>
    </row>
    <row r="83" spans="1:54" x14ac:dyDescent="0.35">
      <c r="C83" s="58" t="s">
        <v>174</v>
      </c>
      <c r="D83" s="54"/>
      <c r="E83" s="6"/>
      <c r="F83" s="19"/>
      <c r="G83" s="25">
        <v>646.78</v>
      </c>
      <c r="H83" s="25">
        <v>1.42</v>
      </c>
      <c r="I83" s="31"/>
      <c r="J83" s="31"/>
      <c r="K83" s="35"/>
    </row>
    <row r="84" spans="1:54" x14ac:dyDescent="0.35">
      <c r="C84" s="57"/>
      <c r="D84" s="54"/>
      <c r="E84" s="6"/>
      <c r="F84" s="19"/>
      <c r="G84" s="24"/>
      <c r="H84" s="24"/>
      <c r="I84" s="31"/>
      <c r="J84" s="31"/>
      <c r="K84" s="35"/>
    </row>
    <row r="85" spans="1:54" x14ac:dyDescent="0.35">
      <c r="C85" s="60" t="s">
        <v>188</v>
      </c>
      <c r="D85" s="55"/>
      <c r="E85" s="5"/>
      <c r="F85" s="20"/>
      <c r="G85" s="26">
        <v>46032.15</v>
      </c>
      <c r="H85" s="26">
        <v>100</v>
      </c>
      <c r="I85" s="32"/>
      <c r="J85" s="32"/>
      <c r="K85" s="36"/>
    </row>
    <row r="88" spans="1:54" x14ac:dyDescent="0.35">
      <c r="C88" s="1" t="s">
        <v>189</v>
      </c>
    </row>
    <row r="89" spans="1:54" x14ac:dyDescent="0.35">
      <c r="C89" s="37" t="s">
        <v>190</v>
      </c>
      <c r="D89" s="37"/>
      <c r="E89" s="37"/>
      <c r="F89" s="37"/>
      <c r="G89" s="37"/>
      <c r="H89" s="37"/>
      <c r="I89" s="37"/>
      <c r="J89" s="37"/>
      <c r="K89" s="37"/>
    </row>
    <row r="90" spans="1:54" x14ac:dyDescent="0.35">
      <c r="C90" s="2" t="s">
        <v>191</v>
      </c>
    </row>
    <row r="91" spans="1:54" x14ac:dyDescent="0.35">
      <c r="C91" s="2" t="s">
        <v>192</v>
      </c>
    </row>
    <row r="92" spans="1:54" ht="30" customHeight="1" x14ac:dyDescent="0.35">
      <c r="C92" s="78" t="s">
        <v>4878</v>
      </c>
      <c r="D92" s="78"/>
      <c r="E92" s="78"/>
      <c r="F92" s="78"/>
      <c r="G92" s="78"/>
      <c r="H92" s="78"/>
      <c r="I92" s="78"/>
      <c r="J92" s="78"/>
      <c r="K92" s="78"/>
    </row>
    <row r="93" spans="1:54" x14ac:dyDescent="0.35">
      <c r="C93" s="2" t="s">
        <v>193</v>
      </c>
    </row>
    <row r="95" spans="1:54" x14ac:dyDescent="0.35">
      <c r="C95" s="75" t="s">
        <v>4922</v>
      </c>
      <c r="E95" s="75" t="s">
        <v>4923</v>
      </c>
      <c r="F95" s="76"/>
    </row>
    <row r="96" spans="1:54" x14ac:dyDescent="0.35">
      <c r="E96" s="2" t="s">
        <v>4972</v>
      </c>
    </row>
  </sheetData>
  <mergeCells count="1">
    <mergeCell ref="C92:K92"/>
  </mergeCells>
  <hyperlinks>
    <hyperlink ref="J2" location="'Index'!A1" display="'Index'!A1" xr:uid="{F031FB52-F84A-45CC-8633-B01E30D1DD6F}"/>
  </hyperlinks>
  <pageMargins left="0.7" right="0.7" top="0.75" bottom="0.75" header="0.3" footer="0.3"/>
  <pageSetup orientation="portrait" horizontalDpi="4294967293"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2EF2B-962E-4BEC-8568-CDB75E6271DF}">
  <sheetPr codeName="Sheet178"/>
  <dimension ref="A1:IV87"/>
  <sheetViews>
    <sheetView showGridLines="0" zoomScale="90" zoomScaleNormal="90" workbookViewId="0">
      <pane ySplit="6" topLeftCell="A79"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3049</v>
      </c>
      <c r="J2" s="38" t="s">
        <v>4607</v>
      </c>
    </row>
    <row r="3" spans="1:54" ht="16" x14ac:dyDescent="0.4">
      <c r="C3" s="1" t="s">
        <v>28</v>
      </c>
      <c r="D3" s="21" t="s">
        <v>3050</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1399</v>
      </c>
      <c r="C26" s="57" t="s">
        <v>1370</v>
      </c>
      <c r="D26" s="54" t="s">
        <v>1400</v>
      </c>
      <c r="E26" s="6" t="s">
        <v>677</v>
      </c>
      <c r="F26" s="19">
        <v>2500000</v>
      </c>
      <c r="G26" s="24">
        <v>2530.2600000000002</v>
      </c>
      <c r="H26" s="24">
        <v>22.04</v>
      </c>
      <c r="I26" s="31">
        <v>6.8569589000000004</v>
      </c>
      <c r="J26" s="31"/>
      <c r="K26" s="35"/>
    </row>
    <row r="27" spans="1:11" x14ac:dyDescent="0.35">
      <c r="B27" s="8" t="s">
        <v>3051</v>
      </c>
      <c r="C27" s="57" t="s">
        <v>3052</v>
      </c>
      <c r="D27" s="54" t="s">
        <v>3053</v>
      </c>
      <c r="E27" s="6" t="s">
        <v>677</v>
      </c>
      <c r="F27" s="19">
        <v>2500000</v>
      </c>
      <c r="G27" s="24">
        <v>2529.4</v>
      </c>
      <c r="H27" s="24">
        <v>22.03</v>
      </c>
      <c r="I27" s="31">
        <v>6.8740151999999997</v>
      </c>
      <c r="J27" s="31"/>
      <c r="K27" s="35"/>
    </row>
    <row r="28" spans="1:11" x14ac:dyDescent="0.35">
      <c r="B28" s="8" t="s">
        <v>1419</v>
      </c>
      <c r="C28" s="57" t="s">
        <v>1420</v>
      </c>
      <c r="D28" s="54" t="s">
        <v>1421</v>
      </c>
      <c r="E28" s="6" t="s">
        <v>677</v>
      </c>
      <c r="F28" s="19">
        <v>1500000</v>
      </c>
      <c r="G28" s="24">
        <v>1518.3</v>
      </c>
      <c r="H28" s="24">
        <v>13.22</v>
      </c>
      <c r="I28" s="31">
        <v>6.8550788000000002</v>
      </c>
      <c r="J28" s="31"/>
      <c r="K28" s="35"/>
    </row>
    <row r="29" spans="1:11" x14ac:dyDescent="0.35">
      <c r="B29" s="8" t="s">
        <v>1840</v>
      </c>
      <c r="C29" s="57" t="s">
        <v>1841</v>
      </c>
      <c r="D29" s="54" t="s">
        <v>1842</v>
      </c>
      <c r="E29" s="6" t="s">
        <v>677</v>
      </c>
      <c r="F29" s="19">
        <v>1500000</v>
      </c>
      <c r="G29" s="24">
        <v>1516.21</v>
      </c>
      <c r="H29" s="24">
        <v>13.21</v>
      </c>
      <c r="I29" s="31">
        <v>6.8550788000000002</v>
      </c>
      <c r="J29" s="31"/>
      <c r="K29" s="35"/>
    </row>
    <row r="30" spans="1:11" x14ac:dyDescent="0.35">
      <c r="B30" s="8" t="s">
        <v>3054</v>
      </c>
      <c r="C30" s="57" t="s">
        <v>3055</v>
      </c>
      <c r="D30" s="54" t="s">
        <v>3056</v>
      </c>
      <c r="E30" s="6" t="s">
        <v>677</v>
      </c>
      <c r="F30" s="19">
        <v>200000</v>
      </c>
      <c r="G30" s="24">
        <v>202.08</v>
      </c>
      <c r="H30" s="24">
        <v>1.76</v>
      </c>
      <c r="I30" s="31">
        <v>6.8878478000000003</v>
      </c>
      <c r="J30" s="31"/>
      <c r="K30" s="35"/>
    </row>
    <row r="31" spans="1:11" x14ac:dyDescent="0.35">
      <c r="B31" s="8" t="s">
        <v>3057</v>
      </c>
      <c r="C31" s="57" t="s">
        <v>3058</v>
      </c>
      <c r="D31" s="54" t="s">
        <v>3059</v>
      </c>
      <c r="E31" s="6" t="s">
        <v>677</v>
      </c>
      <c r="F31" s="19">
        <v>116100</v>
      </c>
      <c r="G31" s="24">
        <v>117.36</v>
      </c>
      <c r="H31" s="24">
        <v>1.02</v>
      </c>
      <c r="I31" s="31">
        <v>6.8569589000000004</v>
      </c>
      <c r="J31" s="31"/>
      <c r="K31" s="35"/>
    </row>
    <row r="32" spans="1:11" x14ac:dyDescent="0.35">
      <c r="B32" s="8" t="s">
        <v>3060</v>
      </c>
      <c r="C32" s="57" t="s">
        <v>3061</v>
      </c>
      <c r="D32" s="54" t="s">
        <v>3062</v>
      </c>
      <c r="E32" s="6" t="s">
        <v>677</v>
      </c>
      <c r="F32" s="19">
        <v>104000</v>
      </c>
      <c r="G32" s="24">
        <v>104.83</v>
      </c>
      <c r="H32" s="24">
        <v>0.91</v>
      </c>
      <c r="I32" s="31">
        <v>6.8063545999999997</v>
      </c>
      <c r="J32" s="31"/>
      <c r="K32" s="35"/>
    </row>
    <row r="33" spans="1:11" x14ac:dyDescent="0.35">
      <c r="B33" s="8" t="s">
        <v>3063</v>
      </c>
      <c r="C33" s="57" t="s">
        <v>3064</v>
      </c>
      <c r="D33" s="54" t="s">
        <v>3065</v>
      </c>
      <c r="E33" s="6" t="s">
        <v>677</v>
      </c>
      <c r="F33" s="19">
        <v>100000</v>
      </c>
      <c r="G33" s="24">
        <v>101.19</v>
      </c>
      <c r="H33" s="24">
        <v>0.88</v>
      </c>
      <c r="I33" s="31">
        <v>6.8748940000000003</v>
      </c>
      <c r="J33" s="31"/>
      <c r="K33" s="35"/>
    </row>
    <row r="34" spans="1:11" x14ac:dyDescent="0.35">
      <c r="B34" s="8" t="s">
        <v>3066</v>
      </c>
      <c r="C34" s="57" t="s">
        <v>3067</v>
      </c>
      <c r="D34" s="54" t="s">
        <v>3068</v>
      </c>
      <c r="E34" s="6" t="s">
        <v>677</v>
      </c>
      <c r="F34" s="19">
        <v>50000</v>
      </c>
      <c r="G34" s="24">
        <v>50.59</v>
      </c>
      <c r="H34" s="24">
        <v>0.44</v>
      </c>
      <c r="I34" s="31">
        <v>6.8748940000000003</v>
      </c>
      <c r="J34" s="31"/>
      <c r="K34" s="35"/>
    </row>
    <row r="35" spans="1:11" x14ac:dyDescent="0.35">
      <c r="C35" s="58" t="s">
        <v>174</v>
      </c>
      <c r="D35" s="54"/>
      <c r="E35" s="6"/>
      <c r="F35" s="19"/>
      <c r="G35" s="25">
        <v>8670.2199999999993</v>
      </c>
      <c r="H35" s="25">
        <v>75.510000000000005</v>
      </c>
      <c r="I35" s="31"/>
      <c r="J35" s="31"/>
      <c r="K35" s="35"/>
    </row>
    <row r="36" spans="1:11" x14ac:dyDescent="0.35">
      <c r="C36" s="57"/>
      <c r="D36" s="54"/>
      <c r="E36" s="6"/>
      <c r="F36" s="19"/>
      <c r="G36" s="24"/>
      <c r="H36" s="24"/>
      <c r="I36" s="31"/>
      <c r="J36" s="31"/>
      <c r="K36" s="35"/>
    </row>
    <row r="37" spans="1:11" x14ac:dyDescent="0.35">
      <c r="A37" s="10"/>
      <c r="B37" s="28"/>
      <c r="C37" s="58" t="s">
        <v>11</v>
      </c>
      <c r="D37" s="54"/>
      <c r="E37" s="6"/>
      <c r="F37" s="19"/>
      <c r="G37" s="24"/>
      <c r="H37" s="24"/>
      <c r="I37" s="31"/>
      <c r="J37" s="31"/>
      <c r="K37" s="35"/>
    </row>
    <row r="38" spans="1:11" x14ac:dyDescent="0.35">
      <c r="A38" s="28"/>
      <c r="B38" s="28"/>
      <c r="C38" s="58" t="s">
        <v>13</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A40" s="28"/>
      <c r="B40" s="28"/>
      <c r="C40" s="58" t="s">
        <v>14</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A42" s="28"/>
      <c r="B42" s="28"/>
      <c r="C42" s="58" t="s">
        <v>15</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A44" s="28"/>
      <c r="B44" s="28"/>
      <c r="C44" s="58" t="s">
        <v>16</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C46" s="59" t="s">
        <v>17</v>
      </c>
      <c r="D46" s="54"/>
      <c r="E46" s="6"/>
      <c r="F46" s="19"/>
      <c r="G46" s="24"/>
      <c r="H46" s="24"/>
      <c r="I46" s="31"/>
      <c r="J46" s="31"/>
      <c r="K46" s="35"/>
    </row>
    <row r="47" spans="1:11" x14ac:dyDescent="0.35">
      <c r="B47" s="8" t="s">
        <v>3043</v>
      </c>
      <c r="C47" s="57" t="s">
        <v>3044</v>
      </c>
      <c r="D47" s="54" t="s">
        <v>3045</v>
      </c>
      <c r="E47" s="6" t="s">
        <v>677</v>
      </c>
      <c r="F47" s="19">
        <v>776000</v>
      </c>
      <c r="G47" s="24">
        <v>732.43</v>
      </c>
      <c r="H47" s="24">
        <v>6.38</v>
      </c>
      <c r="I47" s="31">
        <v>6.76</v>
      </c>
      <c r="J47" s="31"/>
      <c r="K47" s="35"/>
    </row>
    <row r="48" spans="1:11" x14ac:dyDescent="0.35">
      <c r="B48" s="8" t="s">
        <v>3069</v>
      </c>
      <c r="C48" s="57" t="s">
        <v>3070</v>
      </c>
      <c r="D48" s="54" t="s">
        <v>3071</v>
      </c>
      <c r="E48" s="6" t="s">
        <v>677</v>
      </c>
      <c r="F48" s="19">
        <v>480000</v>
      </c>
      <c r="G48" s="24">
        <v>460.78</v>
      </c>
      <c r="H48" s="24">
        <v>4.01</v>
      </c>
      <c r="I48" s="31">
        <v>6.7568305000000004</v>
      </c>
      <c r="J48" s="31"/>
      <c r="K48" s="35"/>
    </row>
    <row r="49" spans="1:11" x14ac:dyDescent="0.35">
      <c r="B49" s="8" t="s">
        <v>3072</v>
      </c>
      <c r="C49" s="57" t="s">
        <v>3073</v>
      </c>
      <c r="D49" s="54" t="s">
        <v>3074</v>
      </c>
      <c r="E49" s="6" t="s">
        <v>677</v>
      </c>
      <c r="F49" s="19">
        <v>400000</v>
      </c>
      <c r="G49" s="24">
        <v>386.78</v>
      </c>
      <c r="H49" s="24">
        <v>3.37</v>
      </c>
      <c r="I49" s="31">
        <v>6.7568305000000004</v>
      </c>
      <c r="J49" s="31"/>
      <c r="K49" s="35"/>
    </row>
    <row r="50" spans="1:11" x14ac:dyDescent="0.35">
      <c r="B50" s="8" t="s">
        <v>2960</v>
      </c>
      <c r="C50" s="57" t="s">
        <v>2961</v>
      </c>
      <c r="D50" s="54" t="s">
        <v>2962</v>
      </c>
      <c r="E50" s="6" t="s">
        <v>677</v>
      </c>
      <c r="F50" s="19">
        <v>385000</v>
      </c>
      <c r="G50" s="24">
        <v>377.33</v>
      </c>
      <c r="H50" s="24">
        <v>3.29</v>
      </c>
      <c r="I50" s="31">
        <v>6.5691499999999996</v>
      </c>
      <c r="J50" s="31"/>
      <c r="K50" s="35"/>
    </row>
    <row r="51" spans="1:11" x14ac:dyDescent="0.35">
      <c r="B51" s="8" t="s">
        <v>3075</v>
      </c>
      <c r="C51" s="57" t="s">
        <v>3076</v>
      </c>
      <c r="D51" s="54" t="s">
        <v>3077</v>
      </c>
      <c r="E51" s="6" t="s">
        <v>677</v>
      </c>
      <c r="F51" s="19">
        <v>350000</v>
      </c>
      <c r="G51" s="24">
        <v>330.77</v>
      </c>
      <c r="H51" s="24">
        <v>2.88</v>
      </c>
      <c r="I51" s="31">
        <v>6.76</v>
      </c>
      <c r="J51" s="31"/>
      <c r="K51" s="35"/>
    </row>
    <row r="52" spans="1:11" x14ac:dyDescent="0.35">
      <c r="B52" s="8" t="s">
        <v>3078</v>
      </c>
      <c r="C52" s="57" t="s">
        <v>3079</v>
      </c>
      <c r="D52" s="54" t="s">
        <v>3080</v>
      </c>
      <c r="E52" s="6" t="s">
        <v>677</v>
      </c>
      <c r="F52" s="19">
        <v>200000</v>
      </c>
      <c r="G52" s="24">
        <v>191.89</v>
      </c>
      <c r="H52" s="24">
        <v>1.67</v>
      </c>
      <c r="I52" s="31">
        <v>6.7568305000000004</v>
      </c>
      <c r="J52" s="31"/>
      <c r="K52" s="35"/>
    </row>
    <row r="53" spans="1:11" x14ac:dyDescent="0.35">
      <c r="B53" s="8" t="s">
        <v>3081</v>
      </c>
      <c r="C53" s="57" t="s">
        <v>3082</v>
      </c>
      <c r="D53" s="54" t="s">
        <v>3083</v>
      </c>
      <c r="E53" s="6" t="s">
        <v>677</v>
      </c>
      <c r="F53" s="19">
        <v>190000</v>
      </c>
      <c r="G53" s="24">
        <v>182.52</v>
      </c>
      <c r="H53" s="24">
        <v>1.59</v>
      </c>
      <c r="I53" s="31">
        <v>6.7568305000000004</v>
      </c>
      <c r="J53" s="31"/>
      <c r="K53" s="35"/>
    </row>
    <row r="54" spans="1:11" x14ac:dyDescent="0.35">
      <c r="C54" s="58" t="s">
        <v>174</v>
      </c>
      <c r="D54" s="54"/>
      <c r="E54" s="6"/>
      <c r="F54" s="19"/>
      <c r="G54" s="25">
        <v>2662.5</v>
      </c>
      <c r="H54" s="25">
        <v>23.19</v>
      </c>
      <c r="I54" s="31"/>
      <c r="J54" s="31"/>
      <c r="K54" s="35"/>
    </row>
    <row r="55" spans="1:11" x14ac:dyDescent="0.35">
      <c r="C55" s="57"/>
      <c r="D55" s="54"/>
      <c r="E55" s="6"/>
      <c r="F55" s="19"/>
      <c r="G55" s="24"/>
      <c r="H55" s="24"/>
      <c r="I55" s="31"/>
      <c r="J55" s="31"/>
      <c r="K55" s="35"/>
    </row>
    <row r="56" spans="1:11" x14ac:dyDescent="0.35">
      <c r="A56" s="10"/>
      <c r="B56" s="28"/>
      <c r="C56" s="58" t="s">
        <v>18</v>
      </c>
      <c r="D56" s="54"/>
      <c r="E56" s="6"/>
      <c r="F56" s="19"/>
      <c r="G56" s="24"/>
      <c r="H56" s="24"/>
      <c r="I56" s="31"/>
      <c r="J56" s="31"/>
      <c r="K56" s="35"/>
    </row>
    <row r="57" spans="1:11" x14ac:dyDescent="0.35">
      <c r="A57" s="28"/>
      <c r="B57" s="28"/>
      <c r="C57" s="58" t="s">
        <v>19</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20</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21</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A63" s="28"/>
      <c r="B63" s="28"/>
      <c r="C63" s="58" t="s">
        <v>22</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54" x14ac:dyDescent="0.35">
      <c r="A65" s="28"/>
      <c r="B65" s="28"/>
      <c r="C65" s="58" t="s">
        <v>23</v>
      </c>
      <c r="D65" s="54"/>
      <c r="E65" s="6"/>
      <c r="F65" s="19"/>
      <c r="G65" s="24" t="s">
        <v>2</v>
      </c>
      <c r="H65" s="24" t="s">
        <v>2</v>
      </c>
      <c r="I65" s="31"/>
      <c r="J65" s="31"/>
      <c r="K65" s="35"/>
    </row>
    <row r="66" spans="1:54" x14ac:dyDescent="0.35">
      <c r="A66" s="28"/>
      <c r="B66" s="28"/>
      <c r="C66" s="58"/>
      <c r="D66" s="54"/>
      <c r="E66" s="6"/>
      <c r="F66" s="19"/>
      <c r="G66" s="24"/>
      <c r="H66" s="24"/>
      <c r="I66" s="31"/>
      <c r="J66" s="31"/>
      <c r="K66" s="35"/>
    </row>
    <row r="67" spans="1:54" x14ac:dyDescent="0.35">
      <c r="C67" s="59" t="s">
        <v>24</v>
      </c>
      <c r="D67" s="54"/>
      <c r="E67" s="6"/>
      <c r="F67" s="19"/>
      <c r="G67" s="24"/>
      <c r="H67" s="24"/>
      <c r="I67" s="31"/>
      <c r="J67" s="31"/>
      <c r="K67" s="35"/>
    </row>
    <row r="68" spans="1:54" x14ac:dyDescent="0.35">
      <c r="B68" s="8" t="s">
        <v>185</v>
      </c>
      <c r="C68" s="57" t="s">
        <v>186</v>
      </c>
      <c r="D68" s="54"/>
      <c r="E68" s="6"/>
      <c r="F68" s="19"/>
      <c r="G68" s="24">
        <v>20.56</v>
      </c>
      <c r="H68" s="24">
        <v>0.18</v>
      </c>
      <c r="I68" s="31"/>
      <c r="J68" s="31"/>
      <c r="K68" s="35"/>
    </row>
    <row r="69" spans="1:54" x14ac:dyDescent="0.35">
      <c r="C69" s="58" t="s">
        <v>174</v>
      </c>
      <c r="D69" s="54"/>
      <c r="E69" s="6"/>
      <c r="F69" s="19"/>
      <c r="G69" s="25">
        <v>20.56</v>
      </c>
      <c r="H69" s="25">
        <v>0.18</v>
      </c>
      <c r="I69" s="31"/>
      <c r="J69" s="31"/>
      <c r="K69" s="35"/>
    </row>
    <row r="70" spans="1:54" x14ac:dyDescent="0.35">
      <c r="C70" s="57"/>
      <c r="D70" s="54"/>
      <c r="E70" s="6"/>
      <c r="F70" s="19"/>
      <c r="G70" s="24"/>
      <c r="H70" s="24"/>
      <c r="I70" s="31"/>
      <c r="J70" s="31"/>
      <c r="K70" s="35"/>
    </row>
    <row r="71" spans="1:54" x14ac:dyDescent="0.35">
      <c r="A71" s="10"/>
      <c r="B71" s="28"/>
      <c r="C71" s="58" t="s">
        <v>25</v>
      </c>
      <c r="D71" s="54"/>
      <c r="E71" s="6"/>
      <c r="F71" s="19"/>
      <c r="G71" s="24"/>
      <c r="H71" s="24"/>
      <c r="I71" s="31"/>
      <c r="J71" s="31"/>
      <c r="K71" s="35"/>
    </row>
    <row r="72" spans="1:54" s="2" customFormat="1" ht="13.5" x14ac:dyDescent="0.35">
      <c r="A72" s="28"/>
      <c r="B72" s="28"/>
      <c r="C72" s="57" t="s">
        <v>4841</v>
      </c>
      <c r="D72" s="54"/>
      <c r="E72" s="6"/>
      <c r="F72" s="19"/>
      <c r="G72" s="24" t="s">
        <v>2</v>
      </c>
      <c r="H72" s="24" t="s">
        <v>2</v>
      </c>
      <c r="I72" s="31"/>
      <c r="J72" s="31"/>
      <c r="K72" s="35"/>
      <c r="L72" s="3"/>
      <c r="AI72" s="3"/>
      <c r="AV72" s="3"/>
      <c r="AX72" s="3"/>
      <c r="BB72" s="3"/>
    </row>
    <row r="73" spans="1:54" x14ac:dyDescent="0.35">
      <c r="B73" s="8"/>
      <c r="C73" s="57" t="s">
        <v>187</v>
      </c>
      <c r="D73" s="54"/>
      <c r="E73" s="6"/>
      <c r="F73" s="19"/>
      <c r="G73" s="24">
        <v>128.08000000000001</v>
      </c>
      <c r="H73" s="24">
        <v>1.1200000000000001</v>
      </c>
      <c r="I73" s="31"/>
      <c r="J73" s="31"/>
      <c r="K73" s="35"/>
    </row>
    <row r="74" spans="1:54" x14ac:dyDescent="0.35">
      <c r="C74" s="58" t="s">
        <v>174</v>
      </c>
      <c r="D74" s="54"/>
      <c r="E74" s="6"/>
      <c r="F74" s="19"/>
      <c r="G74" s="25">
        <v>128.08000000000001</v>
      </c>
      <c r="H74" s="25">
        <v>1.1200000000000001</v>
      </c>
      <c r="I74" s="31"/>
      <c r="J74" s="31"/>
      <c r="K74" s="35"/>
    </row>
    <row r="75" spans="1:54" x14ac:dyDescent="0.35">
      <c r="C75" s="57"/>
      <c r="D75" s="54"/>
      <c r="E75" s="6"/>
      <c r="F75" s="19"/>
      <c r="G75" s="24"/>
      <c r="H75" s="24"/>
      <c r="I75" s="31"/>
      <c r="J75" s="31"/>
      <c r="K75" s="35"/>
    </row>
    <row r="76" spans="1:54" x14ac:dyDescent="0.35">
      <c r="C76" s="60" t="s">
        <v>188</v>
      </c>
      <c r="D76" s="55"/>
      <c r="E76" s="5"/>
      <c r="F76" s="20"/>
      <c r="G76" s="26">
        <v>11481.36</v>
      </c>
      <c r="H76" s="26">
        <v>100.00000000000001</v>
      </c>
      <c r="I76" s="32"/>
      <c r="J76" s="32"/>
      <c r="K76" s="36"/>
    </row>
    <row r="79" spans="1:54" x14ac:dyDescent="0.35">
      <c r="C79" s="1" t="s">
        <v>189</v>
      </c>
    </row>
    <row r="80" spans="1:54" x14ac:dyDescent="0.35">
      <c r="C80" s="37" t="s">
        <v>190</v>
      </c>
      <c r="D80" s="37"/>
      <c r="E80" s="37"/>
      <c r="F80" s="37"/>
      <c r="G80" s="37"/>
      <c r="H80" s="37"/>
      <c r="I80" s="37"/>
      <c r="J80" s="37"/>
      <c r="K80" s="37"/>
    </row>
    <row r="81" spans="3:11" x14ac:dyDescent="0.35">
      <c r="C81" s="2" t="s">
        <v>191</v>
      </c>
    </row>
    <row r="82" spans="3:11" x14ac:dyDescent="0.35">
      <c r="C82" s="2" t="s">
        <v>192</v>
      </c>
    </row>
    <row r="83" spans="3:11" ht="30" customHeight="1" x14ac:dyDescent="0.35">
      <c r="C83" s="78" t="s">
        <v>4878</v>
      </c>
      <c r="D83" s="78"/>
      <c r="E83" s="78"/>
      <c r="F83" s="78"/>
      <c r="G83" s="78"/>
      <c r="H83" s="78"/>
      <c r="I83" s="78"/>
      <c r="J83" s="78"/>
      <c r="K83" s="78"/>
    </row>
    <row r="84" spans="3:11" x14ac:dyDescent="0.35">
      <c r="C84" s="2" t="s">
        <v>193</v>
      </c>
    </row>
    <row r="86" spans="3:11" x14ac:dyDescent="0.35">
      <c r="C86" s="75" t="s">
        <v>4922</v>
      </c>
      <c r="E86" s="75" t="s">
        <v>4923</v>
      </c>
      <c r="F86" s="76"/>
    </row>
    <row r="87" spans="3:11" x14ac:dyDescent="0.35">
      <c r="E87" s="2" t="s">
        <v>4965</v>
      </c>
    </row>
  </sheetData>
  <mergeCells count="1">
    <mergeCell ref="C83:K83"/>
  </mergeCells>
  <hyperlinks>
    <hyperlink ref="J2" location="'Index'!A1" display="'Index'!A1" xr:uid="{DB497803-FE2F-4AA1-B449-9EBA6BB4F4BA}"/>
  </hyperlinks>
  <pageMargins left="0.7" right="0.7" top="0.75" bottom="0.75" header="0.3" footer="0.3"/>
  <pageSetup orientation="portrait" horizontalDpi="4294967293"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A3B88-7CB9-49F1-AD11-0A9E89675C16}">
  <sheetPr codeName="Sheet179"/>
  <dimension ref="A1:IV121"/>
  <sheetViews>
    <sheetView showGridLines="0" zoomScale="90" zoomScaleNormal="90" workbookViewId="0">
      <pane ySplit="6" topLeftCell="A113"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3084</v>
      </c>
      <c r="J2" s="38" t="s">
        <v>4607</v>
      </c>
    </row>
    <row r="3" spans="1:54" ht="16" x14ac:dyDescent="0.4">
      <c r="C3" s="1" t="s">
        <v>28</v>
      </c>
      <c r="D3" s="21" t="s">
        <v>3085</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2048</v>
      </c>
      <c r="C10" s="57" t="s">
        <v>2049</v>
      </c>
      <c r="D10" s="54" t="s">
        <v>2050</v>
      </c>
      <c r="E10" s="6" t="s">
        <v>1007</v>
      </c>
      <c r="F10" s="19">
        <v>142510</v>
      </c>
      <c r="G10" s="24">
        <v>6051.97</v>
      </c>
      <c r="H10" s="24">
        <v>4.34</v>
      </c>
      <c r="I10" s="31"/>
      <c r="J10" s="31"/>
      <c r="K10" s="35"/>
    </row>
    <row r="11" spans="1:54" x14ac:dyDescent="0.35">
      <c r="B11" s="8" t="s">
        <v>1916</v>
      </c>
      <c r="C11" s="57" t="s">
        <v>1917</v>
      </c>
      <c r="D11" s="54" t="s">
        <v>1918</v>
      </c>
      <c r="E11" s="6" t="s">
        <v>1919</v>
      </c>
      <c r="F11" s="19">
        <v>1271793</v>
      </c>
      <c r="G11" s="24">
        <v>5901.76</v>
      </c>
      <c r="H11" s="24">
        <v>4.2300000000000004</v>
      </c>
      <c r="I11" s="31"/>
      <c r="J11" s="31"/>
      <c r="K11" s="35"/>
    </row>
    <row r="12" spans="1:54" x14ac:dyDescent="0.35">
      <c r="B12" s="8" t="s">
        <v>86</v>
      </c>
      <c r="C12" s="57" t="s">
        <v>87</v>
      </c>
      <c r="D12" s="54" t="s">
        <v>88</v>
      </c>
      <c r="E12" s="6" t="s">
        <v>89</v>
      </c>
      <c r="F12" s="19">
        <v>95244</v>
      </c>
      <c r="G12" s="24">
        <v>5609.54</v>
      </c>
      <c r="H12" s="24">
        <v>4.0199999999999996</v>
      </c>
      <c r="I12" s="31"/>
      <c r="J12" s="31"/>
      <c r="K12" s="35"/>
    </row>
    <row r="13" spans="1:54" x14ac:dyDescent="0.35">
      <c r="B13" s="8" t="s">
        <v>2051</v>
      </c>
      <c r="C13" s="57" t="s">
        <v>2052</v>
      </c>
      <c r="D13" s="54" t="s">
        <v>2053</v>
      </c>
      <c r="E13" s="6" t="s">
        <v>116</v>
      </c>
      <c r="F13" s="19">
        <v>1266607</v>
      </c>
      <c r="G13" s="24">
        <v>5573.7</v>
      </c>
      <c r="H13" s="24">
        <v>4</v>
      </c>
      <c r="I13" s="31"/>
      <c r="J13" s="31"/>
      <c r="K13" s="35"/>
    </row>
    <row r="14" spans="1:54" x14ac:dyDescent="0.35">
      <c r="B14" s="8" t="s">
        <v>522</v>
      </c>
      <c r="C14" s="57" t="s">
        <v>523</v>
      </c>
      <c r="D14" s="54" t="s">
        <v>524</v>
      </c>
      <c r="E14" s="6" t="s">
        <v>196</v>
      </c>
      <c r="F14" s="19">
        <v>129719</v>
      </c>
      <c r="G14" s="24">
        <v>5256.86</v>
      </c>
      <c r="H14" s="24">
        <v>3.77</v>
      </c>
      <c r="I14" s="31"/>
      <c r="J14" s="31"/>
      <c r="K14" s="35"/>
    </row>
    <row r="15" spans="1:54" x14ac:dyDescent="0.35">
      <c r="B15" s="8" t="s">
        <v>1976</v>
      </c>
      <c r="C15" s="57" t="s">
        <v>1146</v>
      </c>
      <c r="D15" s="54" t="s">
        <v>1977</v>
      </c>
      <c r="E15" s="6" t="s">
        <v>104</v>
      </c>
      <c r="F15" s="19">
        <v>1090973</v>
      </c>
      <c r="G15" s="24">
        <v>4963.38</v>
      </c>
      <c r="H15" s="24">
        <v>3.56</v>
      </c>
      <c r="I15" s="31"/>
      <c r="J15" s="31"/>
      <c r="K15" s="35"/>
    </row>
    <row r="16" spans="1:54" x14ac:dyDescent="0.35">
      <c r="B16" s="8" t="s">
        <v>1954</v>
      </c>
      <c r="C16" s="57" t="s">
        <v>1143</v>
      </c>
      <c r="D16" s="54" t="s">
        <v>1955</v>
      </c>
      <c r="E16" s="6" t="s">
        <v>104</v>
      </c>
      <c r="F16" s="19">
        <v>935890</v>
      </c>
      <c r="G16" s="24">
        <v>4890.96</v>
      </c>
      <c r="H16" s="24">
        <v>3.51</v>
      </c>
      <c r="I16" s="31"/>
      <c r="J16" s="31"/>
      <c r="K16" s="35"/>
    </row>
    <row r="17" spans="2:11" x14ac:dyDescent="0.35">
      <c r="B17" s="8" t="s">
        <v>2079</v>
      </c>
      <c r="C17" s="57" t="s">
        <v>2080</v>
      </c>
      <c r="D17" s="54" t="s">
        <v>2081</v>
      </c>
      <c r="E17" s="6" t="s">
        <v>135</v>
      </c>
      <c r="F17" s="19">
        <v>66252</v>
      </c>
      <c r="G17" s="24">
        <v>4621.9399999999996</v>
      </c>
      <c r="H17" s="24">
        <v>3.31</v>
      </c>
      <c r="I17" s="31"/>
      <c r="J17" s="31"/>
      <c r="K17" s="35"/>
    </row>
    <row r="18" spans="2:11" x14ac:dyDescent="0.35">
      <c r="B18" s="8" t="s">
        <v>125</v>
      </c>
      <c r="C18" s="57" t="s">
        <v>126</v>
      </c>
      <c r="D18" s="54" t="s">
        <v>127</v>
      </c>
      <c r="E18" s="6" t="s">
        <v>74</v>
      </c>
      <c r="F18" s="19">
        <v>176237</v>
      </c>
      <c r="G18" s="24">
        <v>4394.82</v>
      </c>
      <c r="H18" s="24">
        <v>3.15</v>
      </c>
      <c r="I18" s="31"/>
      <c r="J18" s="31"/>
      <c r="K18" s="35"/>
    </row>
    <row r="19" spans="2:11" x14ac:dyDescent="0.35">
      <c r="B19" s="8" t="s">
        <v>910</v>
      </c>
      <c r="C19" s="57" t="s">
        <v>911</v>
      </c>
      <c r="D19" s="54" t="s">
        <v>912</v>
      </c>
      <c r="E19" s="6" t="s">
        <v>131</v>
      </c>
      <c r="F19" s="19">
        <v>58488</v>
      </c>
      <c r="G19" s="24">
        <v>4352.0600000000004</v>
      </c>
      <c r="H19" s="24">
        <v>3.12</v>
      </c>
      <c r="I19" s="31"/>
      <c r="J19" s="31"/>
      <c r="K19" s="35"/>
    </row>
    <row r="20" spans="2:11" x14ac:dyDescent="0.35">
      <c r="B20" s="8" t="s">
        <v>385</v>
      </c>
      <c r="C20" s="57" t="s">
        <v>386</v>
      </c>
      <c r="D20" s="54" t="s">
        <v>387</v>
      </c>
      <c r="E20" s="6" t="s">
        <v>342</v>
      </c>
      <c r="F20" s="19">
        <v>2026340</v>
      </c>
      <c r="G20" s="24">
        <v>4052.48</v>
      </c>
      <c r="H20" s="24">
        <v>2.91</v>
      </c>
      <c r="I20" s="31"/>
      <c r="J20" s="31"/>
      <c r="K20" s="35"/>
    </row>
    <row r="21" spans="2:11" x14ac:dyDescent="0.35">
      <c r="B21" s="8" t="s">
        <v>913</v>
      </c>
      <c r="C21" s="57" t="s">
        <v>914</v>
      </c>
      <c r="D21" s="54" t="s">
        <v>915</v>
      </c>
      <c r="E21" s="6" t="s">
        <v>82</v>
      </c>
      <c r="F21" s="19">
        <v>2810852</v>
      </c>
      <c r="G21" s="24">
        <v>4008.84</v>
      </c>
      <c r="H21" s="24">
        <v>2.87</v>
      </c>
      <c r="I21" s="31"/>
      <c r="J21" s="31"/>
      <c r="K21" s="35"/>
    </row>
    <row r="22" spans="2:11" x14ac:dyDescent="0.35">
      <c r="B22" s="8" t="s">
        <v>101</v>
      </c>
      <c r="C22" s="57" t="s">
        <v>102</v>
      </c>
      <c r="D22" s="54" t="s">
        <v>103</v>
      </c>
      <c r="E22" s="6" t="s">
        <v>104</v>
      </c>
      <c r="F22" s="19">
        <v>312715</v>
      </c>
      <c r="G22" s="24">
        <v>3980.08</v>
      </c>
      <c r="H22" s="24">
        <v>2.85</v>
      </c>
      <c r="I22" s="31"/>
      <c r="J22" s="31"/>
      <c r="K22" s="35"/>
    </row>
    <row r="23" spans="2:11" x14ac:dyDescent="0.35">
      <c r="B23" s="8" t="s">
        <v>83</v>
      </c>
      <c r="C23" s="57" t="s">
        <v>84</v>
      </c>
      <c r="D23" s="54" t="s">
        <v>85</v>
      </c>
      <c r="E23" s="6" t="s">
        <v>47</v>
      </c>
      <c r="F23" s="19">
        <v>69346</v>
      </c>
      <c r="G23" s="24">
        <v>3960.25</v>
      </c>
      <c r="H23" s="24">
        <v>2.84</v>
      </c>
      <c r="I23" s="31"/>
      <c r="J23" s="31"/>
      <c r="K23" s="35"/>
    </row>
    <row r="24" spans="2:11" x14ac:dyDescent="0.35">
      <c r="B24" s="8" t="s">
        <v>2040</v>
      </c>
      <c r="C24" s="57" t="s">
        <v>2041</v>
      </c>
      <c r="D24" s="54" t="s">
        <v>2042</v>
      </c>
      <c r="E24" s="6" t="s">
        <v>198</v>
      </c>
      <c r="F24" s="19">
        <v>480799</v>
      </c>
      <c r="G24" s="24">
        <v>3941.83</v>
      </c>
      <c r="H24" s="24">
        <v>2.83</v>
      </c>
      <c r="I24" s="31"/>
      <c r="J24" s="31"/>
      <c r="K24" s="35"/>
    </row>
    <row r="25" spans="2:11" x14ac:dyDescent="0.35">
      <c r="B25" s="8" t="s">
        <v>496</v>
      </c>
      <c r="C25" s="57" t="s">
        <v>497</v>
      </c>
      <c r="D25" s="54" t="s">
        <v>498</v>
      </c>
      <c r="E25" s="6" t="s">
        <v>120</v>
      </c>
      <c r="F25" s="19">
        <v>2093900</v>
      </c>
      <c r="G25" s="24">
        <v>3788.91</v>
      </c>
      <c r="H25" s="24">
        <v>2.72</v>
      </c>
      <c r="I25" s="31"/>
      <c r="J25" s="31"/>
      <c r="K25" s="35"/>
    </row>
    <row r="26" spans="2:11" x14ac:dyDescent="0.35">
      <c r="B26" s="8" t="s">
        <v>238</v>
      </c>
      <c r="C26" s="57" t="s">
        <v>239</v>
      </c>
      <c r="D26" s="54" t="s">
        <v>240</v>
      </c>
      <c r="E26" s="6" t="s">
        <v>234</v>
      </c>
      <c r="F26" s="19">
        <v>282356</v>
      </c>
      <c r="G26" s="24">
        <v>3623.05</v>
      </c>
      <c r="H26" s="24">
        <v>2.6</v>
      </c>
      <c r="I26" s="31"/>
      <c r="J26" s="31"/>
      <c r="K26" s="35"/>
    </row>
    <row r="27" spans="2:11" x14ac:dyDescent="0.35">
      <c r="B27" s="8" t="s">
        <v>2114</v>
      </c>
      <c r="C27" s="57" t="s">
        <v>2115</v>
      </c>
      <c r="D27" s="54" t="s">
        <v>2116</v>
      </c>
      <c r="E27" s="6" t="s">
        <v>313</v>
      </c>
      <c r="F27" s="19">
        <v>114760</v>
      </c>
      <c r="G27" s="24">
        <v>3610.18</v>
      </c>
      <c r="H27" s="24">
        <v>2.59</v>
      </c>
      <c r="I27" s="31"/>
      <c r="J27" s="31"/>
      <c r="K27" s="35"/>
    </row>
    <row r="28" spans="2:11" x14ac:dyDescent="0.35">
      <c r="B28" s="8" t="s">
        <v>1956</v>
      </c>
      <c r="C28" s="57" t="s">
        <v>1252</v>
      </c>
      <c r="D28" s="54" t="s">
        <v>1957</v>
      </c>
      <c r="E28" s="6" t="s">
        <v>43</v>
      </c>
      <c r="F28" s="19">
        <v>1397698</v>
      </c>
      <c r="G28" s="24">
        <v>3507.66</v>
      </c>
      <c r="H28" s="24">
        <v>2.5099999999999998</v>
      </c>
      <c r="I28" s="31"/>
      <c r="J28" s="31"/>
      <c r="K28" s="35"/>
    </row>
    <row r="29" spans="2:11" x14ac:dyDescent="0.35">
      <c r="B29" s="8" t="s">
        <v>534</v>
      </c>
      <c r="C29" s="57" t="s">
        <v>535</v>
      </c>
      <c r="D29" s="54" t="s">
        <v>536</v>
      </c>
      <c r="E29" s="6" t="s">
        <v>78</v>
      </c>
      <c r="F29" s="19">
        <v>178469</v>
      </c>
      <c r="G29" s="24">
        <v>3421.88</v>
      </c>
      <c r="H29" s="24">
        <v>2.4500000000000002</v>
      </c>
      <c r="I29" s="31"/>
      <c r="J29" s="31"/>
      <c r="K29" s="35"/>
    </row>
    <row r="30" spans="2:11" x14ac:dyDescent="0.35">
      <c r="B30" s="8" t="s">
        <v>759</v>
      </c>
      <c r="C30" s="57" t="s">
        <v>760</v>
      </c>
      <c r="D30" s="54" t="s">
        <v>761</v>
      </c>
      <c r="E30" s="6" t="s">
        <v>279</v>
      </c>
      <c r="F30" s="19">
        <v>221287</v>
      </c>
      <c r="G30" s="24">
        <v>3206.67</v>
      </c>
      <c r="H30" s="24">
        <v>2.2999999999999998</v>
      </c>
      <c r="I30" s="31"/>
      <c r="J30" s="31"/>
      <c r="K30" s="35"/>
    </row>
    <row r="31" spans="2:11" x14ac:dyDescent="0.35">
      <c r="B31" s="8" t="s">
        <v>2082</v>
      </c>
      <c r="C31" s="57" t="s">
        <v>2083</v>
      </c>
      <c r="D31" s="54" t="s">
        <v>2084</v>
      </c>
      <c r="E31" s="6" t="s">
        <v>139</v>
      </c>
      <c r="F31" s="19">
        <v>189725</v>
      </c>
      <c r="G31" s="24">
        <v>3108.45</v>
      </c>
      <c r="H31" s="24">
        <v>2.23</v>
      </c>
      <c r="I31" s="31"/>
      <c r="J31" s="31"/>
      <c r="K31" s="35"/>
    </row>
    <row r="32" spans="2:11" x14ac:dyDescent="0.35">
      <c r="B32" s="8" t="s">
        <v>147</v>
      </c>
      <c r="C32" s="57" t="s">
        <v>148</v>
      </c>
      <c r="D32" s="54" t="s">
        <v>149</v>
      </c>
      <c r="E32" s="6" t="s">
        <v>135</v>
      </c>
      <c r="F32" s="19">
        <v>39289</v>
      </c>
      <c r="G32" s="24">
        <v>2918.96</v>
      </c>
      <c r="H32" s="24">
        <v>2.09</v>
      </c>
      <c r="I32" s="31"/>
      <c r="J32" s="31"/>
      <c r="K32" s="35"/>
    </row>
    <row r="33" spans="2:11" x14ac:dyDescent="0.35">
      <c r="B33" s="8" t="s">
        <v>810</v>
      </c>
      <c r="C33" s="57" t="s">
        <v>811</v>
      </c>
      <c r="D33" s="54" t="s">
        <v>812</v>
      </c>
      <c r="E33" s="6" t="s">
        <v>131</v>
      </c>
      <c r="F33" s="19">
        <v>1093163</v>
      </c>
      <c r="G33" s="24">
        <v>2642.72</v>
      </c>
      <c r="H33" s="24">
        <v>1.89</v>
      </c>
      <c r="I33" s="31"/>
      <c r="J33" s="31"/>
      <c r="K33" s="35"/>
    </row>
    <row r="34" spans="2:11" x14ac:dyDescent="0.35">
      <c r="B34" s="8" t="s">
        <v>1926</v>
      </c>
      <c r="C34" s="57" t="s">
        <v>1927</v>
      </c>
      <c r="D34" s="54" t="s">
        <v>1928</v>
      </c>
      <c r="E34" s="6" t="s">
        <v>70</v>
      </c>
      <c r="F34" s="19">
        <v>452443</v>
      </c>
      <c r="G34" s="24">
        <v>2626.66</v>
      </c>
      <c r="H34" s="24">
        <v>1.88</v>
      </c>
      <c r="I34" s="31"/>
      <c r="J34" s="31"/>
      <c r="K34" s="35"/>
    </row>
    <row r="35" spans="2:11" x14ac:dyDescent="0.35">
      <c r="B35" s="8" t="s">
        <v>225</v>
      </c>
      <c r="C35" s="57" t="s">
        <v>226</v>
      </c>
      <c r="D35" s="54" t="s">
        <v>227</v>
      </c>
      <c r="E35" s="6" t="s">
        <v>194</v>
      </c>
      <c r="F35" s="19">
        <v>284651</v>
      </c>
      <c r="G35" s="24">
        <v>2620.21</v>
      </c>
      <c r="H35" s="24">
        <v>1.88</v>
      </c>
      <c r="I35" s="31"/>
      <c r="J35" s="31"/>
      <c r="K35" s="35"/>
    </row>
    <row r="36" spans="2:11" x14ac:dyDescent="0.35">
      <c r="B36" s="8" t="s">
        <v>2063</v>
      </c>
      <c r="C36" s="57" t="s">
        <v>1242</v>
      </c>
      <c r="D36" s="54" t="s">
        <v>2064</v>
      </c>
      <c r="E36" s="6" t="s">
        <v>43</v>
      </c>
      <c r="F36" s="19">
        <v>2526043</v>
      </c>
      <c r="G36" s="24">
        <v>2592.98</v>
      </c>
      <c r="H36" s="24">
        <v>1.86</v>
      </c>
      <c r="I36" s="31"/>
      <c r="J36" s="31"/>
      <c r="K36" s="35"/>
    </row>
    <row r="37" spans="2:11" x14ac:dyDescent="0.35">
      <c r="B37" s="8" t="s">
        <v>216</v>
      </c>
      <c r="C37" s="57" t="s">
        <v>217</v>
      </c>
      <c r="D37" s="54" t="s">
        <v>218</v>
      </c>
      <c r="E37" s="6" t="s">
        <v>70</v>
      </c>
      <c r="F37" s="19">
        <v>10089</v>
      </c>
      <c r="G37" s="24">
        <v>2529.5300000000002</v>
      </c>
      <c r="H37" s="24">
        <v>1.81</v>
      </c>
      <c r="I37" s="31"/>
      <c r="J37" s="31"/>
      <c r="K37" s="35"/>
    </row>
    <row r="38" spans="2:11" x14ac:dyDescent="0.35">
      <c r="B38" s="8" t="s">
        <v>892</v>
      </c>
      <c r="C38" s="57" t="s">
        <v>893</v>
      </c>
      <c r="D38" s="54" t="s">
        <v>894</v>
      </c>
      <c r="E38" s="6" t="s">
        <v>234</v>
      </c>
      <c r="F38" s="19">
        <v>442575</v>
      </c>
      <c r="G38" s="24">
        <v>2389.91</v>
      </c>
      <c r="H38" s="24">
        <v>1.71</v>
      </c>
      <c r="I38" s="31"/>
      <c r="J38" s="31"/>
      <c r="K38" s="35"/>
    </row>
    <row r="39" spans="2:11" x14ac:dyDescent="0.35">
      <c r="B39" s="8" t="s">
        <v>2054</v>
      </c>
      <c r="C39" s="57" t="s">
        <v>2055</v>
      </c>
      <c r="D39" s="54" t="s">
        <v>2056</v>
      </c>
      <c r="E39" s="6" t="s">
        <v>135</v>
      </c>
      <c r="F39" s="19">
        <v>963085</v>
      </c>
      <c r="G39" s="24">
        <v>2301.77</v>
      </c>
      <c r="H39" s="24">
        <v>1.65</v>
      </c>
      <c r="I39" s="31"/>
      <c r="J39" s="31"/>
      <c r="K39" s="35"/>
    </row>
    <row r="40" spans="2:11" x14ac:dyDescent="0.35">
      <c r="B40" s="8" t="s">
        <v>2199</v>
      </c>
      <c r="C40" s="57" t="s">
        <v>552</v>
      </c>
      <c r="D40" s="54" t="s">
        <v>2200</v>
      </c>
      <c r="E40" s="6" t="s">
        <v>120</v>
      </c>
      <c r="F40" s="19">
        <v>6498</v>
      </c>
      <c r="G40" s="24">
        <v>2282.1999999999998</v>
      </c>
      <c r="H40" s="24">
        <v>1.64</v>
      </c>
      <c r="I40" s="31"/>
      <c r="J40" s="31"/>
      <c r="K40" s="35"/>
    </row>
    <row r="41" spans="2:11" x14ac:dyDescent="0.35">
      <c r="B41" s="8" t="s">
        <v>872</v>
      </c>
      <c r="C41" s="57" t="s">
        <v>873</v>
      </c>
      <c r="D41" s="54" t="s">
        <v>874</v>
      </c>
      <c r="E41" s="6" t="s">
        <v>89</v>
      </c>
      <c r="F41" s="19">
        <v>69271</v>
      </c>
      <c r="G41" s="24">
        <v>2218.5100000000002</v>
      </c>
      <c r="H41" s="24">
        <v>1.59</v>
      </c>
      <c r="I41" s="31"/>
      <c r="J41" s="31"/>
      <c r="K41" s="35"/>
    </row>
    <row r="42" spans="2:11" x14ac:dyDescent="0.35">
      <c r="B42" s="8" t="s">
        <v>435</v>
      </c>
      <c r="C42" s="57" t="s">
        <v>436</v>
      </c>
      <c r="D42" s="54" t="s">
        <v>437</v>
      </c>
      <c r="E42" s="6" t="s">
        <v>43</v>
      </c>
      <c r="F42" s="19">
        <v>2221349</v>
      </c>
      <c r="G42" s="24">
        <v>2174.6999999999998</v>
      </c>
      <c r="H42" s="24">
        <v>1.56</v>
      </c>
      <c r="I42" s="31"/>
      <c r="J42" s="31"/>
      <c r="K42" s="35"/>
    </row>
    <row r="43" spans="2:11" x14ac:dyDescent="0.35">
      <c r="B43" s="8" t="s">
        <v>394</v>
      </c>
      <c r="C43" s="57" t="s">
        <v>395</v>
      </c>
      <c r="D43" s="54" t="s">
        <v>396</v>
      </c>
      <c r="E43" s="6" t="s">
        <v>78</v>
      </c>
      <c r="F43" s="19">
        <v>291030</v>
      </c>
      <c r="G43" s="24">
        <v>2156.5300000000002</v>
      </c>
      <c r="H43" s="24">
        <v>1.55</v>
      </c>
      <c r="I43" s="31"/>
      <c r="J43" s="31"/>
      <c r="K43" s="35"/>
    </row>
    <row r="44" spans="2:11" x14ac:dyDescent="0.35">
      <c r="B44" s="8" t="s">
        <v>2093</v>
      </c>
      <c r="C44" s="57" t="s">
        <v>2094</v>
      </c>
      <c r="D44" s="54" t="s">
        <v>2095</v>
      </c>
      <c r="E44" s="6" t="s">
        <v>89</v>
      </c>
      <c r="F44" s="19">
        <v>187524</v>
      </c>
      <c r="G44" s="24">
        <v>1877.58</v>
      </c>
      <c r="H44" s="24">
        <v>1.35</v>
      </c>
      <c r="I44" s="31"/>
      <c r="J44" s="31"/>
      <c r="K44" s="35"/>
    </row>
    <row r="45" spans="2:11" x14ac:dyDescent="0.35">
      <c r="B45" s="8" t="s">
        <v>2090</v>
      </c>
      <c r="C45" s="57" t="s">
        <v>2091</v>
      </c>
      <c r="D45" s="54" t="s">
        <v>2092</v>
      </c>
      <c r="E45" s="6" t="s">
        <v>156</v>
      </c>
      <c r="F45" s="19">
        <v>226020</v>
      </c>
      <c r="G45" s="24">
        <v>1856.3</v>
      </c>
      <c r="H45" s="24">
        <v>1.33</v>
      </c>
      <c r="I45" s="31"/>
      <c r="J45" s="31"/>
      <c r="K45" s="35"/>
    </row>
    <row r="46" spans="2:11" x14ac:dyDescent="0.35">
      <c r="B46" s="8" t="s">
        <v>2625</v>
      </c>
      <c r="C46" s="57" t="s">
        <v>2626</v>
      </c>
      <c r="D46" s="54" t="s">
        <v>2627</v>
      </c>
      <c r="E46" s="6" t="s">
        <v>104</v>
      </c>
      <c r="F46" s="19">
        <v>575701</v>
      </c>
      <c r="G46" s="24">
        <v>1855.48</v>
      </c>
      <c r="H46" s="24">
        <v>1.33</v>
      </c>
      <c r="I46" s="31"/>
      <c r="J46" s="31"/>
      <c r="K46" s="35"/>
    </row>
    <row r="47" spans="2:11" x14ac:dyDescent="0.35">
      <c r="B47" s="8" t="s">
        <v>2644</v>
      </c>
      <c r="C47" s="57" t="s">
        <v>2645</v>
      </c>
      <c r="D47" s="54" t="s">
        <v>2646</v>
      </c>
      <c r="E47" s="6" t="s">
        <v>279</v>
      </c>
      <c r="F47" s="19">
        <v>211744</v>
      </c>
      <c r="G47" s="24">
        <v>1265.7</v>
      </c>
      <c r="H47" s="24">
        <v>0.91</v>
      </c>
      <c r="I47" s="31"/>
      <c r="J47" s="31"/>
      <c r="K47" s="35"/>
    </row>
    <row r="48" spans="2:11" x14ac:dyDescent="0.35">
      <c r="B48" s="8" t="s">
        <v>531</v>
      </c>
      <c r="C48" s="57" t="s">
        <v>532</v>
      </c>
      <c r="D48" s="54" t="s">
        <v>533</v>
      </c>
      <c r="E48" s="6" t="s">
        <v>131</v>
      </c>
      <c r="F48" s="19">
        <v>25948</v>
      </c>
      <c r="G48" s="24">
        <v>1019.94</v>
      </c>
      <c r="H48" s="24">
        <v>0.73</v>
      </c>
      <c r="I48" s="31"/>
      <c r="J48" s="31"/>
      <c r="K48" s="35"/>
    </row>
    <row r="49" spans="2:11" x14ac:dyDescent="0.35">
      <c r="B49" s="8" t="s">
        <v>2647</v>
      </c>
      <c r="C49" s="57" t="s">
        <v>2648</v>
      </c>
      <c r="D49" s="54" t="s">
        <v>2649</v>
      </c>
      <c r="E49" s="6" t="s">
        <v>116</v>
      </c>
      <c r="F49" s="19">
        <v>63242</v>
      </c>
      <c r="G49" s="24">
        <v>1010.8</v>
      </c>
      <c r="H49" s="24">
        <v>0.72</v>
      </c>
      <c r="I49" s="31"/>
      <c r="J49" s="31"/>
      <c r="K49" s="35"/>
    </row>
    <row r="50" spans="2:11" x14ac:dyDescent="0.35">
      <c r="B50" s="8" t="s">
        <v>2650</v>
      </c>
      <c r="C50" s="57" t="s">
        <v>2651</v>
      </c>
      <c r="D50" s="54" t="s">
        <v>2652</v>
      </c>
      <c r="E50" s="6" t="s">
        <v>116</v>
      </c>
      <c r="F50" s="19">
        <v>153236</v>
      </c>
      <c r="G50" s="24">
        <v>908.23</v>
      </c>
      <c r="H50" s="24">
        <v>0.65</v>
      </c>
      <c r="I50" s="31"/>
      <c r="J50" s="31"/>
      <c r="K50" s="35"/>
    </row>
    <row r="51" spans="2:11" x14ac:dyDescent="0.35">
      <c r="B51" s="8" t="s">
        <v>2653</v>
      </c>
      <c r="C51" s="57" t="s">
        <v>2654</v>
      </c>
      <c r="D51" s="54" t="s">
        <v>2655</v>
      </c>
      <c r="E51" s="6" t="s">
        <v>104</v>
      </c>
      <c r="F51" s="19">
        <v>7589</v>
      </c>
      <c r="G51" s="24">
        <v>777.83</v>
      </c>
      <c r="H51" s="24">
        <v>0.56000000000000005</v>
      </c>
      <c r="I51" s="31"/>
      <c r="J51" s="31"/>
      <c r="K51" s="35"/>
    </row>
    <row r="52" spans="2:11" x14ac:dyDescent="0.35">
      <c r="B52" s="8" t="s">
        <v>2656</v>
      </c>
      <c r="C52" s="57" t="s">
        <v>2657</v>
      </c>
      <c r="D52" s="54" t="s">
        <v>2658</v>
      </c>
      <c r="E52" s="6" t="s">
        <v>116</v>
      </c>
      <c r="F52" s="19">
        <v>93553</v>
      </c>
      <c r="G52" s="24">
        <v>635.37</v>
      </c>
      <c r="H52" s="24">
        <v>0.46</v>
      </c>
      <c r="I52" s="31"/>
      <c r="J52" s="31"/>
      <c r="K52" s="35"/>
    </row>
    <row r="53" spans="2:11" x14ac:dyDescent="0.35">
      <c r="B53" s="8" t="s">
        <v>228</v>
      </c>
      <c r="C53" s="57" t="s">
        <v>229</v>
      </c>
      <c r="D53" s="54" t="s">
        <v>230</v>
      </c>
      <c r="E53" s="6" t="s">
        <v>116</v>
      </c>
      <c r="F53" s="19">
        <v>64183</v>
      </c>
      <c r="G53" s="24">
        <v>626.54999999999995</v>
      </c>
      <c r="H53" s="24">
        <v>0.45</v>
      </c>
      <c r="I53" s="31"/>
      <c r="J53" s="31"/>
      <c r="K53" s="35"/>
    </row>
    <row r="54" spans="2:11" x14ac:dyDescent="0.35">
      <c r="B54" s="8" t="s">
        <v>2659</v>
      </c>
      <c r="C54" s="57" t="s">
        <v>2660</v>
      </c>
      <c r="D54" s="54" t="s">
        <v>2661</v>
      </c>
      <c r="E54" s="6" t="s">
        <v>198</v>
      </c>
      <c r="F54" s="19">
        <v>48746</v>
      </c>
      <c r="G54" s="24">
        <v>588</v>
      </c>
      <c r="H54" s="24">
        <v>0.42</v>
      </c>
      <c r="I54" s="31"/>
      <c r="J54" s="31"/>
      <c r="K54" s="35"/>
    </row>
    <row r="55" spans="2:11" x14ac:dyDescent="0.35">
      <c r="B55" s="8" t="s">
        <v>2662</v>
      </c>
      <c r="C55" s="57" t="s">
        <v>1338</v>
      </c>
      <c r="D55" s="54" t="s">
        <v>2663</v>
      </c>
      <c r="E55" s="6" t="s">
        <v>104</v>
      </c>
      <c r="F55" s="19">
        <v>313178</v>
      </c>
      <c r="G55" s="24">
        <v>488.43</v>
      </c>
      <c r="H55" s="24">
        <v>0.35</v>
      </c>
      <c r="I55" s="31"/>
      <c r="J55" s="31"/>
      <c r="K55" s="35"/>
    </row>
    <row r="56" spans="2:11" x14ac:dyDescent="0.35">
      <c r="B56" s="8" t="s">
        <v>932</v>
      </c>
      <c r="C56" s="57" t="s">
        <v>933</v>
      </c>
      <c r="D56" s="54" t="s">
        <v>934</v>
      </c>
      <c r="E56" s="6" t="s">
        <v>116</v>
      </c>
      <c r="F56" s="19">
        <v>552010</v>
      </c>
      <c r="G56" s="24">
        <v>455.96</v>
      </c>
      <c r="H56" s="24">
        <v>0.33</v>
      </c>
      <c r="I56" s="31"/>
      <c r="J56" s="31"/>
      <c r="K56" s="35"/>
    </row>
    <row r="57" spans="2:11" x14ac:dyDescent="0.35">
      <c r="B57" s="8" t="s">
        <v>2664</v>
      </c>
      <c r="C57" s="57" t="s">
        <v>1245</v>
      </c>
      <c r="D57" s="54" t="s">
        <v>2665</v>
      </c>
      <c r="E57" s="6" t="s">
        <v>43</v>
      </c>
      <c r="F57" s="19">
        <v>338642</v>
      </c>
      <c r="G57" s="24">
        <v>396.79</v>
      </c>
      <c r="H57" s="24">
        <v>0.28000000000000003</v>
      </c>
      <c r="I57" s="31"/>
      <c r="J57" s="31"/>
      <c r="K57" s="35"/>
    </row>
    <row r="58" spans="2:11" x14ac:dyDescent="0.35">
      <c r="B58" s="8" t="s">
        <v>441</v>
      </c>
      <c r="C58" s="57" t="s">
        <v>442</v>
      </c>
      <c r="D58" s="54" t="s">
        <v>443</v>
      </c>
      <c r="E58" s="6" t="s">
        <v>78</v>
      </c>
      <c r="F58" s="19">
        <v>38907</v>
      </c>
      <c r="G58" s="24">
        <v>359.13</v>
      </c>
      <c r="H58" s="24">
        <v>0.26</v>
      </c>
      <c r="I58" s="31"/>
      <c r="J58" s="31"/>
      <c r="K58" s="35"/>
    </row>
    <row r="59" spans="2:11" x14ac:dyDescent="0.35">
      <c r="B59" s="8" t="s">
        <v>2666</v>
      </c>
      <c r="C59" s="57" t="s">
        <v>2667</v>
      </c>
      <c r="D59" s="54" t="s">
        <v>2668</v>
      </c>
      <c r="E59" s="6" t="s">
        <v>342</v>
      </c>
      <c r="F59" s="19">
        <v>48594</v>
      </c>
      <c r="G59" s="24">
        <v>349.07</v>
      </c>
      <c r="H59" s="24">
        <v>0.25</v>
      </c>
      <c r="I59" s="31"/>
      <c r="J59" s="31"/>
      <c r="K59" s="35"/>
    </row>
    <row r="60" spans="2:11" x14ac:dyDescent="0.35">
      <c r="C60" s="58" t="s">
        <v>174</v>
      </c>
      <c r="D60" s="54"/>
      <c r="E60" s="6"/>
      <c r="F60" s="19"/>
      <c r="G60" s="25">
        <v>139753.10999999999</v>
      </c>
      <c r="H60" s="25">
        <v>100.2</v>
      </c>
      <c r="I60" s="31"/>
      <c r="J60" s="31"/>
      <c r="K60" s="35"/>
    </row>
    <row r="61" spans="2:11" x14ac:dyDescent="0.35">
      <c r="C61" s="57"/>
      <c r="D61" s="54"/>
      <c r="E61" s="6"/>
      <c r="F61" s="19"/>
      <c r="G61" s="24"/>
      <c r="H61" s="24"/>
      <c r="I61" s="31"/>
      <c r="J61" s="31"/>
      <c r="K61" s="35"/>
    </row>
    <row r="62" spans="2:11" x14ac:dyDescent="0.35">
      <c r="C62" s="58" t="s">
        <v>3</v>
      </c>
      <c r="D62" s="54"/>
      <c r="E62" s="6"/>
      <c r="F62" s="19"/>
      <c r="G62" s="24" t="s">
        <v>2</v>
      </c>
      <c r="H62" s="24" t="s">
        <v>2</v>
      </c>
      <c r="I62" s="31"/>
      <c r="J62" s="31"/>
      <c r="K62" s="35"/>
    </row>
    <row r="63" spans="2:11" x14ac:dyDescent="0.35">
      <c r="C63" s="57"/>
      <c r="D63" s="54"/>
      <c r="E63" s="6"/>
      <c r="F63" s="19"/>
      <c r="G63" s="24"/>
      <c r="H63" s="24"/>
      <c r="I63" s="31"/>
      <c r="J63" s="31"/>
      <c r="K63" s="35"/>
    </row>
    <row r="64" spans="2:11" x14ac:dyDescent="0.35">
      <c r="C64" s="58" t="s">
        <v>4</v>
      </c>
      <c r="D64" s="54"/>
      <c r="E64" s="6"/>
      <c r="F64" s="19"/>
      <c r="G64" s="24" t="s">
        <v>2</v>
      </c>
      <c r="H64" s="24" t="s">
        <v>2</v>
      </c>
      <c r="I64" s="31"/>
      <c r="J64" s="31"/>
      <c r="K64" s="35"/>
    </row>
    <row r="65" spans="3:11" x14ac:dyDescent="0.35">
      <c r="C65" s="57"/>
      <c r="D65" s="54"/>
      <c r="E65" s="6"/>
      <c r="F65" s="19"/>
      <c r="G65" s="24"/>
      <c r="H65" s="24"/>
      <c r="I65" s="31"/>
      <c r="J65" s="31"/>
      <c r="K65" s="35"/>
    </row>
    <row r="66" spans="3:11" x14ac:dyDescent="0.35">
      <c r="C66" s="58" t="s">
        <v>5</v>
      </c>
      <c r="D66" s="54"/>
      <c r="E66" s="6"/>
      <c r="F66" s="19"/>
      <c r="G66" s="24"/>
      <c r="H66" s="24"/>
      <c r="I66" s="31"/>
      <c r="J66" s="31"/>
      <c r="K66" s="35"/>
    </row>
    <row r="67" spans="3:11" x14ac:dyDescent="0.35">
      <c r="C67" s="57"/>
      <c r="D67" s="54"/>
      <c r="E67" s="6"/>
      <c r="F67" s="19"/>
      <c r="G67" s="24"/>
      <c r="H67" s="24"/>
      <c r="I67" s="31"/>
      <c r="J67" s="31"/>
      <c r="K67" s="35"/>
    </row>
    <row r="68" spans="3:11" x14ac:dyDescent="0.35">
      <c r="C68" s="58" t="s">
        <v>6</v>
      </c>
      <c r="D68" s="54"/>
      <c r="E68" s="6"/>
      <c r="F68" s="19"/>
      <c r="G68" s="24" t="s">
        <v>2</v>
      </c>
      <c r="H68" s="24" t="s">
        <v>2</v>
      </c>
      <c r="I68" s="31"/>
      <c r="J68" s="31"/>
      <c r="K68" s="35"/>
    </row>
    <row r="69" spans="3:11" x14ac:dyDescent="0.35">
      <c r="C69" s="57"/>
      <c r="D69" s="54"/>
      <c r="E69" s="6"/>
      <c r="F69" s="19"/>
      <c r="G69" s="24"/>
      <c r="H69" s="24"/>
      <c r="I69" s="31"/>
      <c r="J69" s="31"/>
      <c r="K69" s="35"/>
    </row>
    <row r="70" spans="3:11" x14ac:dyDescent="0.35">
      <c r="C70" s="58" t="s">
        <v>7</v>
      </c>
      <c r="D70" s="54"/>
      <c r="E70" s="6"/>
      <c r="F70" s="19"/>
      <c r="G70" s="24" t="s">
        <v>2</v>
      </c>
      <c r="H70" s="24" t="s">
        <v>2</v>
      </c>
      <c r="I70" s="31"/>
      <c r="J70" s="31"/>
      <c r="K70" s="35"/>
    </row>
    <row r="71" spans="3:11" x14ac:dyDescent="0.35">
      <c r="C71" s="57"/>
      <c r="D71" s="54"/>
      <c r="E71" s="6"/>
      <c r="F71" s="19"/>
      <c r="G71" s="24"/>
      <c r="H71" s="24"/>
      <c r="I71" s="31"/>
      <c r="J71" s="31"/>
      <c r="K71" s="35"/>
    </row>
    <row r="72" spans="3:11" x14ac:dyDescent="0.35">
      <c r="C72" s="58" t="s">
        <v>8</v>
      </c>
      <c r="D72" s="54"/>
      <c r="E72" s="6"/>
      <c r="F72" s="19"/>
      <c r="G72" s="24" t="s">
        <v>2</v>
      </c>
      <c r="H72" s="24" t="s">
        <v>2</v>
      </c>
      <c r="I72" s="31"/>
      <c r="J72" s="31"/>
      <c r="K72" s="35"/>
    </row>
    <row r="73" spans="3:11" x14ac:dyDescent="0.35">
      <c r="C73" s="57"/>
      <c r="D73" s="54"/>
      <c r="E73" s="6"/>
      <c r="F73" s="19"/>
      <c r="G73" s="24"/>
      <c r="H73" s="24"/>
      <c r="I73" s="31"/>
      <c r="J73" s="31"/>
      <c r="K73" s="35"/>
    </row>
    <row r="74" spans="3:11" x14ac:dyDescent="0.35">
      <c r="C74" s="58" t="s">
        <v>9</v>
      </c>
      <c r="D74" s="54"/>
      <c r="E74" s="6"/>
      <c r="F74" s="19"/>
      <c r="G74" s="24" t="s">
        <v>2</v>
      </c>
      <c r="H74" s="24" t="s">
        <v>2</v>
      </c>
      <c r="I74" s="31"/>
      <c r="J74" s="31"/>
      <c r="K74" s="35"/>
    </row>
    <row r="75" spans="3:11" x14ac:dyDescent="0.35">
      <c r="C75" s="57"/>
      <c r="D75" s="54"/>
      <c r="E75" s="6"/>
      <c r="F75" s="19"/>
      <c r="G75" s="24"/>
      <c r="H75" s="24"/>
      <c r="I75" s="31"/>
      <c r="J75" s="31"/>
      <c r="K75" s="35"/>
    </row>
    <row r="76" spans="3:11" x14ac:dyDescent="0.35">
      <c r="C76" s="58" t="s">
        <v>10</v>
      </c>
      <c r="D76" s="54"/>
      <c r="E76" s="6"/>
      <c r="F76" s="19"/>
      <c r="G76" s="24" t="s">
        <v>2</v>
      </c>
      <c r="H76" s="24" t="s">
        <v>2</v>
      </c>
      <c r="I76" s="31"/>
      <c r="J76" s="31"/>
      <c r="K76" s="35"/>
    </row>
    <row r="77" spans="3:11" x14ac:dyDescent="0.35">
      <c r="C77" s="57"/>
      <c r="D77" s="54"/>
      <c r="E77" s="6"/>
      <c r="F77" s="19"/>
      <c r="G77" s="24"/>
      <c r="H77" s="24"/>
      <c r="I77" s="31"/>
      <c r="J77" s="31"/>
      <c r="K77" s="35"/>
    </row>
    <row r="78" spans="3:11" x14ac:dyDescent="0.35">
      <c r="C78" s="58" t="s">
        <v>11</v>
      </c>
      <c r="D78" s="54"/>
      <c r="E78" s="6"/>
      <c r="F78" s="19"/>
      <c r="G78" s="24"/>
      <c r="H78" s="24"/>
      <c r="I78" s="31"/>
      <c r="J78" s="31"/>
      <c r="K78" s="35"/>
    </row>
    <row r="79" spans="3:11" x14ac:dyDescent="0.35">
      <c r="C79" s="57"/>
      <c r="D79" s="54"/>
      <c r="E79" s="6"/>
      <c r="F79" s="19"/>
      <c r="G79" s="24"/>
      <c r="H79" s="24"/>
      <c r="I79" s="31"/>
      <c r="J79" s="31"/>
      <c r="K79" s="35"/>
    </row>
    <row r="80" spans="3:11" x14ac:dyDescent="0.35">
      <c r="C80" s="58" t="s">
        <v>13</v>
      </c>
      <c r="D80" s="54"/>
      <c r="E80" s="6"/>
      <c r="F80" s="19"/>
      <c r="G80" s="24" t="s">
        <v>2</v>
      </c>
      <c r="H80" s="24" t="s">
        <v>2</v>
      </c>
      <c r="I80" s="31"/>
      <c r="J80" s="31"/>
      <c r="K80" s="35"/>
    </row>
    <row r="81" spans="1:11" x14ac:dyDescent="0.35">
      <c r="C81" s="57"/>
      <c r="D81" s="54"/>
      <c r="E81" s="6"/>
      <c r="F81" s="19"/>
      <c r="G81" s="24"/>
      <c r="H81" s="24"/>
      <c r="I81" s="31"/>
      <c r="J81" s="31"/>
      <c r="K81" s="35"/>
    </row>
    <row r="82" spans="1:11" x14ac:dyDescent="0.35">
      <c r="C82" s="58" t="s">
        <v>14</v>
      </c>
      <c r="D82" s="54"/>
      <c r="E82" s="6"/>
      <c r="F82" s="19"/>
      <c r="G82" s="24" t="s">
        <v>2</v>
      </c>
      <c r="H82" s="24" t="s">
        <v>2</v>
      </c>
      <c r="I82" s="31"/>
      <c r="J82" s="31"/>
      <c r="K82" s="35"/>
    </row>
    <row r="83" spans="1:11" x14ac:dyDescent="0.35">
      <c r="C83" s="57"/>
      <c r="D83" s="54"/>
      <c r="E83" s="6"/>
      <c r="F83" s="19"/>
      <c r="G83" s="24"/>
      <c r="H83" s="24"/>
      <c r="I83" s="31"/>
      <c r="J83" s="31"/>
      <c r="K83" s="35"/>
    </row>
    <row r="84" spans="1:11" x14ac:dyDescent="0.35">
      <c r="C84" s="58" t="s">
        <v>15</v>
      </c>
      <c r="D84" s="54"/>
      <c r="E84" s="6"/>
      <c r="F84" s="19"/>
      <c r="G84" s="24" t="s">
        <v>2</v>
      </c>
      <c r="H84" s="24" t="s">
        <v>2</v>
      </c>
      <c r="I84" s="31"/>
      <c r="J84" s="31"/>
      <c r="K84" s="35"/>
    </row>
    <row r="85" spans="1:11" x14ac:dyDescent="0.35">
      <c r="C85" s="57"/>
      <c r="D85" s="54"/>
      <c r="E85" s="6"/>
      <c r="F85" s="19"/>
      <c r="G85" s="24"/>
      <c r="H85" s="24"/>
      <c r="I85" s="31"/>
      <c r="J85" s="31"/>
      <c r="K85" s="35"/>
    </row>
    <row r="86" spans="1:11" x14ac:dyDescent="0.35">
      <c r="C86" s="58" t="s">
        <v>16</v>
      </c>
      <c r="D86" s="54"/>
      <c r="E86" s="6"/>
      <c r="F86" s="19"/>
      <c r="G86" s="24" t="s">
        <v>2</v>
      </c>
      <c r="H86" s="24" t="s">
        <v>2</v>
      </c>
      <c r="I86" s="31"/>
      <c r="J86" s="31"/>
      <c r="K86" s="35"/>
    </row>
    <row r="87" spans="1:11" x14ac:dyDescent="0.35">
      <c r="C87" s="57"/>
      <c r="D87" s="54"/>
      <c r="E87" s="6"/>
      <c r="F87" s="19"/>
      <c r="G87" s="24"/>
      <c r="H87" s="24"/>
      <c r="I87" s="31"/>
      <c r="J87" s="31"/>
      <c r="K87" s="35"/>
    </row>
    <row r="88" spans="1:11" x14ac:dyDescent="0.35">
      <c r="C88" s="58" t="s">
        <v>17</v>
      </c>
      <c r="D88" s="54"/>
      <c r="E88" s="6"/>
      <c r="F88" s="19"/>
      <c r="G88" s="24" t="s">
        <v>2</v>
      </c>
      <c r="H88" s="24" t="s">
        <v>2</v>
      </c>
      <c r="I88" s="31"/>
      <c r="J88" s="31"/>
      <c r="K88" s="35"/>
    </row>
    <row r="89" spans="1:11" x14ac:dyDescent="0.35">
      <c r="C89" s="57"/>
      <c r="D89" s="54"/>
      <c r="E89" s="6"/>
      <c r="F89" s="19"/>
      <c r="G89" s="24"/>
      <c r="H89" s="24"/>
      <c r="I89" s="31"/>
      <c r="J89" s="31"/>
      <c r="K89" s="35"/>
    </row>
    <row r="90" spans="1:11" x14ac:dyDescent="0.35">
      <c r="A90" s="10"/>
      <c r="B90" s="28"/>
      <c r="C90" s="58" t="s">
        <v>18</v>
      </c>
      <c r="D90" s="54"/>
      <c r="E90" s="6"/>
      <c r="F90" s="19"/>
      <c r="G90" s="24"/>
      <c r="H90" s="24"/>
      <c r="I90" s="31"/>
      <c r="J90" s="31"/>
      <c r="K90" s="35"/>
    </row>
    <row r="91" spans="1:11" x14ac:dyDescent="0.35">
      <c r="A91" s="28"/>
      <c r="B91" s="28"/>
      <c r="C91" s="58" t="s">
        <v>19</v>
      </c>
      <c r="D91" s="54"/>
      <c r="E91" s="6"/>
      <c r="F91" s="19"/>
      <c r="G91" s="24" t="s">
        <v>2</v>
      </c>
      <c r="H91" s="24" t="s">
        <v>2</v>
      </c>
      <c r="I91" s="31"/>
      <c r="J91" s="31"/>
      <c r="K91" s="35"/>
    </row>
    <row r="92" spans="1:11" x14ac:dyDescent="0.35">
      <c r="A92" s="28"/>
      <c r="B92" s="28"/>
      <c r="C92" s="58"/>
      <c r="D92" s="54"/>
      <c r="E92" s="6"/>
      <c r="F92" s="19"/>
      <c r="G92" s="24"/>
      <c r="H92" s="24"/>
      <c r="I92" s="31"/>
      <c r="J92" s="31"/>
      <c r="K92" s="35"/>
    </row>
    <row r="93" spans="1:11" x14ac:dyDescent="0.35">
      <c r="A93" s="28"/>
      <c r="B93" s="28"/>
      <c r="C93" s="58" t="s">
        <v>20</v>
      </c>
      <c r="D93" s="54"/>
      <c r="E93" s="6"/>
      <c r="F93" s="19"/>
      <c r="G93" s="24" t="s">
        <v>2</v>
      </c>
      <c r="H93" s="24" t="s">
        <v>2</v>
      </c>
      <c r="I93" s="31"/>
      <c r="J93" s="31"/>
      <c r="K93" s="35"/>
    </row>
    <row r="94" spans="1:11" x14ac:dyDescent="0.35">
      <c r="A94" s="28"/>
      <c r="B94" s="28"/>
      <c r="C94" s="58"/>
      <c r="D94" s="54"/>
      <c r="E94" s="6"/>
      <c r="F94" s="19"/>
      <c r="G94" s="24"/>
      <c r="H94" s="24"/>
      <c r="I94" s="31"/>
      <c r="J94" s="31"/>
      <c r="K94" s="35"/>
    </row>
    <row r="95" spans="1:11" x14ac:dyDescent="0.35">
      <c r="A95" s="28"/>
      <c r="B95" s="28"/>
      <c r="C95" s="58" t="s">
        <v>21</v>
      </c>
      <c r="D95" s="54"/>
      <c r="E95" s="6"/>
      <c r="F95" s="19"/>
      <c r="G95" s="24" t="s">
        <v>2</v>
      </c>
      <c r="H95" s="24" t="s">
        <v>2</v>
      </c>
      <c r="I95" s="31"/>
      <c r="J95" s="31"/>
      <c r="K95" s="35"/>
    </row>
    <row r="96" spans="1:11" x14ac:dyDescent="0.35">
      <c r="A96" s="28"/>
      <c r="B96" s="28"/>
      <c r="C96" s="58"/>
      <c r="D96" s="54"/>
      <c r="E96" s="6"/>
      <c r="F96" s="19"/>
      <c r="G96" s="24"/>
      <c r="H96" s="24"/>
      <c r="I96" s="31"/>
      <c r="J96" s="31"/>
      <c r="K96" s="35"/>
    </row>
    <row r="97" spans="1:54" x14ac:dyDescent="0.35">
      <c r="A97" s="28"/>
      <c r="B97" s="28"/>
      <c r="C97" s="58" t="s">
        <v>22</v>
      </c>
      <c r="D97" s="54"/>
      <c r="E97" s="6"/>
      <c r="F97" s="19"/>
      <c r="G97" s="24" t="s">
        <v>2</v>
      </c>
      <c r="H97" s="24" t="s">
        <v>2</v>
      </c>
      <c r="I97" s="31"/>
      <c r="J97" s="31"/>
      <c r="K97" s="35"/>
    </row>
    <row r="98" spans="1:54" x14ac:dyDescent="0.35">
      <c r="A98" s="28"/>
      <c r="B98" s="28"/>
      <c r="C98" s="58"/>
      <c r="D98" s="54"/>
      <c r="E98" s="6"/>
      <c r="F98" s="19"/>
      <c r="G98" s="24"/>
      <c r="H98" s="24"/>
      <c r="I98" s="31"/>
      <c r="J98" s="31"/>
      <c r="K98" s="35"/>
    </row>
    <row r="99" spans="1:54" x14ac:dyDescent="0.35">
      <c r="A99" s="28"/>
      <c r="B99" s="28"/>
      <c r="C99" s="58" t="s">
        <v>23</v>
      </c>
      <c r="D99" s="54"/>
      <c r="E99" s="6"/>
      <c r="F99" s="19"/>
      <c r="G99" s="24" t="s">
        <v>2</v>
      </c>
      <c r="H99" s="24" t="s">
        <v>2</v>
      </c>
      <c r="I99" s="31"/>
      <c r="J99" s="31"/>
      <c r="K99" s="35"/>
    </row>
    <row r="100" spans="1:54" x14ac:dyDescent="0.35">
      <c r="A100" s="28"/>
      <c r="B100" s="28"/>
      <c r="C100" s="58"/>
      <c r="D100" s="54"/>
      <c r="E100" s="6"/>
      <c r="F100" s="19"/>
      <c r="G100" s="24"/>
      <c r="H100" s="24"/>
      <c r="I100" s="31"/>
      <c r="J100" s="31"/>
      <c r="K100" s="35"/>
    </row>
    <row r="101" spans="1:54" x14ac:dyDescent="0.35">
      <c r="C101" s="59" t="s">
        <v>24</v>
      </c>
      <c r="D101" s="54"/>
      <c r="E101" s="6"/>
      <c r="F101" s="19"/>
      <c r="G101" s="24"/>
      <c r="H101" s="24"/>
      <c r="I101" s="31"/>
      <c r="J101" s="31"/>
      <c r="K101" s="35"/>
    </row>
    <row r="102" spans="1:54" x14ac:dyDescent="0.35">
      <c r="B102" s="8" t="s">
        <v>185</v>
      </c>
      <c r="C102" s="57" t="s">
        <v>186</v>
      </c>
      <c r="D102" s="54"/>
      <c r="E102" s="6"/>
      <c r="F102" s="19"/>
      <c r="G102" s="24">
        <v>368.85</v>
      </c>
      <c r="H102" s="24">
        <v>0.26</v>
      </c>
      <c r="I102" s="31"/>
      <c r="J102" s="31"/>
      <c r="K102" s="35"/>
    </row>
    <row r="103" spans="1:54" x14ac:dyDescent="0.35">
      <c r="C103" s="58" t="s">
        <v>174</v>
      </c>
      <c r="D103" s="54"/>
      <c r="E103" s="6"/>
      <c r="F103" s="19"/>
      <c r="G103" s="25">
        <v>368.85</v>
      </c>
      <c r="H103" s="25">
        <v>0.26</v>
      </c>
      <c r="I103" s="31"/>
      <c r="J103" s="31"/>
      <c r="K103" s="35"/>
    </row>
    <row r="104" spans="1:54" x14ac:dyDescent="0.35">
      <c r="C104" s="57"/>
      <c r="D104" s="54"/>
      <c r="E104" s="6"/>
      <c r="F104" s="19"/>
      <c r="G104" s="24"/>
      <c r="H104" s="24"/>
      <c r="I104" s="31"/>
      <c r="J104" s="31"/>
      <c r="K104" s="35"/>
    </row>
    <row r="105" spans="1:54" x14ac:dyDescent="0.35">
      <c r="A105" s="10"/>
      <c r="B105" s="28"/>
      <c r="C105" s="58" t="s">
        <v>25</v>
      </c>
      <c r="D105" s="54"/>
      <c r="E105" s="6"/>
      <c r="F105" s="19"/>
      <c r="G105" s="24"/>
      <c r="H105" s="24"/>
      <c r="I105" s="31"/>
      <c r="J105" s="31"/>
      <c r="K105" s="35"/>
    </row>
    <row r="106" spans="1:54" s="2" customFormat="1" ht="13.5" x14ac:dyDescent="0.35">
      <c r="A106" s="28"/>
      <c r="B106" s="28"/>
      <c r="C106" s="57" t="s">
        <v>4841</v>
      </c>
      <c r="D106" s="54"/>
      <c r="E106" s="6"/>
      <c r="F106" s="19"/>
      <c r="G106" s="24" t="s">
        <v>2</v>
      </c>
      <c r="H106" s="24" t="s">
        <v>2</v>
      </c>
      <c r="I106" s="31"/>
      <c r="J106" s="31"/>
      <c r="K106" s="35"/>
      <c r="L106" s="3"/>
      <c r="AI106" s="3"/>
      <c r="AV106" s="3"/>
      <c r="AX106" s="3"/>
      <c r="BB106" s="3"/>
    </row>
    <row r="107" spans="1:54" x14ac:dyDescent="0.35">
      <c r="B107" s="8"/>
      <c r="C107" s="57" t="s">
        <v>187</v>
      </c>
      <c r="D107" s="54"/>
      <c r="E107" s="6"/>
      <c r="F107" s="19"/>
      <c r="G107" s="24">
        <v>-651.98</v>
      </c>
      <c r="H107" s="24">
        <v>-0.45999999999999996</v>
      </c>
      <c r="I107" s="31"/>
      <c r="J107" s="31"/>
      <c r="K107" s="35"/>
    </row>
    <row r="108" spans="1:54" x14ac:dyDescent="0.35">
      <c r="C108" s="58" t="s">
        <v>174</v>
      </c>
      <c r="D108" s="54"/>
      <c r="E108" s="6"/>
      <c r="F108" s="19"/>
      <c r="G108" s="25">
        <v>-651.98</v>
      </c>
      <c r="H108" s="25">
        <v>-0.45999999999999996</v>
      </c>
      <c r="I108" s="31"/>
      <c r="J108" s="31"/>
      <c r="K108" s="35"/>
    </row>
    <row r="109" spans="1:54" x14ac:dyDescent="0.35">
      <c r="C109" s="57"/>
      <c r="D109" s="54"/>
      <c r="E109" s="6"/>
      <c r="F109" s="19"/>
      <c r="G109" s="24"/>
      <c r="H109" s="24"/>
      <c r="I109" s="31"/>
      <c r="J109" s="31"/>
      <c r="K109" s="35"/>
    </row>
    <row r="110" spans="1:54" x14ac:dyDescent="0.35">
      <c r="C110" s="60" t="s">
        <v>188</v>
      </c>
      <c r="D110" s="55"/>
      <c r="E110" s="5"/>
      <c r="F110" s="20"/>
      <c r="G110" s="26">
        <v>139469.98000000001</v>
      </c>
      <c r="H110" s="26">
        <v>100.00000000000001</v>
      </c>
      <c r="I110" s="32"/>
      <c r="J110" s="32"/>
      <c r="K110" s="36"/>
    </row>
    <row r="113" spans="3:11" x14ac:dyDescent="0.35">
      <c r="C113" s="1" t="s">
        <v>189</v>
      </c>
    </row>
    <row r="114" spans="3:11" x14ac:dyDescent="0.35">
      <c r="C114" s="37" t="s">
        <v>190</v>
      </c>
      <c r="D114" s="37"/>
      <c r="E114" s="37"/>
      <c r="F114" s="37"/>
      <c r="G114" s="37"/>
      <c r="H114" s="37"/>
      <c r="I114" s="37"/>
      <c r="J114" s="37"/>
      <c r="K114" s="37"/>
    </row>
    <row r="115" spans="3:11" x14ac:dyDescent="0.35">
      <c r="C115" s="2" t="s">
        <v>191</v>
      </c>
    </row>
    <row r="116" spans="3:11" x14ac:dyDescent="0.35">
      <c r="C116" s="2" t="s">
        <v>192</v>
      </c>
    </row>
    <row r="117" spans="3:11" ht="30" customHeight="1" x14ac:dyDescent="0.35">
      <c r="C117" s="78" t="s">
        <v>4878</v>
      </c>
      <c r="D117" s="78"/>
      <c r="E117" s="78"/>
      <c r="F117" s="78"/>
      <c r="G117" s="78"/>
      <c r="H117" s="78"/>
      <c r="I117" s="78"/>
      <c r="J117" s="78"/>
      <c r="K117" s="78"/>
    </row>
    <row r="118" spans="3:11" x14ac:dyDescent="0.35">
      <c r="C118" s="2" t="s">
        <v>193</v>
      </c>
    </row>
    <row r="120" spans="3:11" x14ac:dyDescent="0.35">
      <c r="C120" s="75" t="s">
        <v>4922</v>
      </c>
      <c r="E120" s="75" t="s">
        <v>4923</v>
      </c>
      <c r="F120" s="76"/>
    </row>
    <row r="121" spans="3:11" x14ac:dyDescent="0.35">
      <c r="E121" s="2" t="s">
        <v>4958</v>
      </c>
    </row>
  </sheetData>
  <mergeCells count="1">
    <mergeCell ref="C117:K117"/>
  </mergeCells>
  <hyperlinks>
    <hyperlink ref="J2" location="'Index'!A1" display="'Index'!A1" xr:uid="{499C2114-B352-46A4-A38B-9862B71661E4}"/>
  </hyperlinks>
  <pageMargins left="0.7" right="0.7" top="0.75" bottom="0.75" header="0.3" footer="0.3"/>
  <pageSetup orientation="portrait" horizontalDpi="4294967293"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61E21-CF09-4D97-B83A-FEB5D58DBD7C}">
  <sheetPr codeName="Sheet180"/>
  <dimension ref="A1:IV87"/>
  <sheetViews>
    <sheetView showGridLines="0" zoomScale="90" zoomScaleNormal="90" workbookViewId="0">
      <pane ySplit="6" topLeftCell="A79"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3086</v>
      </c>
      <c r="J2" s="38" t="s">
        <v>4607</v>
      </c>
    </row>
    <row r="3" spans="1:54" ht="16" x14ac:dyDescent="0.4">
      <c r="C3" s="1" t="s">
        <v>28</v>
      </c>
      <c r="D3" s="21" t="s">
        <v>3087</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3088</v>
      </c>
      <c r="C26" s="57" t="s">
        <v>3089</v>
      </c>
      <c r="D26" s="54" t="s">
        <v>3090</v>
      </c>
      <c r="E26" s="6" t="s">
        <v>677</v>
      </c>
      <c r="F26" s="19">
        <v>9500000</v>
      </c>
      <c r="G26" s="24">
        <v>9675.09</v>
      </c>
      <c r="H26" s="24">
        <v>26.1</v>
      </c>
      <c r="I26" s="31">
        <v>6.9591250999999996</v>
      </c>
      <c r="J26" s="31"/>
      <c r="K26" s="35"/>
    </row>
    <row r="27" spans="1:11" x14ac:dyDescent="0.35">
      <c r="B27" s="8" t="s">
        <v>3091</v>
      </c>
      <c r="C27" s="57" t="s">
        <v>3092</v>
      </c>
      <c r="D27" s="54" t="s">
        <v>3093</v>
      </c>
      <c r="E27" s="6" t="s">
        <v>677</v>
      </c>
      <c r="F27" s="19">
        <v>6000000</v>
      </c>
      <c r="G27" s="24">
        <v>6112.77</v>
      </c>
      <c r="H27" s="24">
        <v>16.489999999999998</v>
      </c>
      <c r="I27" s="31">
        <v>6.9548205999999997</v>
      </c>
      <c r="J27" s="31"/>
      <c r="K27" s="35"/>
    </row>
    <row r="28" spans="1:11" x14ac:dyDescent="0.35">
      <c r="B28" s="8" t="s">
        <v>3094</v>
      </c>
      <c r="C28" s="57" t="s">
        <v>3095</v>
      </c>
      <c r="D28" s="54" t="s">
        <v>3096</v>
      </c>
      <c r="E28" s="6" t="s">
        <v>677</v>
      </c>
      <c r="F28" s="19">
        <v>4500000</v>
      </c>
      <c r="G28" s="24">
        <v>4582.67</v>
      </c>
      <c r="H28" s="24">
        <v>12.36</v>
      </c>
      <c r="I28" s="31">
        <v>6.9630770000000002</v>
      </c>
      <c r="J28" s="31"/>
      <c r="K28" s="35"/>
    </row>
    <row r="29" spans="1:11" x14ac:dyDescent="0.35">
      <c r="B29" s="8" t="s">
        <v>3097</v>
      </c>
      <c r="C29" s="57" t="s">
        <v>3098</v>
      </c>
      <c r="D29" s="54" t="s">
        <v>3099</v>
      </c>
      <c r="E29" s="6" t="s">
        <v>677</v>
      </c>
      <c r="F29" s="19">
        <v>2500000</v>
      </c>
      <c r="G29" s="24">
        <v>2542.31</v>
      </c>
      <c r="H29" s="24">
        <v>6.86</v>
      </c>
      <c r="I29" s="31">
        <v>6.9488637999999998</v>
      </c>
      <c r="J29" s="31"/>
      <c r="K29" s="35"/>
    </row>
    <row r="30" spans="1:11" x14ac:dyDescent="0.35">
      <c r="B30" s="8" t="s">
        <v>3100</v>
      </c>
      <c r="C30" s="57" t="s">
        <v>3101</v>
      </c>
      <c r="D30" s="54" t="s">
        <v>3102</v>
      </c>
      <c r="E30" s="6" t="s">
        <v>677</v>
      </c>
      <c r="F30" s="19">
        <v>2000000</v>
      </c>
      <c r="G30" s="24">
        <v>2037.33</v>
      </c>
      <c r="H30" s="24">
        <v>5.5</v>
      </c>
      <c r="I30" s="31">
        <v>6.9637276999999997</v>
      </c>
      <c r="J30" s="31"/>
      <c r="K30" s="35"/>
    </row>
    <row r="31" spans="1:11" x14ac:dyDescent="0.35">
      <c r="B31" s="8" t="s">
        <v>3103</v>
      </c>
      <c r="C31" s="57" t="s">
        <v>3104</v>
      </c>
      <c r="D31" s="54" t="s">
        <v>3105</v>
      </c>
      <c r="E31" s="6" t="s">
        <v>677</v>
      </c>
      <c r="F31" s="19">
        <v>1000000</v>
      </c>
      <c r="G31" s="24">
        <v>1018.31</v>
      </c>
      <c r="H31" s="24">
        <v>2.75</v>
      </c>
      <c r="I31" s="31">
        <v>6.9470973999999996</v>
      </c>
      <c r="J31" s="31"/>
      <c r="K31" s="35"/>
    </row>
    <row r="32" spans="1:11" x14ac:dyDescent="0.35">
      <c r="C32" s="58" t="s">
        <v>174</v>
      </c>
      <c r="D32" s="54"/>
      <c r="E32" s="6"/>
      <c r="F32" s="19"/>
      <c r="G32" s="25">
        <v>25968.48</v>
      </c>
      <c r="H32" s="25">
        <v>70.06</v>
      </c>
      <c r="I32" s="31"/>
      <c r="J32" s="31"/>
      <c r="K32" s="35"/>
    </row>
    <row r="33" spans="1:11" x14ac:dyDescent="0.35">
      <c r="C33" s="57"/>
      <c r="D33" s="54"/>
      <c r="E33" s="6"/>
      <c r="F33" s="19"/>
      <c r="G33" s="24"/>
      <c r="H33" s="24"/>
      <c r="I33" s="31"/>
      <c r="J33" s="31"/>
      <c r="K33" s="35"/>
    </row>
    <row r="34" spans="1:11" x14ac:dyDescent="0.35">
      <c r="A34" s="10"/>
      <c r="B34" s="28"/>
      <c r="C34" s="58" t="s">
        <v>11</v>
      </c>
      <c r="D34" s="54"/>
      <c r="E34" s="6"/>
      <c r="F34" s="19"/>
      <c r="G34" s="24"/>
      <c r="H34" s="24"/>
      <c r="I34" s="31"/>
      <c r="J34" s="31"/>
      <c r="K34" s="35"/>
    </row>
    <row r="35" spans="1:11" x14ac:dyDescent="0.35">
      <c r="A35" s="28"/>
      <c r="B35" s="28"/>
      <c r="C35" s="58" t="s">
        <v>13</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A37" s="28"/>
      <c r="B37" s="28"/>
      <c r="C37" s="58" t="s">
        <v>14</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A39" s="28"/>
      <c r="B39" s="28"/>
      <c r="C39" s="58" t="s">
        <v>15</v>
      </c>
      <c r="D39" s="54"/>
      <c r="E39" s="6"/>
      <c r="F39" s="19"/>
      <c r="G39" s="24" t="s">
        <v>2</v>
      </c>
      <c r="H39" s="24" t="s">
        <v>2</v>
      </c>
      <c r="I39" s="31"/>
      <c r="J39" s="31"/>
      <c r="K39" s="35"/>
    </row>
    <row r="40" spans="1:11" x14ac:dyDescent="0.35">
      <c r="A40" s="28"/>
      <c r="B40" s="28"/>
      <c r="C40" s="58"/>
      <c r="D40" s="54"/>
      <c r="E40" s="6"/>
      <c r="F40" s="19"/>
      <c r="G40" s="24"/>
      <c r="H40" s="24"/>
      <c r="I40" s="31"/>
      <c r="J40" s="31"/>
      <c r="K40" s="35"/>
    </row>
    <row r="41" spans="1:11" x14ac:dyDescent="0.35">
      <c r="A41" s="28"/>
      <c r="B41" s="28"/>
      <c r="C41" s="58" t="s">
        <v>16</v>
      </c>
      <c r="D41" s="54"/>
      <c r="E41" s="6"/>
      <c r="F41" s="19"/>
      <c r="G41" s="24" t="s">
        <v>2</v>
      </c>
      <c r="H41" s="24" t="s">
        <v>2</v>
      </c>
      <c r="I41" s="31"/>
      <c r="J41" s="31"/>
      <c r="K41" s="35"/>
    </row>
    <row r="42" spans="1:11" x14ac:dyDescent="0.35">
      <c r="A42" s="28"/>
      <c r="B42" s="28"/>
      <c r="C42" s="58"/>
      <c r="D42" s="54"/>
      <c r="E42" s="6"/>
      <c r="F42" s="19"/>
      <c r="G42" s="24"/>
      <c r="H42" s="24"/>
      <c r="I42" s="31"/>
      <c r="J42" s="31"/>
      <c r="K42" s="35"/>
    </row>
    <row r="43" spans="1:11" x14ac:dyDescent="0.35">
      <c r="C43" s="59" t="s">
        <v>17</v>
      </c>
      <c r="D43" s="54"/>
      <c r="E43" s="6"/>
      <c r="F43" s="19"/>
      <c r="G43" s="24"/>
      <c r="H43" s="24"/>
      <c r="I43" s="31"/>
      <c r="J43" s="31"/>
      <c r="K43" s="35"/>
    </row>
    <row r="44" spans="1:11" x14ac:dyDescent="0.35">
      <c r="B44" s="8" t="s">
        <v>3106</v>
      </c>
      <c r="C44" s="57" t="s">
        <v>3107</v>
      </c>
      <c r="D44" s="54" t="s">
        <v>3108</v>
      </c>
      <c r="E44" s="6" t="s">
        <v>677</v>
      </c>
      <c r="F44" s="19">
        <v>4714500</v>
      </c>
      <c r="G44" s="24">
        <v>4234.05</v>
      </c>
      <c r="H44" s="24">
        <v>11.42</v>
      </c>
      <c r="I44" s="31">
        <v>6.8503480000000003</v>
      </c>
      <c r="J44" s="31"/>
      <c r="K44" s="35"/>
    </row>
    <row r="45" spans="1:11" x14ac:dyDescent="0.35">
      <c r="B45" s="8" t="s">
        <v>3109</v>
      </c>
      <c r="C45" s="57" t="s">
        <v>3110</v>
      </c>
      <c r="D45" s="54" t="s">
        <v>3111</v>
      </c>
      <c r="E45" s="6" t="s">
        <v>677</v>
      </c>
      <c r="F45" s="19">
        <v>1471900</v>
      </c>
      <c r="G45" s="24">
        <v>1321.65</v>
      </c>
      <c r="H45" s="24">
        <v>3.57</v>
      </c>
      <c r="I45" s="31">
        <v>6.8505029999999998</v>
      </c>
      <c r="J45" s="31"/>
      <c r="K45" s="35"/>
    </row>
    <row r="46" spans="1:11" x14ac:dyDescent="0.35">
      <c r="B46" s="8" t="s">
        <v>3031</v>
      </c>
      <c r="C46" s="57" t="s">
        <v>3032</v>
      </c>
      <c r="D46" s="54" t="s">
        <v>3033</v>
      </c>
      <c r="E46" s="6" t="s">
        <v>677</v>
      </c>
      <c r="F46" s="19">
        <v>1150000</v>
      </c>
      <c r="G46" s="24">
        <v>1043.02</v>
      </c>
      <c r="H46" s="24">
        <v>2.81</v>
      </c>
      <c r="I46" s="31">
        <v>6.8436319000000001</v>
      </c>
      <c r="J46" s="31"/>
      <c r="K46" s="35"/>
    </row>
    <row r="47" spans="1:11" x14ac:dyDescent="0.35">
      <c r="B47" s="8" t="s">
        <v>3112</v>
      </c>
      <c r="C47" s="57" t="s">
        <v>3113</v>
      </c>
      <c r="D47" s="54" t="s">
        <v>3114</v>
      </c>
      <c r="E47" s="6" t="s">
        <v>677</v>
      </c>
      <c r="F47" s="19">
        <v>1022000</v>
      </c>
      <c r="G47" s="24">
        <v>917.17</v>
      </c>
      <c r="H47" s="24">
        <v>2.4700000000000002</v>
      </c>
      <c r="I47" s="31">
        <v>6.8508646000000004</v>
      </c>
      <c r="J47" s="31"/>
      <c r="K47" s="35"/>
    </row>
    <row r="48" spans="1:11" x14ac:dyDescent="0.35">
      <c r="B48" s="8" t="s">
        <v>3115</v>
      </c>
      <c r="C48" s="57" t="s">
        <v>3116</v>
      </c>
      <c r="D48" s="54" t="s">
        <v>3117</v>
      </c>
      <c r="E48" s="6" t="s">
        <v>677</v>
      </c>
      <c r="F48" s="19">
        <v>1015300</v>
      </c>
      <c r="G48" s="24">
        <v>910.47</v>
      </c>
      <c r="H48" s="24">
        <v>2.46</v>
      </c>
      <c r="I48" s="31">
        <v>6.8513811999999996</v>
      </c>
      <c r="J48" s="31"/>
      <c r="K48" s="35"/>
    </row>
    <row r="49" spans="1:11" x14ac:dyDescent="0.35">
      <c r="B49" s="8" t="s">
        <v>3118</v>
      </c>
      <c r="C49" s="57" t="s">
        <v>3119</v>
      </c>
      <c r="D49" s="54" t="s">
        <v>3120</v>
      </c>
      <c r="E49" s="6" t="s">
        <v>677</v>
      </c>
      <c r="F49" s="19">
        <v>700000</v>
      </c>
      <c r="G49" s="24">
        <v>628.42999999999995</v>
      </c>
      <c r="H49" s="24">
        <v>1.7</v>
      </c>
      <c r="I49" s="31">
        <v>6.8506062999999999</v>
      </c>
      <c r="J49" s="31"/>
      <c r="K49" s="35"/>
    </row>
    <row r="50" spans="1:11" x14ac:dyDescent="0.35">
      <c r="B50" s="8" t="s">
        <v>3121</v>
      </c>
      <c r="C50" s="57" t="s">
        <v>3122</v>
      </c>
      <c r="D50" s="54" t="s">
        <v>3123</v>
      </c>
      <c r="E50" s="6" t="s">
        <v>677</v>
      </c>
      <c r="F50" s="19">
        <v>575000</v>
      </c>
      <c r="G50" s="24">
        <v>516.69000000000005</v>
      </c>
      <c r="H50" s="24">
        <v>1.39</v>
      </c>
      <c r="I50" s="31">
        <v>6.8499863000000003</v>
      </c>
      <c r="J50" s="31"/>
      <c r="K50" s="35"/>
    </row>
    <row r="51" spans="1:11" x14ac:dyDescent="0.35">
      <c r="B51" s="8" t="s">
        <v>3028</v>
      </c>
      <c r="C51" s="57" t="s">
        <v>3029</v>
      </c>
      <c r="D51" s="54" t="s">
        <v>3030</v>
      </c>
      <c r="E51" s="6" t="s">
        <v>677</v>
      </c>
      <c r="F51" s="19">
        <v>552000</v>
      </c>
      <c r="G51" s="24">
        <v>504.39</v>
      </c>
      <c r="H51" s="24">
        <v>1.36</v>
      </c>
      <c r="I51" s="31">
        <v>6.8373192999999999</v>
      </c>
      <c r="J51" s="31"/>
      <c r="K51" s="35"/>
    </row>
    <row r="52" spans="1:11" x14ac:dyDescent="0.35">
      <c r="B52" s="8" t="s">
        <v>3034</v>
      </c>
      <c r="C52" s="57" t="s">
        <v>3035</v>
      </c>
      <c r="D52" s="54" t="s">
        <v>3036</v>
      </c>
      <c r="E52" s="6" t="s">
        <v>677</v>
      </c>
      <c r="F52" s="19">
        <v>157000</v>
      </c>
      <c r="G52" s="24">
        <v>143.27000000000001</v>
      </c>
      <c r="H52" s="24">
        <v>0.39</v>
      </c>
      <c r="I52" s="31">
        <v>6.8381974999999997</v>
      </c>
      <c r="J52" s="31"/>
      <c r="K52" s="35"/>
    </row>
    <row r="53" spans="1:11" x14ac:dyDescent="0.35">
      <c r="B53" s="8" t="s">
        <v>3025</v>
      </c>
      <c r="C53" s="57" t="s">
        <v>3026</v>
      </c>
      <c r="D53" s="54" t="s">
        <v>3027</v>
      </c>
      <c r="E53" s="6" t="s">
        <v>677</v>
      </c>
      <c r="F53" s="19">
        <v>75000</v>
      </c>
      <c r="G53" s="24">
        <v>68.790000000000006</v>
      </c>
      <c r="H53" s="24">
        <v>0.19</v>
      </c>
      <c r="I53" s="31">
        <v>6.8347880999999999</v>
      </c>
      <c r="J53" s="31"/>
      <c r="K53" s="35"/>
    </row>
    <row r="54" spans="1:11" x14ac:dyDescent="0.35">
      <c r="C54" s="58" t="s">
        <v>174</v>
      </c>
      <c r="D54" s="54"/>
      <c r="E54" s="6"/>
      <c r="F54" s="19"/>
      <c r="G54" s="25">
        <v>10287.93</v>
      </c>
      <c r="H54" s="25">
        <v>27.76</v>
      </c>
      <c r="I54" s="31"/>
      <c r="J54" s="31"/>
      <c r="K54" s="35"/>
    </row>
    <row r="55" spans="1:11" x14ac:dyDescent="0.35">
      <c r="C55" s="57"/>
      <c r="D55" s="54"/>
      <c r="E55" s="6"/>
      <c r="F55" s="19"/>
      <c r="G55" s="24"/>
      <c r="H55" s="24"/>
      <c r="I55" s="31"/>
      <c r="J55" s="31"/>
      <c r="K55" s="35"/>
    </row>
    <row r="56" spans="1:11" x14ac:dyDescent="0.35">
      <c r="A56" s="10"/>
      <c r="B56" s="28"/>
      <c r="C56" s="58" t="s">
        <v>18</v>
      </c>
      <c r="D56" s="54"/>
      <c r="E56" s="6"/>
      <c r="F56" s="19"/>
      <c r="G56" s="24"/>
      <c r="H56" s="24"/>
      <c r="I56" s="31"/>
      <c r="J56" s="31"/>
      <c r="K56" s="35"/>
    </row>
    <row r="57" spans="1:11" x14ac:dyDescent="0.35">
      <c r="A57" s="28"/>
      <c r="B57" s="28"/>
      <c r="C57" s="58" t="s">
        <v>19</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20</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21</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A63" s="28"/>
      <c r="B63" s="28"/>
      <c r="C63" s="58" t="s">
        <v>22</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54" x14ac:dyDescent="0.35">
      <c r="A65" s="28"/>
      <c r="B65" s="28"/>
      <c r="C65" s="58" t="s">
        <v>23</v>
      </c>
      <c r="D65" s="54"/>
      <c r="E65" s="6"/>
      <c r="F65" s="19"/>
      <c r="G65" s="24" t="s">
        <v>2</v>
      </c>
      <c r="H65" s="24" t="s">
        <v>2</v>
      </c>
      <c r="I65" s="31"/>
      <c r="J65" s="31"/>
      <c r="K65" s="35"/>
    </row>
    <row r="66" spans="1:54" x14ac:dyDescent="0.35">
      <c r="A66" s="28"/>
      <c r="B66" s="28"/>
      <c r="C66" s="58"/>
      <c r="D66" s="54"/>
      <c r="E66" s="6"/>
      <c r="F66" s="19"/>
      <c r="G66" s="24"/>
      <c r="H66" s="24"/>
      <c r="I66" s="31"/>
      <c r="J66" s="31"/>
      <c r="K66" s="35"/>
    </row>
    <row r="67" spans="1:54" x14ac:dyDescent="0.35">
      <c r="C67" s="59" t="s">
        <v>24</v>
      </c>
      <c r="D67" s="54"/>
      <c r="E67" s="6"/>
      <c r="F67" s="19"/>
      <c r="G67" s="24"/>
      <c r="H67" s="24"/>
      <c r="I67" s="31"/>
      <c r="J67" s="31"/>
      <c r="K67" s="35"/>
    </row>
    <row r="68" spans="1:54" x14ac:dyDescent="0.35">
      <c r="B68" s="8" t="s">
        <v>185</v>
      </c>
      <c r="C68" s="57" t="s">
        <v>186</v>
      </c>
      <c r="D68" s="54"/>
      <c r="E68" s="6"/>
      <c r="F68" s="19"/>
      <c r="G68" s="24">
        <v>6.31</v>
      </c>
      <c r="H68" s="24">
        <v>0.02</v>
      </c>
      <c r="I68" s="31"/>
      <c r="J68" s="31"/>
      <c r="K68" s="35"/>
    </row>
    <row r="69" spans="1:54" x14ac:dyDescent="0.35">
      <c r="C69" s="58" t="s">
        <v>174</v>
      </c>
      <c r="D69" s="54"/>
      <c r="E69" s="6"/>
      <c r="F69" s="19"/>
      <c r="G69" s="25">
        <v>6.31</v>
      </c>
      <c r="H69" s="25">
        <v>0.02</v>
      </c>
      <c r="I69" s="31"/>
      <c r="J69" s="31"/>
      <c r="K69" s="35"/>
    </row>
    <row r="70" spans="1:54" x14ac:dyDescent="0.35">
      <c r="C70" s="57"/>
      <c r="D70" s="54"/>
      <c r="E70" s="6"/>
      <c r="F70" s="19"/>
      <c r="G70" s="24"/>
      <c r="H70" s="24"/>
      <c r="I70" s="31"/>
      <c r="J70" s="31"/>
      <c r="K70" s="35"/>
    </row>
    <row r="71" spans="1:54" x14ac:dyDescent="0.35">
      <c r="A71" s="10"/>
      <c r="B71" s="28"/>
      <c r="C71" s="58" t="s">
        <v>25</v>
      </c>
      <c r="D71" s="54"/>
      <c r="E71" s="6"/>
      <c r="F71" s="19"/>
      <c r="G71" s="24"/>
      <c r="H71" s="24"/>
      <c r="I71" s="31"/>
      <c r="J71" s="31"/>
      <c r="K71" s="35"/>
    </row>
    <row r="72" spans="1:54" s="2" customFormat="1" ht="13.5" x14ac:dyDescent="0.35">
      <c r="A72" s="28"/>
      <c r="B72" s="28"/>
      <c r="C72" s="57" t="s">
        <v>4841</v>
      </c>
      <c r="D72" s="54"/>
      <c r="E72" s="6"/>
      <c r="F72" s="19"/>
      <c r="G72" s="24" t="s">
        <v>2</v>
      </c>
      <c r="H72" s="24" t="s">
        <v>2</v>
      </c>
      <c r="I72" s="31"/>
      <c r="J72" s="31"/>
      <c r="K72" s="35"/>
      <c r="L72" s="3"/>
      <c r="AI72" s="3"/>
      <c r="AV72" s="3"/>
      <c r="AX72" s="3"/>
      <c r="BB72" s="3"/>
    </row>
    <row r="73" spans="1:54" x14ac:dyDescent="0.35">
      <c r="B73" s="8"/>
      <c r="C73" s="57" t="s">
        <v>187</v>
      </c>
      <c r="D73" s="54"/>
      <c r="E73" s="6"/>
      <c r="F73" s="19"/>
      <c r="G73" s="24">
        <v>803.61</v>
      </c>
      <c r="H73" s="24">
        <v>2.16</v>
      </c>
      <c r="I73" s="31"/>
      <c r="J73" s="31"/>
      <c r="K73" s="35"/>
    </row>
    <row r="74" spans="1:54" x14ac:dyDescent="0.35">
      <c r="C74" s="58" t="s">
        <v>174</v>
      </c>
      <c r="D74" s="54"/>
      <c r="E74" s="6"/>
      <c r="F74" s="19"/>
      <c r="G74" s="25">
        <v>803.61</v>
      </c>
      <c r="H74" s="25">
        <v>2.16</v>
      </c>
      <c r="I74" s="31"/>
      <c r="J74" s="31"/>
      <c r="K74" s="35"/>
    </row>
    <row r="75" spans="1:54" x14ac:dyDescent="0.35">
      <c r="C75" s="57"/>
      <c r="D75" s="54"/>
      <c r="E75" s="6"/>
      <c r="F75" s="19"/>
      <c r="G75" s="24"/>
      <c r="H75" s="24"/>
      <c r="I75" s="31"/>
      <c r="J75" s="31"/>
      <c r="K75" s="35"/>
    </row>
    <row r="76" spans="1:54" x14ac:dyDescent="0.35">
      <c r="C76" s="60" t="s">
        <v>188</v>
      </c>
      <c r="D76" s="55"/>
      <c r="E76" s="5"/>
      <c r="F76" s="20"/>
      <c r="G76" s="26">
        <v>37066.33</v>
      </c>
      <c r="H76" s="26">
        <v>100</v>
      </c>
      <c r="I76" s="32"/>
      <c r="J76" s="32"/>
      <c r="K76" s="36"/>
    </row>
    <row r="79" spans="1:54" x14ac:dyDescent="0.35">
      <c r="C79" s="1" t="s">
        <v>189</v>
      </c>
    </row>
    <row r="80" spans="1:54" x14ac:dyDescent="0.35">
      <c r="C80" s="37" t="s">
        <v>190</v>
      </c>
      <c r="D80" s="37"/>
      <c r="E80" s="37"/>
      <c r="F80" s="37"/>
      <c r="G80" s="37"/>
      <c r="H80" s="37"/>
      <c r="I80" s="37"/>
      <c r="J80" s="37"/>
      <c r="K80" s="37"/>
    </row>
    <row r="81" spans="3:11" x14ac:dyDescent="0.35">
      <c r="C81" s="2" t="s">
        <v>191</v>
      </c>
    </row>
    <row r="82" spans="3:11" x14ac:dyDescent="0.35">
      <c r="C82" s="2" t="s">
        <v>192</v>
      </c>
    </row>
    <row r="83" spans="3:11" ht="30" customHeight="1" x14ac:dyDescent="0.35">
      <c r="C83" s="78" t="s">
        <v>4878</v>
      </c>
      <c r="D83" s="78"/>
      <c r="E83" s="78"/>
      <c r="F83" s="78"/>
      <c r="G83" s="78"/>
      <c r="H83" s="78"/>
      <c r="I83" s="78"/>
      <c r="J83" s="78"/>
      <c r="K83" s="78"/>
    </row>
    <row r="84" spans="3:11" x14ac:dyDescent="0.35">
      <c r="C84" s="2" t="s">
        <v>193</v>
      </c>
    </row>
    <row r="86" spans="3:11" x14ac:dyDescent="0.35">
      <c r="C86" s="75" t="s">
        <v>4922</v>
      </c>
      <c r="E86" s="75" t="s">
        <v>4923</v>
      </c>
      <c r="F86" s="76"/>
    </row>
    <row r="87" spans="3:11" x14ac:dyDescent="0.35">
      <c r="E87" s="2" t="s">
        <v>4972</v>
      </c>
    </row>
  </sheetData>
  <mergeCells count="1">
    <mergeCell ref="C83:K83"/>
  </mergeCells>
  <hyperlinks>
    <hyperlink ref="J2" location="'Index'!A1" display="'Index'!A1" xr:uid="{5F1DDD9B-269C-4D23-BC67-85098DDFB6CF}"/>
  </hyperlinks>
  <pageMargins left="0.7" right="0.7" top="0.75" bottom="0.75" header="0.3" footer="0.3"/>
  <pageSetup orientation="portrait" horizontalDpi="4294967293"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351FA-EE93-4AEC-9EB7-FA42C610774F}">
  <sheetPr codeName="Sheet181"/>
  <dimension ref="A1:IV90"/>
  <sheetViews>
    <sheetView showGridLines="0" zoomScale="90" zoomScaleNormal="90" workbookViewId="0">
      <pane ySplit="6" topLeftCell="A82"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3124</v>
      </c>
      <c r="J2" s="38" t="s">
        <v>4607</v>
      </c>
    </row>
    <row r="3" spans="1:54" ht="16" x14ac:dyDescent="0.4">
      <c r="C3" s="1" t="s">
        <v>28</v>
      </c>
      <c r="D3" s="21" t="s">
        <v>3125</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3126</v>
      </c>
      <c r="C26" s="57" t="s">
        <v>3127</v>
      </c>
      <c r="D26" s="54" t="s">
        <v>3128</v>
      </c>
      <c r="E26" s="6" t="s">
        <v>677</v>
      </c>
      <c r="F26" s="19">
        <v>5500000</v>
      </c>
      <c r="G26" s="24">
        <v>5622.24</v>
      </c>
      <c r="H26" s="24">
        <v>25.85</v>
      </c>
      <c r="I26" s="31">
        <v>6.9608184</v>
      </c>
      <c r="J26" s="31"/>
      <c r="K26" s="35"/>
    </row>
    <row r="27" spans="1:11" x14ac:dyDescent="0.35">
      <c r="B27" s="8" t="s">
        <v>3097</v>
      </c>
      <c r="C27" s="57" t="s">
        <v>3098</v>
      </c>
      <c r="D27" s="54" t="s">
        <v>3099</v>
      </c>
      <c r="E27" s="6" t="s">
        <v>677</v>
      </c>
      <c r="F27" s="19">
        <v>3500000</v>
      </c>
      <c r="G27" s="24">
        <v>3559.23</v>
      </c>
      <c r="H27" s="24">
        <v>16.36</v>
      </c>
      <c r="I27" s="31">
        <v>6.9488637999999998</v>
      </c>
      <c r="J27" s="31"/>
      <c r="K27" s="35"/>
    </row>
    <row r="28" spans="1:11" x14ac:dyDescent="0.35">
      <c r="B28" s="8" t="s">
        <v>2998</v>
      </c>
      <c r="C28" s="57" t="s">
        <v>2999</v>
      </c>
      <c r="D28" s="54" t="s">
        <v>3000</v>
      </c>
      <c r="E28" s="6" t="s">
        <v>677</v>
      </c>
      <c r="F28" s="19">
        <v>2000000</v>
      </c>
      <c r="G28" s="24">
        <v>2040.4</v>
      </c>
      <c r="H28" s="24">
        <v>9.3800000000000008</v>
      </c>
      <c r="I28" s="31">
        <v>6.9608184</v>
      </c>
      <c r="J28" s="31"/>
      <c r="K28" s="35"/>
    </row>
    <row r="29" spans="1:11" x14ac:dyDescent="0.35">
      <c r="B29" s="8" t="s">
        <v>3129</v>
      </c>
      <c r="C29" s="57" t="s">
        <v>3130</v>
      </c>
      <c r="D29" s="54" t="s">
        <v>3131</v>
      </c>
      <c r="E29" s="6" t="s">
        <v>677</v>
      </c>
      <c r="F29" s="19">
        <v>2000000</v>
      </c>
      <c r="G29" s="24">
        <v>2033.17</v>
      </c>
      <c r="H29" s="24">
        <v>9.35</v>
      </c>
      <c r="I29" s="31">
        <v>6.9630770000000002</v>
      </c>
      <c r="J29" s="31"/>
      <c r="K29" s="35"/>
    </row>
    <row r="30" spans="1:11" x14ac:dyDescent="0.35">
      <c r="B30" s="8" t="s">
        <v>3132</v>
      </c>
      <c r="C30" s="57" t="s">
        <v>3133</v>
      </c>
      <c r="D30" s="54" t="s">
        <v>3134</v>
      </c>
      <c r="E30" s="6" t="s">
        <v>677</v>
      </c>
      <c r="F30" s="19">
        <v>1000000</v>
      </c>
      <c r="G30" s="24">
        <v>1017.44</v>
      </c>
      <c r="H30" s="24">
        <v>4.68</v>
      </c>
      <c r="I30" s="31">
        <v>6.9488637999999998</v>
      </c>
      <c r="J30" s="31"/>
      <c r="K30" s="35"/>
    </row>
    <row r="31" spans="1:11" x14ac:dyDescent="0.35">
      <c r="B31" s="8" t="s">
        <v>3135</v>
      </c>
      <c r="C31" s="57" t="s">
        <v>3136</v>
      </c>
      <c r="D31" s="54" t="s">
        <v>3137</v>
      </c>
      <c r="E31" s="6" t="s">
        <v>677</v>
      </c>
      <c r="F31" s="19">
        <v>1000000</v>
      </c>
      <c r="G31" s="24">
        <v>1016.9</v>
      </c>
      <c r="H31" s="24">
        <v>4.67</v>
      </c>
      <c r="I31" s="31">
        <v>6.9607051999999996</v>
      </c>
      <c r="J31" s="31"/>
      <c r="K31" s="35"/>
    </row>
    <row r="32" spans="1:11" x14ac:dyDescent="0.35">
      <c r="B32" s="8" t="s">
        <v>3138</v>
      </c>
      <c r="C32" s="57" t="s">
        <v>3139</v>
      </c>
      <c r="D32" s="54" t="s">
        <v>3140</v>
      </c>
      <c r="E32" s="6" t="s">
        <v>677</v>
      </c>
      <c r="F32" s="19">
        <v>750000</v>
      </c>
      <c r="G32" s="24">
        <v>764.13</v>
      </c>
      <c r="H32" s="24">
        <v>3.51</v>
      </c>
      <c r="I32" s="31">
        <v>6.9414610999999997</v>
      </c>
      <c r="J32" s="31"/>
      <c r="K32" s="35"/>
    </row>
    <row r="33" spans="1:11" x14ac:dyDescent="0.35">
      <c r="B33" s="8" t="s">
        <v>3141</v>
      </c>
      <c r="C33" s="57" t="s">
        <v>3142</v>
      </c>
      <c r="D33" s="54" t="s">
        <v>3143</v>
      </c>
      <c r="E33" s="6" t="s">
        <v>677</v>
      </c>
      <c r="F33" s="19">
        <v>500000</v>
      </c>
      <c r="G33" s="24">
        <v>508.57</v>
      </c>
      <c r="H33" s="24">
        <v>2.34</v>
      </c>
      <c r="I33" s="31">
        <v>6.9790644000000004</v>
      </c>
      <c r="J33" s="31"/>
      <c r="K33" s="35"/>
    </row>
    <row r="34" spans="1:11" x14ac:dyDescent="0.35">
      <c r="C34" s="58" t="s">
        <v>174</v>
      </c>
      <c r="D34" s="54"/>
      <c r="E34" s="6"/>
      <c r="F34" s="19"/>
      <c r="G34" s="25">
        <v>16562.080000000002</v>
      </c>
      <c r="H34" s="25">
        <v>76.14</v>
      </c>
      <c r="I34" s="31"/>
      <c r="J34" s="31"/>
      <c r="K34" s="35"/>
    </row>
    <row r="35" spans="1:11" x14ac:dyDescent="0.35">
      <c r="C35" s="57"/>
      <c r="D35" s="54"/>
      <c r="E35" s="6"/>
      <c r="F35" s="19"/>
      <c r="G35" s="24"/>
      <c r="H35" s="24"/>
      <c r="I35" s="31"/>
      <c r="J35" s="31"/>
      <c r="K35" s="35"/>
    </row>
    <row r="36" spans="1:11" x14ac:dyDescent="0.35">
      <c r="A36" s="10"/>
      <c r="B36" s="28"/>
      <c r="C36" s="58" t="s">
        <v>11</v>
      </c>
      <c r="D36" s="54"/>
      <c r="E36" s="6"/>
      <c r="F36" s="19"/>
      <c r="G36" s="24"/>
      <c r="H36" s="24"/>
      <c r="I36" s="31"/>
      <c r="J36" s="31"/>
      <c r="K36" s="35"/>
    </row>
    <row r="37" spans="1:11" x14ac:dyDescent="0.35">
      <c r="A37" s="28"/>
      <c r="B37" s="28"/>
      <c r="C37" s="58" t="s">
        <v>13</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A39" s="28"/>
      <c r="B39" s="28"/>
      <c r="C39" s="58" t="s">
        <v>14</v>
      </c>
      <c r="D39" s="54"/>
      <c r="E39" s="6"/>
      <c r="F39" s="19"/>
      <c r="G39" s="24" t="s">
        <v>2</v>
      </c>
      <c r="H39" s="24" t="s">
        <v>2</v>
      </c>
      <c r="I39" s="31"/>
      <c r="J39" s="31"/>
      <c r="K39" s="35"/>
    </row>
    <row r="40" spans="1:11" x14ac:dyDescent="0.35">
      <c r="A40" s="28"/>
      <c r="B40" s="28"/>
      <c r="C40" s="58"/>
      <c r="D40" s="54"/>
      <c r="E40" s="6"/>
      <c r="F40" s="19"/>
      <c r="G40" s="24"/>
      <c r="H40" s="24"/>
      <c r="I40" s="31"/>
      <c r="J40" s="31"/>
      <c r="K40" s="35"/>
    </row>
    <row r="41" spans="1:11" x14ac:dyDescent="0.35">
      <c r="A41" s="28"/>
      <c r="B41" s="28"/>
      <c r="C41" s="58" t="s">
        <v>15</v>
      </c>
      <c r="D41" s="54"/>
      <c r="E41" s="6"/>
      <c r="F41" s="19"/>
      <c r="G41" s="24" t="s">
        <v>2</v>
      </c>
      <c r="H41" s="24" t="s">
        <v>2</v>
      </c>
      <c r="I41" s="31"/>
      <c r="J41" s="31"/>
      <c r="K41" s="35"/>
    </row>
    <row r="42" spans="1:11" x14ac:dyDescent="0.35">
      <c r="A42" s="28"/>
      <c r="B42" s="28"/>
      <c r="C42" s="58"/>
      <c r="D42" s="54"/>
      <c r="E42" s="6"/>
      <c r="F42" s="19"/>
      <c r="G42" s="24"/>
      <c r="H42" s="24"/>
      <c r="I42" s="31"/>
      <c r="J42" s="31"/>
      <c r="K42" s="35"/>
    </row>
    <row r="43" spans="1:11" x14ac:dyDescent="0.35">
      <c r="A43" s="28"/>
      <c r="B43" s="28"/>
      <c r="C43" s="58" t="s">
        <v>16</v>
      </c>
      <c r="D43" s="54"/>
      <c r="E43" s="6"/>
      <c r="F43" s="19"/>
      <c r="G43" s="24" t="s">
        <v>2</v>
      </c>
      <c r="H43" s="24" t="s">
        <v>2</v>
      </c>
      <c r="I43" s="31"/>
      <c r="J43" s="31"/>
      <c r="K43" s="35"/>
    </row>
    <row r="44" spans="1:11" x14ac:dyDescent="0.35">
      <c r="A44" s="28"/>
      <c r="B44" s="28"/>
      <c r="C44" s="58"/>
      <c r="D44" s="54"/>
      <c r="E44" s="6"/>
      <c r="F44" s="19"/>
      <c r="G44" s="24"/>
      <c r="H44" s="24"/>
      <c r="I44" s="31"/>
      <c r="J44" s="31"/>
      <c r="K44" s="35"/>
    </row>
    <row r="45" spans="1:11" x14ac:dyDescent="0.35">
      <c r="C45" s="59" t="s">
        <v>17</v>
      </c>
      <c r="D45" s="54"/>
      <c r="E45" s="6"/>
      <c r="F45" s="19"/>
      <c r="G45" s="24"/>
      <c r="H45" s="24"/>
      <c r="I45" s="31"/>
      <c r="J45" s="31"/>
      <c r="K45" s="35"/>
    </row>
    <row r="46" spans="1:11" x14ac:dyDescent="0.35">
      <c r="B46" s="8" t="s">
        <v>3121</v>
      </c>
      <c r="C46" s="57" t="s">
        <v>3122</v>
      </c>
      <c r="D46" s="54" t="s">
        <v>3123</v>
      </c>
      <c r="E46" s="6" t="s">
        <v>677</v>
      </c>
      <c r="F46" s="19">
        <v>850000</v>
      </c>
      <c r="G46" s="24">
        <v>763.8</v>
      </c>
      <c r="H46" s="24">
        <v>3.51</v>
      </c>
      <c r="I46" s="31">
        <v>6.8499863000000003</v>
      </c>
      <c r="J46" s="31"/>
      <c r="K46" s="35"/>
    </row>
    <row r="47" spans="1:11" x14ac:dyDescent="0.35">
      <c r="B47" s="8" t="s">
        <v>3109</v>
      </c>
      <c r="C47" s="57" t="s">
        <v>3110</v>
      </c>
      <c r="D47" s="54" t="s">
        <v>3111</v>
      </c>
      <c r="E47" s="6" t="s">
        <v>677</v>
      </c>
      <c r="F47" s="19">
        <v>842900</v>
      </c>
      <c r="G47" s="24">
        <v>756.86</v>
      </c>
      <c r="H47" s="24">
        <v>3.48</v>
      </c>
      <c r="I47" s="31">
        <v>6.8505029999999998</v>
      </c>
      <c r="J47" s="31"/>
      <c r="K47" s="35"/>
    </row>
    <row r="48" spans="1:11" x14ac:dyDescent="0.35">
      <c r="B48" s="8" t="s">
        <v>3118</v>
      </c>
      <c r="C48" s="57" t="s">
        <v>3119</v>
      </c>
      <c r="D48" s="54" t="s">
        <v>3120</v>
      </c>
      <c r="E48" s="6" t="s">
        <v>677</v>
      </c>
      <c r="F48" s="19">
        <v>770000</v>
      </c>
      <c r="G48" s="24">
        <v>691.27</v>
      </c>
      <c r="H48" s="24">
        <v>3.18</v>
      </c>
      <c r="I48" s="31">
        <v>6.8506062999999999</v>
      </c>
      <c r="J48" s="31"/>
      <c r="K48" s="35"/>
    </row>
    <row r="49" spans="1:11" x14ac:dyDescent="0.35">
      <c r="B49" s="8" t="s">
        <v>3031</v>
      </c>
      <c r="C49" s="57" t="s">
        <v>3032</v>
      </c>
      <c r="D49" s="54" t="s">
        <v>3033</v>
      </c>
      <c r="E49" s="6" t="s">
        <v>677</v>
      </c>
      <c r="F49" s="19">
        <v>760000</v>
      </c>
      <c r="G49" s="24">
        <v>689.3</v>
      </c>
      <c r="H49" s="24">
        <v>3.17</v>
      </c>
      <c r="I49" s="31">
        <v>6.8436319000000001</v>
      </c>
      <c r="J49" s="31"/>
      <c r="K49" s="35"/>
    </row>
    <row r="50" spans="1:11" x14ac:dyDescent="0.35">
      <c r="B50" s="8" t="s">
        <v>3028</v>
      </c>
      <c r="C50" s="57" t="s">
        <v>3029</v>
      </c>
      <c r="D50" s="54" t="s">
        <v>3030</v>
      </c>
      <c r="E50" s="6" t="s">
        <v>677</v>
      </c>
      <c r="F50" s="19">
        <v>754000</v>
      </c>
      <c r="G50" s="24">
        <v>688.97</v>
      </c>
      <c r="H50" s="24">
        <v>3.17</v>
      </c>
      <c r="I50" s="31">
        <v>6.8373192999999999</v>
      </c>
      <c r="J50" s="31"/>
      <c r="K50" s="35"/>
    </row>
    <row r="51" spans="1:11" x14ac:dyDescent="0.35">
      <c r="B51" s="8" t="s">
        <v>3112</v>
      </c>
      <c r="C51" s="57" t="s">
        <v>3113</v>
      </c>
      <c r="D51" s="54" t="s">
        <v>3114</v>
      </c>
      <c r="E51" s="6" t="s">
        <v>677</v>
      </c>
      <c r="F51" s="19">
        <v>497000</v>
      </c>
      <c r="G51" s="24">
        <v>446.02</v>
      </c>
      <c r="H51" s="24">
        <v>2.0499999999999998</v>
      </c>
      <c r="I51" s="31">
        <v>6.8508646000000004</v>
      </c>
      <c r="J51" s="31"/>
      <c r="K51" s="35"/>
    </row>
    <row r="52" spans="1:11" x14ac:dyDescent="0.35">
      <c r="B52" s="8" t="s">
        <v>2398</v>
      </c>
      <c r="C52" s="57" t="s">
        <v>2399</v>
      </c>
      <c r="D52" s="54" t="s">
        <v>2400</v>
      </c>
      <c r="E52" s="6" t="s">
        <v>677</v>
      </c>
      <c r="F52" s="19">
        <v>250000</v>
      </c>
      <c r="G52" s="24">
        <v>235.05</v>
      </c>
      <c r="H52" s="24">
        <v>1.08</v>
      </c>
      <c r="I52" s="31">
        <v>6.7259500000000001</v>
      </c>
      <c r="J52" s="31"/>
      <c r="K52" s="35"/>
    </row>
    <row r="53" spans="1:11" x14ac:dyDescent="0.35">
      <c r="B53" s="8" t="s">
        <v>3046</v>
      </c>
      <c r="C53" s="57" t="s">
        <v>3047</v>
      </c>
      <c r="D53" s="54" t="s">
        <v>3048</v>
      </c>
      <c r="E53" s="6" t="s">
        <v>677</v>
      </c>
      <c r="F53" s="19">
        <v>188000</v>
      </c>
      <c r="G53" s="24">
        <v>174.62</v>
      </c>
      <c r="H53" s="24">
        <v>0.8</v>
      </c>
      <c r="I53" s="31">
        <v>6.7316317000000003</v>
      </c>
      <c r="J53" s="31"/>
      <c r="K53" s="35"/>
    </row>
    <row r="54" spans="1:11" x14ac:dyDescent="0.35">
      <c r="B54" s="8" t="s">
        <v>3106</v>
      </c>
      <c r="C54" s="57" t="s">
        <v>3107</v>
      </c>
      <c r="D54" s="54" t="s">
        <v>3108</v>
      </c>
      <c r="E54" s="6" t="s">
        <v>677</v>
      </c>
      <c r="F54" s="19">
        <v>150000</v>
      </c>
      <c r="G54" s="24">
        <v>134.71</v>
      </c>
      <c r="H54" s="24">
        <v>0.62</v>
      </c>
      <c r="I54" s="31">
        <v>6.8503480000000003</v>
      </c>
      <c r="J54" s="31"/>
      <c r="K54" s="35"/>
    </row>
    <row r="55" spans="1:11" x14ac:dyDescent="0.35">
      <c r="B55" s="8" t="s">
        <v>3025</v>
      </c>
      <c r="C55" s="57" t="s">
        <v>3026</v>
      </c>
      <c r="D55" s="54" t="s">
        <v>3027</v>
      </c>
      <c r="E55" s="6" t="s">
        <v>677</v>
      </c>
      <c r="F55" s="19">
        <v>135000</v>
      </c>
      <c r="G55" s="24">
        <v>123.81</v>
      </c>
      <c r="H55" s="24">
        <v>0.56999999999999995</v>
      </c>
      <c r="I55" s="31">
        <v>6.8347880999999999</v>
      </c>
      <c r="J55" s="31"/>
      <c r="K55" s="35"/>
    </row>
    <row r="56" spans="1:11" x14ac:dyDescent="0.35">
      <c r="B56" s="8" t="s">
        <v>2960</v>
      </c>
      <c r="C56" s="57" t="s">
        <v>2961</v>
      </c>
      <c r="D56" s="54" t="s">
        <v>2962</v>
      </c>
      <c r="E56" s="6" t="s">
        <v>677</v>
      </c>
      <c r="F56" s="19">
        <v>31000</v>
      </c>
      <c r="G56" s="24">
        <v>30.38</v>
      </c>
      <c r="H56" s="24">
        <v>0.14000000000000001</v>
      </c>
      <c r="I56" s="31">
        <v>6.5691499999999996</v>
      </c>
      <c r="J56" s="31"/>
      <c r="K56" s="35"/>
    </row>
    <row r="57" spans="1:11" x14ac:dyDescent="0.35">
      <c r="C57" s="58" t="s">
        <v>174</v>
      </c>
      <c r="D57" s="54"/>
      <c r="E57" s="6"/>
      <c r="F57" s="19"/>
      <c r="G57" s="25">
        <v>4734.79</v>
      </c>
      <c r="H57" s="25">
        <v>21.77</v>
      </c>
      <c r="I57" s="31"/>
      <c r="J57" s="31"/>
      <c r="K57" s="35"/>
    </row>
    <row r="58" spans="1:11" x14ac:dyDescent="0.35">
      <c r="C58" s="57"/>
      <c r="D58" s="54"/>
      <c r="E58" s="6"/>
      <c r="F58" s="19"/>
      <c r="G58" s="24"/>
      <c r="H58" s="24"/>
      <c r="I58" s="31"/>
      <c r="J58" s="31"/>
      <c r="K58" s="35"/>
    </row>
    <row r="59" spans="1:11" x14ac:dyDescent="0.35">
      <c r="A59" s="10"/>
      <c r="B59" s="28"/>
      <c r="C59" s="58" t="s">
        <v>18</v>
      </c>
      <c r="D59" s="54"/>
      <c r="E59" s="6"/>
      <c r="F59" s="19"/>
      <c r="G59" s="24"/>
      <c r="H59" s="24"/>
      <c r="I59" s="31"/>
      <c r="J59" s="31"/>
      <c r="K59" s="35"/>
    </row>
    <row r="60" spans="1:11" x14ac:dyDescent="0.35">
      <c r="A60" s="28"/>
      <c r="B60" s="28"/>
      <c r="C60" s="58" t="s">
        <v>19</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A62" s="28"/>
      <c r="B62" s="28"/>
      <c r="C62" s="58" t="s">
        <v>20</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A64" s="28"/>
      <c r="B64" s="28"/>
      <c r="C64" s="58" t="s">
        <v>21</v>
      </c>
      <c r="D64" s="54"/>
      <c r="E64" s="6"/>
      <c r="F64" s="19"/>
      <c r="G64" s="24" t="s">
        <v>2</v>
      </c>
      <c r="H64" s="24" t="s">
        <v>2</v>
      </c>
      <c r="I64" s="31"/>
      <c r="J64" s="31"/>
      <c r="K64" s="35"/>
    </row>
    <row r="65" spans="1:54" x14ac:dyDescent="0.35">
      <c r="A65" s="28"/>
      <c r="B65" s="28"/>
      <c r="C65" s="58"/>
      <c r="D65" s="54"/>
      <c r="E65" s="6"/>
      <c r="F65" s="19"/>
      <c r="G65" s="24"/>
      <c r="H65" s="24"/>
      <c r="I65" s="31"/>
      <c r="J65" s="31"/>
      <c r="K65" s="35"/>
    </row>
    <row r="66" spans="1:54" x14ac:dyDescent="0.35">
      <c r="A66" s="28"/>
      <c r="B66" s="28"/>
      <c r="C66" s="58" t="s">
        <v>22</v>
      </c>
      <c r="D66" s="54"/>
      <c r="E66" s="6"/>
      <c r="F66" s="19"/>
      <c r="G66" s="24" t="s">
        <v>2</v>
      </c>
      <c r="H66" s="24" t="s">
        <v>2</v>
      </c>
      <c r="I66" s="31"/>
      <c r="J66" s="31"/>
      <c r="K66" s="35"/>
    </row>
    <row r="67" spans="1:54" x14ac:dyDescent="0.35">
      <c r="A67" s="28"/>
      <c r="B67" s="28"/>
      <c r="C67" s="58"/>
      <c r="D67" s="54"/>
      <c r="E67" s="6"/>
      <c r="F67" s="19"/>
      <c r="G67" s="24"/>
      <c r="H67" s="24"/>
      <c r="I67" s="31"/>
      <c r="J67" s="31"/>
      <c r="K67" s="35"/>
    </row>
    <row r="68" spans="1:54" x14ac:dyDescent="0.35">
      <c r="A68" s="28"/>
      <c r="B68" s="28"/>
      <c r="C68" s="58" t="s">
        <v>23</v>
      </c>
      <c r="D68" s="54"/>
      <c r="E68" s="6"/>
      <c r="F68" s="19"/>
      <c r="G68" s="24" t="s">
        <v>2</v>
      </c>
      <c r="H68" s="24" t="s">
        <v>2</v>
      </c>
      <c r="I68" s="31"/>
      <c r="J68" s="31"/>
      <c r="K68" s="35"/>
    </row>
    <row r="69" spans="1:54" x14ac:dyDescent="0.35">
      <c r="A69" s="28"/>
      <c r="B69" s="28"/>
      <c r="C69" s="58"/>
      <c r="D69" s="54"/>
      <c r="E69" s="6"/>
      <c r="F69" s="19"/>
      <c r="G69" s="24"/>
      <c r="H69" s="24"/>
      <c r="I69" s="31"/>
      <c r="J69" s="31"/>
      <c r="K69" s="35"/>
    </row>
    <row r="70" spans="1:54" x14ac:dyDescent="0.35">
      <c r="C70" s="59" t="s">
        <v>24</v>
      </c>
      <c r="D70" s="54"/>
      <c r="E70" s="6"/>
      <c r="F70" s="19"/>
      <c r="G70" s="24"/>
      <c r="H70" s="24"/>
      <c r="I70" s="31"/>
      <c r="J70" s="31"/>
      <c r="K70" s="35"/>
    </row>
    <row r="71" spans="1:54" x14ac:dyDescent="0.35">
      <c r="B71" s="8" t="s">
        <v>185</v>
      </c>
      <c r="C71" s="57" t="s">
        <v>186</v>
      </c>
      <c r="D71" s="54"/>
      <c r="E71" s="6"/>
      <c r="F71" s="19"/>
      <c r="G71" s="24">
        <v>31.92</v>
      </c>
      <c r="H71" s="24">
        <v>0.15</v>
      </c>
      <c r="I71" s="31"/>
      <c r="J71" s="31"/>
      <c r="K71" s="35"/>
    </row>
    <row r="72" spans="1:54" x14ac:dyDescent="0.35">
      <c r="C72" s="58" t="s">
        <v>174</v>
      </c>
      <c r="D72" s="54"/>
      <c r="E72" s="6"/>
      <c r="F72" s="19"/>
      <c r="G72" s="25">
        <v>31.92</v>
      </c>
      <c r="H72" s="25">
        <v>0.15</v>
      </c>
      <c r="I72" s="31"/>
      <c r="J72" s="31"/>
      <c r="K72" s="35"/>
    </row>
    <row r="73" spans="1:54" x14ac:dyDescent="0.35">
      <c r="C73" s="57"/>
      <c r="D73" s="54"/>
      <c r="E73" s="6"/>
      <c r="F73" s="19"/>
      <c r="G73" s="24"/>
      <c r="H73" s="24"/>
      <c r="I73" s="31"/>
      <c r="J73" s="31"/>
      <c r="K73" s="35"/>
    </row>
    <row r="74" spans="1:54" x14ac:dyDescent="0.35">
      <c r="A74" s="10"/>
      <c r="B74" s="28"/>
      <c r="C74" s="58" t="s">
        <v>25</v>
      </c>
      <c r="D74" s="54"/>
      <c r="E74" s="6"/>
      <c r="F74" s="19"/>
      <c r="G74" s="24"/>
      <c r="H74" s="24"/>
      <c r="I74" s="31"/>
      <c r="J74" s="31"/>
      <c r="K74" s="35"/>
    </row>
    <row r="75" spans="1:54" s="2" customFormat="1" ht="13.5" x14ac:dyDescent="0.35">
      <c r="A75" s="28"/>
      <c r="B75" s="28"/>
      <c r="C75" s="57" t="s">
        <v>4841</v>
      </c>
      <c r="D75" s="54"/>
      <c r="E75" s="6"/>
      <c r="F75" s="19"/>
      <c r="G75" s="24" t="s">
        <v>2</v>
      </c>
      <c r="H75" s="24" t="s">
        <v>2</v>
      </c>
      <c r="I75" s="31"/>
      <c r="J75" s="31"/>
      <c r="K75" s="35"/>
      <c r="L75" s="3"/>
      <c r="AI75" s="3"/>
      <c r="AV75" s="3"/>
      <c r="AX75" s="3"/>
      <c r="BB75" s="3"/>
    </row>
    <row r="76" spans="1:54" x14ac:dyDescent="0.35">
      <c r="B76" s="8"/>
      <c r="C76" s="57" t="s">
        <v>187</v>
      </c>
      <c r="D76" s="54"/>
      <c r="E76" s="6"/>
      <c r="F76" s="19"/>
      <c r="G76" s="24">
        <v>424.3</v>
      </c>
      <c r="H76" s="24">
        <v>1.94</v>
      </c>
      <c r="I76" s="31"/>
      <c r="J76" s="31"/>
      <c r="K76" s="35"/>
    </row>
    <row r="77" spans="1:54" x14ac:dyDescent="0.35">
      <c r="C77" s="58" t="s">
        <v>174</v>
      </c>
      <c r="D77" s="54"/>
      <c r="E77" s="6"/>
      <c r="F77" s="19"/>
      <c r="G77" s="25">
        <v>424.3</v>
      </c>
      <c r="H77" s="25">
        <v>1.94</v>
      </c>
      <c r="I77" s="31"/>
      <c r="J77" s="31"/>
      <c r="K77" s="35"/>
    </row>
    <row r="78" spans="1:54" x14ac:dyDescent="0.35">
      <c r="C78" s="57"/>
      <c r="D78" s="54"/>
      <c r="E78" s="6"/>
      <c r="F78" s="19"/>
      <c r="G78" s="24"/>
      <c r="H78" s="24"/>
      <c r="I78" s="31"/>
      <c r="J78" s="31"/>
      <c r="K78" s="35"/>
    </row>
    <row r="79" spans="1:54" x14ac:dyDescent="0.35">
      <c r="C79" s="60" t="s">
        <v>188</v>
      </c>
      <c r="D79" s="55"/>
      <c r="E79" s="5"/>
      <c r="F79" s="20"/>
      <c r="G79" s="26">
        <v>21753.09</v>
      </c>
      <c r="H79" s="26">
        <v>100</v>
      </c>
      <c r="I79" s="32"/>
      <c r="J79" s="32"/>
      <c r="K79" s="36"/>
    </row>
    <row r="82" spans="3:11" x14ac:dyDescent="0.35">
      <c r="C82" s="1" t="s">
        <v>189</v>
      </c>
    </row>
    <row r="83" spans="3:11" x14ac:dyDescent="0.35">
      <c r="C83" s="37" t="s">
        <v>190</v>
      </c>
      <c r="D83" s="37"/>
      <c r="E83" s="37"/>
      <c r="F83" s="37"/>
      <c r="G83" s="37"/>
      <c r="H83" s="37"/>
      <c r="I83" s="37"/>
      <c r="J83" s="37"/>
      <c r="K83" s="37"/>
    </row>
    <row r="84" spans="3:11" x14ac:dyDescent="0.35">
      <c r="C84" s="2" t="s">
        <v>191</v>
      </c>
    </row>
    <row r="85" spans="3:11" x14ac:dyDescent="0.35">
      <c r="C85" s="2" t="s">
        <v>192</v>
      </c>
    </row>
    <row r="86" spans="3:11" ht="30" customHeight="1" x14ac:dyDescent="0.35">
      <c r="C86" s="78" t="s">
        <v>4878</v>
      </c>
      <c r="D86" s="78"/>
      <c r="E86" s="78"/>
      <c r="F86" s="78"/>
      <c r="G86" s="78"/>
      <c r="H86" s="78"/>
      <c r="I86" s="78"/>
      <c r="J86" s="78"/>
      <c r="K86" s="78"/>
    </row>
    <row r="87" spans="3:11" x14ac:dyDescent="0.35">
      <c r="C87" s="2" t="s">
        <v>193</v>
      </c>
    </row>
    <row r="89" spans="3:11" x14ac:dyDescent="0.35">
      <c r="C89" s="75" t="s">
        <v>4922</v>
      </c>
      <c r="E89" s="75" t="s">
        <v>4923</v>
      </c>
      <c r="F89" s="76"/>
    </row>
    <row r="90" spans="3:11" x14ac:dyDescent="0.35">
      <c r="E90" s="2" t="s">
        <v>4972</v>
      </c>
    </row>
  </sheetData>
  <mergeCells count="1">
    <mergeCell ref="C86:K86"/>
  </mergeCells>
  <hyperlinks>
    <hyperlink ref="J2" location="'Index'!A1" display="'Index'!A1" xr:uid="{B38862EC-DA5A-469A-B607-FC46B6C33624}"/>
  </hyperlinks>
  <pageMargins left="0.7" right="0.7" top="0.75" bottom="0.75" header="0.3" footer="0.3"/>
  <pageSetup orientation="portrait" horizontalDpi="4294967293"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5BE6F-3AFB-47ED-AE58-C9A041F2D724}">
  <sheetPr codeName="Sheet182"/>
  <dimension ref="A1:IV101"/>
  <sheetViews>
    <sheetView showGridLines="0" zoomScale="90" zoomScaleNormal="90" workbookViewId="0">
      <pane ySplit="6" topLeftCell="A92"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3144</v>
      </c>
      <c r="J2" s="38" t="s">
        <v>4607</v>
      </c>
    </row>
    <row r="3" spans="1:54" ht="16" x14ac:dyDescent="0.4">
      <c r="C3" s="1" t="s">
        <v>28</v>
      </c>
      <c r="D3" s="21" t="s">
        <v>3145</v>
      </c>
      <c r="F3" s="71" t="s">
        <v>4866</v>
      </c>
      <c r="G3" s="13" t="s">
        <v>4563</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251</v>
      </c>
      <c r="C10" s="57" t="s">
        <v>252</v>
      </c>
      <c r="D10" s="54" t="s">
        <v>253</v>
      </c>
      <c r="E10" s="6" t="s">
        <v>93</v>
      </c>
      <c r="F10" s="19">
        <v>40857</v>
      </c>
      <c r="G10" s="24">
        <v>199.71</v>
      </c>
      <c r="H10" s="24">
        <v>10.59</v>
      </c>
      <c r="I10" s="31"/>
      <c r="J10" s="31"/>
      <c r="K10" s="35"/>
    </row>
    <row r="11" spans="1:54" x14ac:dyDescent="0.35">
      <c r="B11" s="8" t="s">
        <v>263</v>
      </c>
      <c r="C11" s="57" t="s">
        <v>264</v>
      </c>
      <c r="D11" s="54" t="s">
        <v>265</v>
      </c>
      <c r="E11" s="6" t="s">
        <v>250</v>
      </c>
      <c r="F11" s="19">
        <v>12012</v>
      </c>
      <c r="G11" s="24">
        <v>193.71</v>
      </c>
      <c r="H11" s="24">
        <v>10.28</v>
      </c>
      <c r="I11" s="31"/>
      <c r="J11" s="31"/>
      <c r="K11" s="35"/>
    </row>
    <row r="12" spans="1:54" x14ac:dyDescent="0.35">
      <c r="B12" s="8" t="s">
        <v>376</v>
      </c>
      <c r="C12" s="57" t="s">
        <v>377</v>
      </c>
      <c r="D12" s="54" t="s">
        <v>378</v>
      </c>
      <c r="E12" s="6" t="s">
        <v>74</v>
      </c>
      <c r="F12" s="19">
        <v>5273</v>
      </c>
      <c r="G12" s="24">
        <v>143.88</v>
      </c>
      <c r="H12" s="24">
        <v>7.63</v>
      </c>
      <c r="I12" s="31"/>
      <c r="J12" s="31"/>
      <c r="K12" s="35"/>
    </row>
    <row r="13" spans="1:54" x14ac:dyDescent="0.35">
      <c r="B13" s="8" t="s">
        <v>90</v>
      </c>
      <c r="C13" s="57" t="s">
        <v>91</v>
      </c>
      <c r="D13" s="54" t="s">
        <v>92</v>
      </c>
      <c r="E13" s="6" t="s">
        <v>93</v>
      </c>
      <c r="F13" s="19">
        <v>5270</v>
      </c>
      <c r="G13" s="24">
        <v>133.24</v>
      </c>
      <c r="H13" s="24">
        <v>7.07</v>
      </c>
      <c r="I13" s="31"/>
      <c r="J13" s="31"/>
      <c r="K13" s="35"/>
    </row>
    <row r="14" spans="1:54" x14ac:dyDescent="0.35">
      <c r="B14" s="8" t="s">
        <v>762</v>
      </c>
      <c r="C14" s="57" t="s">
        <v>763</v>
      </c>
      <c r="D14" s="54" t="s">
        <v>764</v>
      </c>
      <c r="E14" s="6" t="s">
        <v>131</v>
      </c>
      <c r="F14" s="19">
        <v>1315</v>
      </c>
      <c r="G14" s="24">
        <v>93.74</v>
      </c>
      <c r="H14" s="24">
        <v>4.97</v>
      </c>
      <c r="I14" s="31"/>
      <c r="J14" s="31"/>
      <c r="K14" s="35"/>
    </row>
    <row r="15" spans="1:54" x14ac:dyDescent="0.35">
      <c r="B15" s="8" t="s">
        <v>810</v>
      </c>
      <c r="C15" s="57" t="s">
        <v>811</v>
      </c>
      <c r="D15" s="54" t="s">
        <v>812</v>
      </c>
      <c r="E15" s="6" t="s">
        <v>131</v>
      </c>
      <c r="F15" s="19">
        <v>36865</v>
      </c>
      <c r="G15" s="24">
        <v>89.12</v>
      </c>
      <c r="H15" s="24">
        <v>4.7300000000000004</v>
      </c>
      <c r="I15" s="31"/>
      <c r="J15" s="31"/>
      <c r="K15" s="35"/>
    </row>
    <row r="16" spans="1:54" x14ac:dyDescent="0.35">
      <c r="B16" s="8" t="s">
        <v>71</v>
      </c>
      <c r="C16" s="57" t="s">
        <v>72</v>
      </c>
      <c r="D16" s="54" t="s">
        <v>73</v>
      </c>
      <c r="E16" s="6" t="s">
        <v>74</v>
      </c>
      <c r="F16" s="19">
        <v>779</v>
      </c>
      <c r="G16" s="24">
        <v>86.29</v>
      </c>
      <c r="H16" s="24">
        <v>4.58</v>
      </c>
      <c r="I16" s="31"/>
      <c r="J16" s="31"/>
      <c r="K16" s="35"/>
    </row>
    <row r="17" spans="2:11" x14ac:dyDescent="0.35">
      <c r="B17" s="8" t="s">
        <v>783</v>
      </c>
      <c r="C17" s="57" t="s">
        <v>784</v>
      </c>
      <c r="D17" s="54" t="s">
        <v>785</v>
      </c>
      <c r="E17" s="6" t="s">
        <v>139</v>
      </c>
      <c r="F17" s="19">
        <v>2448</v>
      </c>
      <c r="G17" s="24">
        <v>79.98</v>
      </c>
      <c r="H17" s="24">
        <v>4.24</v>
      </c>
      <c r="I17" s="31"/>
      <c r="J17" s="31"/>
      <c r="K17" s="35"/>
    </row>
    <row r="18" spans="2:11" x14ac:dyDescent="0.35">
      <c r="B18" s="8" t="s">
        <v>997</v>
      </c>
      <c r="C18" s="57" t="s">
        <v>998</v>
      </c>
      <c r="D18" s="54" t="s">
        <v>999</v>
      </c>
      <c r="E18" s="6" t="s">
        <v>139</v>
      </c>
      <c r="F18" s="19">
        <v>2678</v>
      </c>
      <c r="G18" s="24">
        <v>78.62</v>
      </c>
      <c r="H18" s="24">
        <v>4.17</v>
      </c>
      <c r="I18" s="31"/>
      <c r="J18" s="31"/>
      <c r="K18" s="35"/>
    </row>
    <row r="19" spans="2:11" x14ac:dyDescent="0.35">
      <c r="B19" s="8" t="s">
        <v>792</v>
      </c>
      <c r="C19" s="57" t="s">
        <v>793</v>
      </c>
      <c r="D19" s="54" t="s">
        <v>794</v>
      </c>
      <c r="E19" s="6" t="s">
        <v>74</v>
      </c>
      <c r="F19" s="19">
        <v>656</v>
      </c>
      <c r="G19" s="24">
        <v>64.53</v>
      </c>
      <c r="H19" s="24">
        <v>3.42</v>
      </c>
      <c r="I19" s="31"/>
      <c r="J19" s="31"/>
      <c r="K19" s="35"/>
    </row>
    <row r="20" spans="2:11" x14ac:dyDescent="0.35">
      <c r="B20" s="8" t="s">
        <v>508</v>
      </c>
      <c r="C20" s="57" t="s">
        <v>509</v>
      </c>
      <c r="D20" s="54" t="s">
        <v>510</v>
      </c>
      <c r="E20" s="6" t="s">
        <v>326</v>
      </c>
      <c r="F20" s="19">
        <v>2120</v>
      </c>
      <c r="G20" s="24">
        <v>47.97</v>
      </c>
      <c r="H20" s="24">
        <v>2.5499999999999998</v>
      </c>
      <c r="I20" s="31"/>
      <c r="J20" s="31"/>
      <c r="K20" s="35"/>
    </row>
    <row r="21" spans="2:11" x14ac:dyDescent="0.35">
      <c r="B21" s="8" t="s">
        <v>537</v>
      </c>
      <c r="C21" s="57" t="s">
        <v>538</v>
      </c>
      <c r="D21" s="54" t="s">
        <v>539</v>
      </c>
      <c r="E21" s="6" t="s">
        <v>143</v>
      </c>
      <c r="F21" s="19">
        <v>4393</v>
      </c>
      <c r="G21" s="24">
        <v>44.7</v>
      </c>
      <c r="H21" s="24">
        <v>2.37</v>
      </c>
      <c r="I21" s="31"/>
      <c r="J21" s="31"/>
      <c r="K21" s="35"/>
    </row>
    <row r="22" spans="2:11" x14ac:dyDescent="0.35">
      <c r="B22" s="8" t="s">
        <v>2051</v>
      </c>
      <c r="C22" s="57" t="s">
        <v>2052</v>
      </c>
      <c r="D22" s="54" t="s">
        <v>2053</v>
      </c>
      <c r="E22" s="6" t="s">
        <v>116</v>
      </c>
      <c r="F22" s="19">
        <v>9991</v>
      </c>
      <c r="G22" s="24">
        <v>43.97</v>
      </c>
      <c r="H22" s="24">
        <v>2.33</v>
      </c>
      <c r="I22" s="31"/>
      <c r="J22" s="31"/>
      <c r="K22" s="35"/>
    </row>
    <row r="23" spans="2:11" x14ac:dyDescent="0.35">
      <c r="B23" s="8" t="s">
        <v>2644</v>
      </c>
      <c r="C23" s="57" t="s">
        <v>2645</v>
      </c>
      <c r="D23" s="54" t="s">
        <v>2646</v>
      </c>
      <c r="E23" s="6" t="s">
        <v>279</v>
      </c>
      <c r="F23" s="19">
        <v>7141</v>
      </c>
      <c r="G23" s="24">
        <v>42.69</v>
      </c>
      <c r="H23" s="24">
        <v>2.2599999999999998</v>
      </c>
      <c r="I23" s="31"/>
      <c r="J23" s="31"/>
      <c r="K23" s="35"/>
    </row>
    <row r="24" spans="2:11" x14ac:dyDescent="0.35">
      <c r="B24" s="8" t="s">
        <v>1023</v>
      </c>
      <c r="C24" s="57" t="s">
        <v>1024</v>
      </c>
      <c r="D24" s="54" t="s">
        <v>1025</v>
      </c>
      <c r="E24" s="6" t="s">
        <v>143</v>
      </c>
      <c r="F24" s="19">
        <v>599</v>
      </c>
      <c r="G24" s="24">
        <v>42.07</v>
      </c>
      <c r="H24" s="24">
        <v>2.23</v>
      </c>
      <c r="I24" s="31"/>
      <c r="J24" s="31"/>
      <c r="K24" s="35"/>
    </row>
    <row r="25" spans="2:11" x14ac:dyDescent="0.35">
      <c r="B25" s="8" t="s">
        <v>522</v>
      </c>
      <c r="C25" s="57" t="s">
        <v>523</v>
      </c>
      <c r="D25" s="54" t="s">
        <v>524</v>
      </c>
      <c r="E25" s="6" t="s">
        <v>196</v>
      </c>
      <c r="F25" s="19">
        <v>1024</v>
      </c>
      <c r="G25" s="24">
        <v>41.5</v>
      </c>
      <c r="H25" s="24">
        <v>2.2000000000000002</v>
      </c>
      <c r="I25" s="31"/>
      <c r="J25" s="31"/>
      <c r="K25" s="35"/>
    </row>
    <row r="26" spans="2:11" x14ac:dyDescent="0.35">
      <c r="B26" s="8" t="s">
        <v>740</v>
      </c>
      <c r="C26" s="57" t="s">
        <v>741</v>
      </c>
      <c r="D26" s="54" t="s">
        <v>742</v>
      </c>
      <c r="E26" s="6" t="s">
        <v>326</v>
      </c>
      <c r="F26" s="19">
        <v>697</v>
      </c>
      <c r="G26" s="24">
        <v>39.92</v>
      </c>
      <c r="H26" s="24">
        <v>2.12</v>
      </c>
      <c r="I26" s="31"/>
      <c r="J26" s="31"/>
      <c r="K26" s="35"/>
    </row>
    <row r="27" spans="2:11" x14ac:dyDescent="0.35">
      <c r="B27" s="8" t="s">
        <v>94</v>
      </c>
      <c r="C27" s="57" t="s">
        <v>95</v>
      </c>
      <c r="D27" s="54" t="s">
        <v>96</v>
      </c>
      <c r="E27" s="6" t="s">
        <v>74</v>
      </c>
      <c r="F27" s="19">
        <v>814</v>
      </c>
      <c r="G27" s="24">
        <v>39.840000000000003</v>
      </c>
      <c r="H27" s="24">
        <v>2.11</v>
      </c>
      <c r="I27" s="31"/>
      <c r="J27" s="31"/>
      <c r="K27" s="35"/>
    </row>
    <row r="28" spans="2:11" x14ac:dyDescent="0.35">
      <c r="B28" s="8" t="s">
        <v>1030</v>
      </c>
      <c r="C28" s="57" t="s">
        <v>1031</v>
      </c>
      <c r="D28" s="54" t="s">
        <v>1032</v>
      </c>
      <c r="E28" s="6" t="s">
        <v>473</v>
      </c>
      <c r="F28" s="19">
        <v>3850</v>
      </c>
      <c r="G28" s="24">
        <v>38.6</v>
      </c>
      <c r="H28" s="24">
        <v>2.0499999999999998</v>
      </c>
      <c r="I28" s="31"/>
      <c r="J28" s="31"/>
      <c r="K28" s="35"/>
    </row>
    <row r="29" spans="2:11" x14ac:dyDescent="0.35">
      <c r="B29" s="8" t="s">
        <v>916</v>
      </c>
      <c r="C29" s="57" t="s">
        <v>917</v>
      </c>
      <c r="D29" s="54" t="s">
        <v>918</v>
      </c>
      <c r="E29" s="6" t="s">
        <v>74</v>
      </c>
      <c r="F29" s="19">
        <v>767</v>
      </c>
      <c r="G29" s="24">
        <v>38.270000000000003</v>
      </c>
      <c r="H29" s="24">
        <v>2.0299999999999998</v>
      </c>
      <c r="I29" s="31"/>
      <c r="J29" s="31"/>
      <c r="K29" s="35"/>
    </row>
    <row r="30" spans="2:11" x14ac:dyDescent="0.35">
      <c r="B30" s="8" t="s">
        <v>1866</v>
      </c>
      <c r="C30" s="57" t="s">
        <v>1867</v>
      </c>
      <c r="D30" s="54" t="s">
        <v>1868</v>
      </c>
      <c r="E30" s="6" t="s">
        <v>156</v>
      </c>
      <c r="F30" s="19">
        <v>5186</v>
      </c>
      <c r="G30" s="24">
        <v>35.090000000000003</v>
      </c>
      <c r="H30" s="24">
        <v>1.86</v>
      </c>
      <c r="I30" s="31"/>
      <c r="J30" s="31"/>
      <c r="K30" s="35"/>
    </row>
    <row r="31" spans="2:11" x14ac:dyDescent="0.35">
      <c r="B31" s="8" t="s">
        <v>125</v>
      </c>
      <c r="C31" s="57" t="s">
        <v>126</v>
      </c>
      <c r="D31" s="54" t="s">
        <v>127</v>
      </c>
      <c r="E31" s="6" t="s">
        <v>74</v>
      </c>
      <c r="F31" s="19">
        <v>1390</v>
      </c>
      <c r="G31" s="24">
        <v>34.659999999999997</v>
      </c>
      <c r="H31" s="24">
        <v>1.84</v>
      </c>
      <c r="I31" s="31"/>
      <c r="J31" s="31"/>
      <c r="K31" s="35"/>
    </row>
    <row r="32" spans="2:11" x14ac:dyDescent="0.35">
      <c r="B32" s="8" t="s">
        <v>531</v>
      </c>
      <c r="C32" s="57" t="s">
        <v>532</v>
      </c>
      <c r="D32" s="54" t="s">
        <v>533</v>
      </c>
      <c r="E32" s="6" t="s">
        <v>131</v>
      </c>
      <c r="F32" s="19">
        <v>875</v>
      </c>
      <c r="G32" s="24">
        <v>34.39</v>
      </c>
      <c r="H32" s="24">
        <v>1.82</v>
      </c>
      <c r="I32" s="31"/>
      <c r="J32" s="31"/>
      <c r="K32" s="35"/>
    </row>
    <row r="33" spans="2:11" x14ac:dyDescent="0.35">
      <c r="B33" s="8" t="s">
        <v>910</v>
      </c>
      <c r="C33" s="57" t="s">
        <v>911</v>
      </c>
      <c r="D33" s="54" t="s">
        <v>912</v>
      </c>
      <c r="E33" s="6" t="s">
        <v>131</v>
      </c>
      <c r="F33" s="19">
        <v>461</v>
      </c>
      <c r="G33" s="24">
        <v>34.299999999999997</v>
      </c>
      <c r="H33" s="24">
        <v>1.82</v>
      </c>
      <c r="I33" s="31"/>
      <c r="J33" s="31"/>
      <c r="K33" s="35"/>
    </row>
    <row r="34" spans="2:11" x14ac:dyDescent="0.35">
      <c r="B34" s="8" t="s">
        <v>2040</v>
      </c>
      <c r="C34" s="57" t="s">
        <v>2041</v>
      </c>
      <c r="D34" s="54" t="s">
        <v>2042</v>
      </c>
      <c r="E34" s="6" t="s">
        <v>198</v>
      </c>
      <c r="F34" s="19">
        <v>3793</v>
      </c>
      <c r="G34" s="24">
        <v>31.1</v>
      </c>
      <c r="H34" s="24">
        <v>1.65</v>
      </c>
      <c r="I34" s="31"/>
      <c r="J34" s="31"/>
      <c r="K34" s="35"/>
    </row>
    <row r="35" spans="2:11" x14ac:dyDescent="0.35">
      <c r="B35" s="8" t="s">
        <v>2650</v>
      </c>
      <c r="C35" s="57" t="s">
        <v>2651</v>
      </c>
      <c r="D35" s="54" t="s">
        <v>2652</v>
      </c>
      <c r="E35" s="6" t="s">
        <v>116</v>
      </c>
      <c r="F35" s="19">
        <v>5167</v>
      </c>
      <c r="G35" s="24">
        <v>30.62</v>
      </c>
      <c r="H35" s="24">
        <v>1.62</v>
      </c>
      <c r="I35" s="31"/>
      <c r="J35" s="31"/>
      <c r="K35" s="35"/>
    </row>
    <row r="36" spans="2:11" x14ac:dyDescent="0.35">
      <c r="B36" s="8" t="s">
        <v>238</v>
      </c>
      <c r="C36" s="57" t="s">
        <v>239</v>
      </c>
      <c r="D36" s="54" t="s">
        <v>240</v>
      </c>
      <c r="E36" s="6" t="s">
        <v>234</v>
      </c>
      <c r="F36" s="19">
        <v>2227</v>
      </c>
      <c r="G36" s="24">
        <v>28.58</v>
      </c>
      <c r="H36" s="24">
        <v>1.52</v>
      </c>
      <c r="I36" s="31"/>
      <c r="J36" s="31"/>
      <c r="K36" s="35"/>
    </row>
    <row r="37" spans="2:11" x14ac:dyDescent="0.35">
      <c r="B37" s="8" t="s">
        <v>759</v>
      </c>
      <c r="C37" s="57" t="s">
        <v>760</v>
      </c>
      <c r="D37" s="54" t="s">
        <v>761</v>
      </c>
      <c r="E37" s="6" t="s">
        <v>279</v>
      </c>
      <c r="F37" s="19">
        <v>1746</v>
      </c>
      <c r="G37" s="24">
        <v>25.3</v>
      </c>
      <c r="H37" s="24">
        <v>1.34</v>
      </c>
      <c r="I37" s="31"/>
      <c r="J37" s="31"/>
      <c r="K37" s="35"/>
    </row>
    <row r="38" spans="2:11" x14ac:dyDescent="0.35">
      <c r="B38" s="8" t="s">
        <v>2082</v>
      </c>
      <c r="C38" s="57" t="s">
        <v>2083</v>
      </c>
      <c r="D38" s="54" t="s">
        <v>2084</v>
      </c>
      <c r="E38" s="6" t="s">
        <v>139</v>
      </c>
      <c r="F38" s="19">
        <v>1497</v>
      </c>
      <c r="G38" s="24">
        <v>24.53</v>
      </c>
      <c r="H38" s="24">
        <v>1.3</v>
      </c>
      <c r="I38" s="31"/>
      <c r="J38" s="31"/>
      <c r="K38" s="35"/>
    </row>
    <row r="39" spans="2:11" x14ac:dyDescent="0.35">
      <c r="B39" s="8" t="s">
        <v>493</v>
      </c>
      <c r="C39" s="57" t="s">
        <v>494</v>
      </c>
      <c r="D39" s="54" t="s">
        <v>495</v>
      </c>
      <c r="E39" s="6" t="s">
        <v>234</v>
      </c>
      <c r="F39" s="19">
        <v>783</v>
      </c>
      <c r="G39" s="24">
        <v>23.98</v>
      </c>
      <c r="H39" s="24">
        <v>1.27</v>
      </c>
      <c r="I39" s="31"/>
      <c r="J39" s="31"/>
      <c r="K39" s="35"/>
    </row>
    <row r="40" spans="2:11" x14ac:dyDescent="0.35">
      <c r="C40" s="58" t="s">
        <v>174</v>
      </c>
      <c r="D40" s="54"/>
      <c r="E40" s="6"/>
      <c r="F40" s="19"/>
      <c r="G40" s="25">
        <v>1884.9</v>
      </c>
      <c r="H40" s="25">
        <v>99.97</v>
      </c>
      <c r="I40" s="31"/>
      <c r="J40" s="31"/>
      <c r="K40" s="35"/>
    </row>
    <row r="41" spans="2:11" x14ac:dyDescent="0.35">
      <c r="C41" s="57"/>
      <c r="D41" s="54"/>
      <c r="E41" s="6"/>
      <c r="F41" s="19"/>
      <c r="G41" s="24"/>
      <c r="H41" s="24"/>
      <c r="I41" s="31"/>
      <c r="J41" s="31"/>
      <c r="K41" s="35"/>
    </row>
    <row r="42" spans="2:11" x14ac:dyDescent="0.35">
      <c r="C42" s="58" t="s">
        <v>3</v>
      </c>
      <c r="D42" s="54"/>
      <c r="E42" s="6"/>
      <c r="F42" s="19"/>
      <c r="G42" s="24" t="s">
        <v>2</v>
      </c>
      <c r="H42" s="24" t="s">
        <v>2</v>
      </c>
      <c r="I42" s="31"/>
      <c r="J42" s="31"/>
      <c r="K42" s="35"/>
    </row>
    <row r="43" spans="2:11" x14ac:dyDescent="0.35">
      <c r="C43" s="57"/>
      <c r="D43" s="54"/>
      <c r="E43" s="6"/>
      <c r="F43" s="19"/>
      <c r="G43" s="24"/>
      <c r="H43" s="24"/>
      <c r="I43" s="31"/>
      <c r="J43" s="31"/>
      <c r="K43" s="35"/>
    </row>
    <row r="44" spans="2:11" x14ac:dyDescent="0.35">
      <c r="C44" s="58" t="s">
        <v>4</v>
      </c>
      <c r="D44" s="54"/>
      <c r="E44" s="6"/>
      <c r="F44" s="19"/>
      <c r="G44" s="24" t="s">
        <v>2</v>
      </c>
      <c r="H44" s="24" t="s">
        <v>2</v>
      </c>
      <c r="I44" s="31"/>
      <c r="J44" s="31"/>
      <c r="K44" s="35"/>
    </row>
    <row r="45" spans="2:11" x14ac:dyDescent="0.35">
      <c r="C45" s="57"/>
      <c r="D45" s="54"/>
      <c r="E45" s="6"/>
      <c r="F45" s="19"/>
      <c r="G45" s="24"/>
      <c r="H45" s="24"/>
      <c r="I45" s="31"/>
      <c r="J45" s="31"/>
      <c r="K45" s="35"/>
    </row>
    <row r="46" spans="2:11" x14ac:dyDescent="0.35">
      <c r="C46" s="58" t="s">
        <v>5</v>
      </c>
      <c r="D46" s="54"/>
      <c r="E46" s="6"/>
      <c r="F46" s="19"/>
      <c r="G46" s="24"/>
      <c r="H46" s="24"/>
      <c r="I46" s="31"/>
      <c r="J46" s="31"/>
      <c r="K46" s="35"/>
    </row>
    <row r="47" spans="2:11" x14ac:dyDescent="0.35">
      <c r="C47" s="57"/>
      <c r="D47" s="54"/>
      <c r="E47" s="6"/>
      <c r="F47" s="19"/>
      <c r="G47" s="24"/>
      <c r="H47" s="24"/>
      <c r="I47" s="31"/>
      <c r="J47" s="31"/>
      <c r="K47" s="35"/>
    </row>
    <row r="48" spans="2:11" x14ac:dyDescent="0.35">
      <c r="C48" s="58" t="s">
        <v>6</v>
      </c>
      <c r="D48" s="54"/>
      <c r="E48" s="6"/>
      <c r="F48" s="19"/>
      <c r="G48" s="24" t="s">
        <v>2</v>
      </c>
      <c r="H48" s="24" t="s">
        <v>2</v>
      </c>
      <c r="I48" s="31"/>
      <c r="J48" s="31"/>
      <c r="K48" s="35"/>
    </row>
    <row r="49" spans="3:11" x14ac:dyDescent="0.35">
      <c r="C49" s="57"/>
      <c r="D49" s="54"/>
      <c r="E49" s="6"/>
      <c r="F49" s="19"/>
      <c r="G49" s="24"/>
      <c r="H49" s="24"/>
      <c r="I49" s="31"/>
      <c r="J49" s="31"/>
      <c r="K49" s="35"/>
    </row>
    <row r="50" spans="3:11" x14ac:dyDescent="0.35">
      <c r="C50" s="58" t="s">
        <v>7</v>
      </c>
      <c r="D50" s="54"/>
      <c r="E50" s="6"/>
      <c r="F50" s="19"/>
      <c r="G50" s="24" t="s">
        <v>2</v>
      </c>
      <c r="H50" s="24" t="s">
        <v>2</v>
      </c>
      <c r="I50" s="31"/>
      <c r="J50" s="31"/>
      <c r="K50" s="35"/>
    </row>
    <row r="51" spans="3:11" x14ac:dyDescent="0.35">
      <c r="C51" s="57"/>
      <c r="D51" s="54"/>
      <c r="E51" s="6"/>
      <c r="F51" s="19"/>
      <c r="G51" s="24"/>
      <c r="H51" s="24"/>
      <c r="I51" s="31"/>
      <c r="J51" s="31"/>
      <c r="K51" s="35"/>
    </row>
    <row r="52" spans="3:11" x14ac:dyDescent="0.35">
      <c r="C52" s="58" t="s">
        <v>8</v>
      </c>
      <c r="D52" s="54"/>
      <c r="E52" s="6"/>
      <c r="F52" s="19"/>
      <c r="G52" s="24" t="s">
        <v>2</v>
      </c>
      <c r="H52" s="24" t="s">
        <v>2</v>
      </c>
      <c r="I52" s="31"/>
      <c r="J52" s="31"/>
      <c r="K52" s="35"/>
    </row>
    <row r="53" spans="3:11" x14ac:dyDescent="0.35">
      <c r="C53" s="57"/>
      <c r="D53" s="54"/>
      <c r="E53" s="6"/>
      <c r="F53" s="19"/>
      <c r="G53" s="24"/>
      <c r="H53" s="24"/>
      <c r="I53" s="31"/>
      <c r="J53" s="31"/>
      <c r="K53" s="35"/>
    </row>
    <row r="54" spans="3:11" x14ac:dyDescent="0.35">
      <c r="C54" s="58" t="s">
        <v>9</v>
      </c>
      <c r="D54" s="54"/>
      <c r="E54" s="6"/>
      <c r="F54" s="19"/>
      <c r="G54" s="24" t="s">
        <v>2</v>
      </c>
      <c r="H54" s="24" t="s">
        <v>2</v>
      </c>
      <c r="I54" s="31"/>
      <c r="J54" s="31"/>
      <c r="K54" s="35"/>
    </row>
    <row r="55" spans="3:11" x14ac:dyDescent="0.35">
      <c r="C55" s="57"/>
      <c r="D55" s="54"/>
      <c r="E55" s="6"/>
      <c r="F55" s="19"/>
      <c r="G55" s="24"/>
      <c r="H55" s="24"/>
      <c r="I55" s="31"/>
      <c r="J55" s="31"/>
      <c r="K55" s="35"/>
    </row>
    <row r="56" spans="3:11" x14ac:dyDescent="0.35">
      <c r="C56" s="58" t="s">
        <v>10</v>
      </c>
      <c r="D56" s="54"/>
      <c r="E56" s="6"/>
      <c r="F56" s="19"/>
      <c r="G56" s="24" t="s">
        <v>2</v>
      </c>
      <c r="H56" s="24" t="s">
        <v>2</v>
      </c>
      <c r="I56" s="31"/>
      <c r="J56" s="31"/>
      <c r="K56" s="35"/>
    </row>
    <row r="57" spans="3:11" x14ac:dyDescent="0.35">
      <c r="C57" s="57"/>
      <c r="D57" s="54"/>
      <c r="E57" s="6"/>
      <c r="F57" s="19"/>
      <c r="G57" s="24"/>
      <c r="H57" s="24"/>
      <c r="I57" s="31"/>
      <c r="J57" s="31"/>
      <c r="K57" s="35"/>
    </row>
    <row r="58" spans="3:11" x14ac:dyDescent="0.35">
      <c r="C58" s="58" t="s">
        <v>11</v>
      </c>
      <c r="D58" s="54"/>
      <c r="E58" s="6"/>
      <c r="F58" s="19"/>
      <c r="G58" s="24"/>
      <c r="H58" s="24"/>
      <c r="I58" s="31"/>
      <c r="J58" s="31"/>
      <c r="K58" s="35"/>
    </row>
    <row r="59" spans="3:11" x14ac:dyDescent="0.35">
      <c r="C59" s="57"/>
      <c r="D59" s="54"/>
      <c r="E59" s="6"/>
      <c r="F59" s="19"/>
      <c r="G59" s="24"/>
      <c r="H59" s="24"/>
      <c r="I59" s="31"/>
      <c r="J59" s="31"/>
      <c r="K59" s="35"/>
    </row>
    <row r="60" spans="3:11" x14ac:dyDescent="0.35">
      <c r="C60" s="58" t="s">
        <v>13</v>
      </c>
      <c r="D60" s="54"/>
      <c r="E60" s="6"/>
      <c r="F60" s="19"/>
      <c r="G60" s="24" t="s">
        <v>2</v>
      </c>
      <c r="H60" s="24" t="s">
        <v>2</v>
      </c>
      <c r="I60" s="31"/>
      <c r="J60" s="31"/>
      <c r="K60" s="35"/>
    </row>
    <row r="61" spans="3:11" x14ac:dyDescent="0.35">
      <c r="C61" s="57"/>
      <c r="D61" s="54"/>
      <c r="E61" s="6"/>
      <c r="F61" s="19"/>
      <c r="G61" s="24"/>
      <c r="H61" s="24"/>
      <c r="I61" s="31"/>
      <c r="J61" s="31"/>
      <c r="K61" s="35"/>
    </row>
    <row r="62" spans="3:11" x14ac:dyDescent="0.35">
      <c r="C62" s="58" t="s">
        <v>14</v>
      </c>
      <c r="D62" s="54"/>
      <c r="E62" s="6"/>
      <c r="F62" s="19"/>
      <c r="G62" s="24" t="s">
        <v>2</v>
      </c>
      <c r="H62" s="24" t="s">
        <v>2</v>
      </c>
      <c r="I62" s="31"/>
      <c r="J62" s="31"/>
      <c r="K62" s="35"/>
    </row>
    <row r="63" spans="3:11" x14ac:dyDescent="0.35">
      <c r="C63" s="57"/>
      <c r="D63" s="54"/>
      <c r="E63" s="6"/>
      <c r="F63" s="19"/>
      <c r="G63" s="24"/>
      <c r="H63" s="24"/>
      <c r="I63" s="31"/>
      <c r="J63" s="31"/>
      <c r="K63" s="35"/>
    </row>
    <row r="64" spans="3:11" x14ac:dyDescent="0.35">
      <c r="C64" s="58" t="s">
        <v>15</v>
      </c>
      <c r="D64" s="54"/>
      <c r="E64" s="6"/>
      <c r="F64" s="19"/>
      <c r="G64" s="24" t="s">
        <v>2</v>
      </c>
      <c r="H64" s="24" t="s">
        <v>2</v>
      </c>
      <c r="I64" s="31"/>
      <c r="J64" s="31"/>
      <c r="K64" s="35"/>
    </row>
    <row r="65" spans="1:11" x14ac:dyDescent="0.35">
      <c r="C65" s="57"/>
      <c r="D65" s="54"/>
      <c r="E65" s="6"/>
      <c r="F65" s="19"/>
      <c r="G65" s="24"/>
      <c r="H65" s="24"/>
      <c r="I65" s="31"/>
      <c r="J65" s="31"/>
      <c r="K65" s="35"/>
    </row>
    <row r="66" spans="1:11" x14ac:dyDescent="0.35">
      <c r="C66" s="58" t="s">
        <v>16</v>
      </c>
      <c r="D66" s="54"/>
      <c r="E66" s="6"/>
      <c r="F66" s="19"/>
      <c r="G66" s="24" t="s">
        <v>2</v>
      </c>
      <c r="H66" s="24" t="s">
        <v>2</v>
      </c>
      <c r="I66" s="31"/>
      <c r="J66" s="31"/>
      <c r="K66" s="35"/>
    </row>
    <row r="67" spans="1:11" x14ac:dyDescent="0.35">
      <c r="C67" s="57"/>
      <c r="D67" s="54"/>
      <c r="E67" s="6"/>
      <c r="F67" s="19"/>
      <c r="G67" s="24"/>
      <c r="H67" s="24"/>
      <c r="I67" s="31"/>
      <c r="J67" s="31"/>
      <c r="K67" s="35"/>
    </row>
    <row r="68" spans="1:11" x14ac:dyDescent="0.35">
      <c r="C68" s="58" t="s">
        <v>17</v>
      </c>
      <c r="D68" s="54"/>
      <c r="E68" s="6"/>
      <c r="F68" s="19"/>
      <c r="G68" s="24" t="s">
        <v>2</v>
      </c>
      <c r="H68" s="24" t="s">
        <v>2</v>
      </c>
      <c r="I68" s="31"/>
      <c r="J68" s="31"/>
      <c r="K68" s="35"/>
    </row>
    <row r="69" spans="1:11" x14ac:dyDescent="0.35">
      <c r="C69" s="57"/>
      <c r="D69" s="54"/>
      <c r="E69" s="6"/>
      <c r="F69" s="19"/>
      <c r="G69" s="24"/>
      <c r="H69" s="24"/>
      <c r="I69" s="31"/>
      <c r="J69" s="31"/>
      <c r="K69" s="35"/>
    </row>
    <row r="70" spans="1:11" x14ac:dyDescent="0.35">
      <c r="A70" s="10"/>
      <c r="B70" s="28"/>
      <c r="C70" s="58" t="s">
        <v>18</v>
      </c>
      <c r="D70" s="54"/>
      <c r="E70" s="6"/>
      <c r="F70" s="19"/>
      <c r="G70" s="24"/>
      <c r="H70" s="24"/>
      <c r="I70" s="31"/>
      <c r="J70" s="31"/>
      <c r="K70" s="35"/>
    </row>
    <row r="71" spans="1:11" x14ac:dyDescent="0.35">
      <c r="A71" s="28"/>
      <c r="B71" s="28"/>
      <c r="C71" s="58" t="s">
        <v>19</v>
      </c>
      <c r="D71" s="54"/>
      <c r="E71" s="6"/>
      <c r="F71" s="19"/>
      <c r="G71" s="24" t="s">
        <v>2</v>
      </c>
      <c r="H71" s="24" t="s">
        <v>2</v>
      </c>
      <c r="I71" s="31"/>
      <c r="J71" s="31"/>
      <c r="K71" s="35"/>
    </row>
    <row r="72" spans="1:11" x14ac:dyDescent="0.35">
      <c r="A72" s="28"/>
      <c r="B72" s="28"/>
      <c r="C72" s="58"/>
      <c r="D72" s="54"/>
      <c r="E72" s="6"/>
      <c r="F72" s="19"/>
      <c r="G72" s="24"/>
      <c r="H72" s="24"/>
      <c r="I72" s="31"/>
      <c r="J72" s="31"/>
      <c r="K72" s="35"/>
    </row>
    <row r="73" spans="1:11" x14ac:dyDescent="0.35">
      <c r="A73" s="28"/>
      <c r="B73" s="28"/>
      <c r="C73" s="58" t="s">
        <v>20</v>
      </c>
      <c r="D73" s="54"/>
      <c r="E73" s="6"/>
      <c r="F73" s="19"/>
      <c r="G73" s="24" t="s">
        <v>2</v>
      </c>
      <c r="H73" s="24" t="s">
        <v>2</v>
      </c>
      <c r="I73" s="31"/>
      <c r="J73" s="31"/>
      <c r="K73" s="35"/>
    </row>
    <row r="74" spans="1:11" x14ac:dyDescent="0.35">
      <c r="A74" s="28"/>
      <c r="B74" s="28"/>
      <c r="C74" s="58"/>
      <c r="D74" s="54"/>
      <c r="E74" s="6"/>
      <c r="F74" s="19"/>
      <c r="G74" s="24"/>
      <c r="H74" s="24"/>
      <c r="I74" s="31"/>
      <c r="J74" s="31"/>
      <c r="K74" s="35"/>
    </row>
    <row r="75" spans="1:11" x14ac:dyDescent="0.35">
      <c r="A75" s="28"/>
      <c r="B75" s="28"/>
      <c r="C75" s="58" t="s">
        <v>21</v>
      </c>
      <c r="D75" s="54"/>
      <c r="E75" s="6"/>
      <c r="F75" s="19"/>
      <c r="G75" s="24" t="s">
        <v>2</v>
      </c>
      <c r="H75" s="24" t="s">
        <v>2</v>
      </c>
      <c r="I75" s="31"/>
      <c r="J75" s="31"/>
      <c r="K75" s="35"/>
    </row>
    <row r="76" spans="1:11" x14ac:dyDescent="0.35">
      <c r="A76" s="28"/>
      <c r="B76" s="28"/>
      <c r="C76" s="58"/>
      <c r="D76" s="54"/>
      <c r="E76" s="6"/>
      <c r="F76" s="19"/>
      <c r="G76" s="24"/>
      <c r="H76" s="24"/>
      <c r="I76" s="31"/>
      <c r="J76" s="31"/>
      <c r="K76" s="35"/>
    </row>
    <row r="77" spans="1:11" x14ac:dyDescent="0.35">
      <c r="A77" s="28"/>
      <c r="B77" s="28"/>
      <c r="C77" s="58" t="s">
        <v>22</v>
      </c>
      <c r="D77" s="54"/>
      <c r="E77" s="6"/>
      <c r="F77" s="19"/>
      <c r="G77" s="24" t="s">
        <v>2</v>
      </c>
      <c r="H77" s="24" t="s">
        <v>2</v>
      </c>
      <c r="I77" s="31"/>
      <c r="J77" s="31"/>
      <c r="K77" s="35"/>
    </row>
    <row r="78" spans="1:11" x14ac:dyDescent="0.35">
      <c r="A78" s="28"/>
      <c r="B78" s="28"/>
      <c r="C78" s="58"/>
      <c r="D78" s="54"/>
      <c r="E78" s="6"/>
      <c r="F78" s="19"/>
      <c r="G78" s="24"/>
      <c r="H78" s="24"/>
      <c r="I78" s="31"/>
      <c r="J78" s="31"/>
      <c r="K78" s="35"/>
    </row>
    <row r="79" spans="1:11" x14ac:dyDescent="0.35">
      <c r="A79" s="28"/>
      <c r="B79" s="28"/>
      <c r="C79" s="58" t="s">
        <v>23</v>
      </c>
      <c r="D79" s="54"/>
      <c r="E79" s="6"/>
      <c r="F79" s="19"/>
      <c r="G79" s="24" t="s">
        <v>2</v>
      </c>
      <c r="H79" s="24" t="s">
        <v>2</v>
      </c>
      <c r="I79" s="31"/>
      <c r="J79" s="31"/>
      <c r="K79" s="35"/>
    </row>
    <row r="80" spans="1:11" x14ac:dyDescent="0.35">
      <c r="A80" s="28"/>
      <c r="B80" s="28"/>
      <c r="C80" s="58"/>
      <c r="D80" s="54"/>
      <c r="E80" s="6"/>
      <c r="F80" s="19"/>
      <c r="G80" s="24"/>
      <c r="H80" s="24"/>
      <c r="I80" s="31"/>
      <c r="J80" s="31"/>
      <c r="K80" s="35"/>
    </row>
    <row r="81" spans="1:54" x14ac:dyDescent="0.35">
      <c r="C81" s="59" t="s">
        <v>24</v>
      </c>
      <c r="D81" s="54"/>
      <c r="E81" s="6"/>
      <c r="F81" s="19"/>
      <c r="G81" s="24"/>
      <c r="H81" s="24"/>
      <c r="I81" s="31"/>
      <c r="J81" s="31"/>
      <c r="K81" s="35"/>
    </row>
    <row r="82" spans="1:54" x14ac:dyDescent="0.35">
      <c r="B82" s="8" t="s">
        <v>185</v>
      </c>
      <c r="C82" s="57" t="s">
        <v>186</v>
      </c>
      <c r="D82" s="54"/>
      <c r="E82" s="6"/>
      <c r="F82" s="19"/>
      <c r="G82" s="24">
        <v>0.72</v>
      </c>
      <c r="H82" s="24">
        <v>0.04</v>
      </c>
      <c r="I82" s="31"/>
      <c r="J82" s="31"/>
      <c r="K82" s="35"/>
    </row>
    <row r="83" spans="1:54" x14ac:dyDescent="0.35">
      <c r="C83" s="58" t="s">
        <v>174</v>
      </c>
      <c r="D83" s="54"/>
      <c r="E83" s="6"/>
      <c r="F83" s="19"/>
      <c r="G83" s="25">
        <v>0.72</v>
      </c>
      <c r="H83" s="25">
        <v>0.04</v>
      </c>
      <c r="I83" s="31"/>
      <c r="J83" s="31"/>
      <c r="K83" s="35"/>
    </row>
    <row r="84" spans="1:54" x14ac:dyDescent="0.35">
      <c r="C84" s="57"/>
      <c r="D84" s="54"/>
      <c r="E84" s="6"/>
      <c r="F84" s="19"/>
      <c r="G84" s="24"/>
      <c r="H84" s="24"/>
      <c r="I84" s="31"/>
      <c r="J84" s="31"/>
      <c r="K84" s="35"/>
    </row>
    <row r="85" spans="1:54" x14ac:dyDescent="0.35">
      <c r="A85" s="10"/>
      <c r="B85" s="28"/>
      <c r="C85" s="58" t="s">
        <v>25</v>
      </c>
      <c r="D85" s="54"/>
      <c r="E85" s="6"/>
      <c r="F85" s="19"/>
      <c r="G85" s="24"/>
      <c r="H85" s="24"/>
      <c r="I85" s="31"/>
      <c r="J85" s="31"/>
      <c r="K85" s="35"/>
    </row>
    <row r="86" spans="1:54" s="2" customFormat="1" ht="13.5" x14ac:dyDescent="0.35">
      <c r="A86" s="28"/>
      <c r="B86" s="28"/>
      <c r="C86" s="57" t="s">
        <v>4841</v>
      </c>
      <c r="D86" s="54"/>
      <c r="E86" s="6"/>
      <c r="F86" s="19"/>
      <c r="G86" s="24" t="s">
        <v>2</v>
      </c>
      <c r="H86" s="24" t="s">
        <v>2</v>
      </c>
      <c r="I86" s="31"/>
      <c r="J86" s="31"/>
      <c r="K86" s="35"/>
      <c r="L86" s="3"/>
      <c r="AI86" s="3"/>
      <c r="AV86" s="3"/>
      <c r="AX86" s="3"/>
      <c r="BB86" s="3"/>
    </row>
    <row r="87" spans="1:54" x14ac:dyDescent="0.35">
      <c r="B87" s="8"/>
      <c r="C87" s="57" t="s">
        <v>187</v>
      </c>
      <c r="D87" s="54"/>
      <c r="E87" s="6"/>
      <c r="F87" s="19"/>
      <c r="G87" s="24">
        <v>-0.56999999999999995</v>
      </c>
      <c r="H87" s="24">
        <v>-9.9999999999999985E-3</v>
      </c>
      <c r="I87" s="31"/>
      <c r="J87" s="31"/>
      <c r="K87" s="35"/>
    </row>
    <row r="88" spans="1:54" x14ac:dyDescent="0.35">
      <c r="C88" s="58" t="s">
        <v>174</v>
      </c>
      <c r="D88" s="54"/>
      <c r="E88" s="6"/>
      <c r="F88" s="19"/>
      <c r="G88" s="25">
        <v>-0.56999999999999995</v>
      </c>
      <c r="H88" s="25">
        <v>-9.9999999999999985E-3</v>
      </c>
      <c r="I88" s="31"/>
      <c r="J88" s="31"/>
      <c r="K88" s="35"/>
    </row>
    <row r="89" spans="1:54" x14ac:dyDescent="0.35">
      <c r="C89" s="57"/>
      <c r="D89" s="54"/>
      <c r="E89" s="6"/>
      <c r="F89" s="19"/>
      <c r="G89" s="24"/>
      <c r="H89" s="24"/>
      <c r="I89" s="31"/>
      <c r="J89" s="31"/>
      <c r="K89" s="35"/>
    </row>
    <row r="90" spans="1:54" x14ac:dyDescent="0.35">
      <c r="C90" s="60" t="s">
        <v>188</v>
      </c>
      <c r="D90" s="55"/>
      <c r="E90" s="5"/>
      <c r="F90" s="20"/>
      <c r="G90" s="26">
        <v>1885.05</v>
      </c>
      <c r="H90" s="26">
        <v>100</v>
      </c>
      <c r="I90" s="32"/>
      <c r="J90" s="32"/>
      <c r="K90" s="36"/>
    </row>
    <row r="93" spans="1:54" x14ac:dyDescent="0.35">
      <c r="C93" s="1" t="s">
        <v>189</v>
      </c>
    </row>
    <row r="94" spans="1:54" x14ac:dyDescent="0.35">
      <c r="C94" s="37" t="s">
        <v>190</v>
      </c>
      <c r="D94" s="37"/>
      <c r="E94" s="37"/>
      <c r="F94" s="37"/>
      <c r="G94" s="37"/>
      <c r="H94" s="37"/>
      <c r="I94" s="37"/>
      <c r="J94" s="37"/>
      <c r="K94" s="37"/>
    </row>
    <row r="95" spans="1:54" x14ac:dyDescent="0.35">
      <c r="C95" s="2" t="s">
        <v>191</v>
      </c>
    </row>
    <row r="96" spans="1:54" x14ac:dyDescent="0.35">
      <c r="C96" s="2" t="s">
        <v>192</v>
      </c>
    </row>
    <row r="97" spans="3:11" ht="30" customHeight="1" x14ac:dyDescent="0.35">
      <c r="C97" s="78" t="s">
        <v>4878</v>
      </c>
      <c r="D97" s="78"/>
      <c r="E97" s="78"/>
      <c r="F97" s="78"/>
      <c r="G97" s="78"/>
      <c r="H97" s="78"/>
      <c r="I97" s="78"/>
      <c r="J97" s="78"/>
      <c r="K97" s="78"/>
    </row>
    <row r="98" spans="3:11" x14ac:dyDescent="0.35">
      <c r="C98" s="2" t="s">
        <v>193</v>
      </c>
    </row>
    <row r="100" spans="3:11" x14ac:dyDescent="0.35">
      <c r="C100" s="75" t="s">
        <v>4922</v>
      </c>
      <c r="E100" s="75" t="s">
        <v>4923</v>
      </c>
      <c r="F100" s="76"/>
    </row>
    <row r="101" spans="3:11" x14ac:dyDescent="0.35">
      <c r="E101" s="2" t="s">
        <v>4930</v>
      </c>
    </row>
  </sheetData>
  <mergeCells count="1">
    <mergeCell ref="C97:K97"/>
  </mergeCells>
  <hyperlinks>
    <hyperlink ref="J2" location="'Index'!A1" display="'Index'!A1" xr:uid="{72E566ED-9FC7-4238-BDB8-3AE39FFB78D7}"/>
  </hyperlinks>
  <pageMargins left="0.7" right="0.7" top="0.75" bottom="0.75" header="0.3" footer="0.3"/>
  <pageSetup orientation="portrait" horizontalDpi="4294967293"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92836-846D-46A4-BFC7-F14C753C5679}">
  <sheetPr codeName="Sheet183"/>
  <dimension ref="A1:IV82"/>
  <sheetViews>
    <sheetView showGridLines="0" zoomScale="90" zoomScaleNormal="90" workbookViewId="0">
      <pane ySplit="6" topLeftCell="A78"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3147</v>
      </c>
      <c r="J2" s="38" t="s">
        <v>4607</v>
      </c>
    </row>
    <row r="3" spans="1:54" ht="16" x14ac:dyDescent="0.4">
      <c r="C3" s="1" t="s">
        <v>28</v>
      </c>
      <c r="D3" s="21" t="s">
        <v>3148</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3149</v>
      </c>
      <c r="C26" s="57" t="s">
        <v>3150</v>
      </c>
      <c r="D26" s="54" t="s">
        <v>3151</v>
      </c>
      <c r="E26" s="6" t="s">
        <v>677</v>
      </c>
      <c r="F26" s="19">
        <v>4000000</v>
      </c>
      <c r="G26" s="24">
        <v>4060.63</v>
      </c>
      <c r="H26" s="24">
        <v>32.020000000000003</v>
      </c>
      <c r="I26" s="31">
        <v>6.9982370999999999</v>
      </c>
      <c r="J26" s="31"/>
      <c r="K26" s="35"/>
    </row>
    <row r="27" spans="1:11" x14ac:dyDescent="0.35">
      <c r="B27" s="8" t="s">
        <v>3100</v>
      </c>
      <c r="C27" s="57" t="s">
        <v>3101</v>
      </c>
      <c r="D27" s="54" t="s">
        <v>3102</v>
      </c>
      <c r="E27" s="6" t="s">
        <v>677</v>
      </c>
      <c r="F27" s="19">
        <v>3562100</v>
      </c>
      <c r="G27" s="24">
        <v>3628.58</v>
      </c>
      <c r="H27" s="24">
        <v>28.61</v>
      </c>
      <c r="I27" s="31">
        <v>6.9637276999999997</v>
      </c>
      <c r="J27" s="31"/>
      <c r="K27" s="35"/>
    </row>
    <row r="28" spans="1:11" x14ac:dyDescent="0.35">
      <c r="B28" s="8" t="s">
        <v>3152</v>
      </c>
      <c r="C28" s="57" t="s">
        <v>3153</v>
      </c>
      <c r="D28" s="54" t="s">
        <v>3154</v>
      </c>
      <c r="E28" s="6" t="s">
        <v>677</v>
      </c>
      <c r="F28" s="19">
        <v>1800000</v>
      </c>
      <c r="G28" s="24">
        <v>1826.11</v>
      </c>
      <c r="H28" s="24">
        <v>14.4</v>
      </c>
      <c r="I28" s="31">
        <v>7.0506314999999997</v>
      </c>
      <c r="J28" s="31"/>
      <c r="K28" s="35"/>
    </row>
    <row r="29" spans="1:11" x14ac:dyDescent="0.35">
      <c r="B29" s="8" t="s">
        <v>3155</v>
      </c>
      <c r="C29" s="57" t="s">
        <v>3156</v>
      </c>
      <c r="D29" s="54" t="s">
        <v>3157</v>
      </c>
      <c r="E29" s="6" t="s">
        <v>677</v>
      </c>
      <c r="F29" s="19">
        <v>200000</v>
      </c>
      <c r="G29" s="24">
        <v>202.94</v>
      </c>
      <c r="H29" s="24">
        <v>1.6</v>
      </c>
      <c r="I29" s="31">
        <v>7.0075884999999998</v>
      </c>
      <c r="J29" s="31"/>
      <c r="K29" s="35"/>
    </row>
    <row r="30" spans="1:11" x14ac:dyDescent="0.35">
      <c r="C30" s="58" t="s">
        <v>174</v>
      </c>
      <c r="D30" s="54"/>
      <c r="E30" s="6"/>
      <c r="F30" s="19"/>
      <c r="G30" s="25">
        <v>9718.26</v>
      </c>
      <c r="H30" s="25">
        <v>76.63</v>
      </c>
      <c r="I30" s="31"/>
      <c r="J30" s="31"/>
      <c r="K30" s="35"/>
    </row>
    <row r="31" spans="1:11" x14ac:dyDescent="0.35">
      <c r="C31" s="57"/>
      <c r="D31" s="54"/>
      <c r="E31" s="6"/>
      <c r="F31" s="19"/>
      <c r="G31" s="24"/>
      <c r="H31" s="24"/>
      <c r="I31" s="31"/>
      <c r="J31" s="31"/>
      <c r="K31" s="35"/>
    </row>
    <row r="32" spans="1:11" x14ac:dyDescent="0.35">
      <c r="A32" s="10"/>
      <c r="B32" s="28"/>
      <c r="C32" s="58" t="s">
        <v>11</v>
      </c>
      <c r="D32" s="54"/>
      <c r="E32" s="6"/>
      <c r="F32" s="19"/>
      <c r="G32" s="24"/>
      <c r="H32" s="24"/>
      <c r="I32" s="31"/>
      <c r="J32" s="31"/>
      <c r="K32" s="35"/>
    </row>
    <row r="33" spans="1:11" x14ac:dyDescent="0.35">
      <c r="A33" s="28"/>
      <c r="B33" s="28"/>
      <c r="C33" s="58" t="s">
        <v>13</v>
      </c>
      <c r="D33" s="54"/>
      <c r="E33" s="6"/>
      <c r="F33" s="19"/>
      <c r="G33" s="24" t="s">
        <v>2</v>
      </c>
      <c r="H33" s="24" t="s">
        <v>2</v>
      </c>
      <c r="I33" s="31"/>
      <c r="J33" s="31"/>
      <c r="K33" s="35"/>
    </row>
    <row r="34" spans="1:11" x14ac:dyDescent="0.35">
      <c r="A34" s="28"/>
      <c r="B34" s="28"/>
      <c r="C34" s="58"/>
      <c r="D34" s="54"/>
      <c r="E34" s="6"/>
      <c r="F34" s="19"/>
      <c r="G34" s="24"/>
      <c r="H34" s="24"/>
      <c r="I34" s="31"/>
      <c r="J34" s="31"/>
      <c r="K34" s="35"/>
    </row>
    <row r="35" spans="1:11" x14ac:dyDescent="0.35">
      <c r="A35" s="28"/>
      <c r="B35" s="28"/>
      <c r="C35" s="58" t="s">
        <v>14</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A37" s="28"/>
      <c r="B37" s="28"/>
      <c r="C37" s="58" t="s">
        <v>15</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A39" s="28"/>
      <c r="B39" s="28"/>
      <c r="C39" s="58" t="s">
        <v>16</v>
      </c>
      <c r="D39" s="54"/>
      <c r="E39" s="6"/>
      <c r="F39" s="19"/>
      <c r="G39" s="24" t="s">
        <v>2</v>
      </c>
      <c r="H39" s="24" t="s">
        <v>2</v>
      </c>
      <c r="I39" s="31"/>
      <c r="J39" s="31"/>
      <c r="K39" s="35"/>
    </row>
    <row r="40" spans="1:11" x14ac:dyDescent="0.35">
      <c r="A40" s="28"/>
      <c r="B40" s="28"/>
      <c r="C40" s="58"/>
      <c r="D40" s="54"/>
      <c r="E40" s="6"/>
      <c r="F40" s="19"/>
      <c r="G40" s="24"/>
      <c r="H40" s="24"/>
      <c r="I40" s="31"/>
      <c r="J40" s="31"/>
      <c r="K40" s="35"/>
    </row>
    <row r="41" spans="1:11" x14ac:dyDescent="0.35">
      <c r="C41" s="59" t="s">
        <v>17</v>
      </c>
      <c r="D41" s="54"/>
      <c r="E41" s="6"/>
      <c r="F41" s="19"/>
      <c r="G41" s="24"/>
      <c r="H41" s="24"/>
      <c r="I41" s="31"/>
      <c r="J41" s="31"/>
      <c r="K41" s="35"/>
    </row>
    <row r="42" spans="1:11" x14ac:dyDescent="0.35">
      <c r="B42" s="8" t="s">
        <v>3121</v>
      </c>
      <c r="C42" s="57" t="s">
        <v>3122</v>
      </c>
      <c r="D42" s="54" t="s">
        <v>3123</v>
      </c>
      <c r="E42" s="6" t="s">
        <v>677</v>
      </c>
      <c r="F42" s="19">
        <v>619600</v>
      </c>
      <c r="G42" s="24">
        <v>556.77</v>
      </c>
      <c r="H42" s="24">
        <v>4.3899999999999997</v>
      </c>
      <c r="I42" s="31">
        <v>6.8499863000000003</v>
      </c>
      <c r="J42" s="31"/>
      <c r="K42" s="35"/>
    </row>
    <row r="43" spans="1:11" x14ac:dyDescent="0.35">
      <c r="B43" s="8" t="s">
        <v>3109</v>
      </c>
      <c r="C43" s="57" t="s">
        <v>3110</v>
      </c>
      <c r="D43" s="54" t="s">
        <v>3111</v>
      </c>
      <c r="E43" s="6" t="s">
        <v>677</v>
      </c>
      <c r="F43" s="19">
        <v>615000</v>
      </c>
      <c r="G43" s="24">
        <v>552.22</v>
      </c>
      <c r="H43" s="24">
        <v>4.3499999999999996</v>
      </c>
      <c r="I43" s="31">
        <v>6.8505029999999998</v>
      </c>
      <c r="J43" s="31"/>
      <c r="K43" s="35"/>
    </row>
    <row r="44" spans="1:11" x14ac:dyDescent="0.35">
      <c r="B44" s="8" t="s">
        <v>3118</v>
      </c>
      <c r="C44" s="57" t="s">
        <v>3119</v>
      </c>
      <c r="D44" s="54" t="s">
        <v>3120</v>
      </c>
      <c r="E44" s="6" t="s">
        <v>677</v>
      </c>
      <c r="F44" s="19">
        <v>575000</v>
      </c>
      <c r="G44" s="24">
        <v>516.21</v>
      </c>
      <c r="H44" s="24">
        <v>4.07</v>
      </c>
      <c r="I44" s="31">
        <v>6.8506062999999999</v>
      </c>
      <c r="J44" s="31"/>
      <c r="K44" s="35"/>
    </row>
    <row r="45" spans="1:11" x14ac:dyDescent="0.35">
      <c r="B45" s="8" t="s">
        <v>3112</v>
      </c>
      <c r="C45" s="57" t="s">
        <v>3113</v>
      </c>
      <c r="D45" s="54" t="s">
        <v>3114</v>
      </c>
      <c r="E45" s="6" t="s">
        <v>677</v>
      </c>
      <c r="F45" s="19">
        <v>461100</v>
      </c>
      <c r="G45" s="24">
        <v>413.8</v>
      </c>
      <c r="H45" s="24">
        <v>3.26</v>
      </c>
      <c r="I45" s="31">
        <v>6.8508646000000004</v>
      </c>
      <c r="J45" s="31"/>
      <c r="K45" s="35"/>
    </row>
    <row r="46" spans="1:11" x14ac:dyDescent="0.35">
      <c r="B46" s="8" t="s">
        <v>3031</v>
      </c>
      <c r="C46" s="57" t="s">
        <v>3032</v>
      </c>
      <c r="D46" s="54" t="s">
        <v>3033</v>
      </c>
      <c r="E46" s="6" t="s">
        <v>677</v>
      </c>
      <c r="F46" s="19">
        <v>455000</v>
      </c>
      <c r="G46" s="24">
        <v>412.67</v>
      </c>
      <c r="H46" s="24">
        <v>3.25</v>
      </c>
      <c r="I46" s="31">
        <v>6.8436319000000001</v>
      </c>
      <c r="J46" s="31"/>
      <c r="K46" s="35"/>
    </row>
    <row r="47" spans="1:11" x14ac:dyDescent="0.35">
      <c r="B47" s="8" t="s">
        <v>3106</v>
      </c>
      <c r="C47" s="57" t="s">
        <v>3107</v>
      </c>
      <c r="D47" s="54" t="s">
        <v>3108</v>
      </c>
      <c r="E47" s="6" t="s">
        <v>677</v>
      </c>
      <c r="F47" s="19">
        <v>200000</v>
      </c>
      <c r="G47" s="24">
        <v>179.62</v>
      </c>
      <c r="H47" s="24">
        <v>1.42</v>
      </c>
      <c r="I47" s="31">
        <v>6.8503480000000003</v>
      </c>
      <c r="J47" s="31"/>
      <c r="K47" s="35"/>
    </row>
    <row r="48" spans="1:11" x14ac:dyDescent="0.35">
      <c r="B48" s="8" t="s">
        <v>3028</v>
      </c>
      <c r="C48" s="57" t="s">
        <v>3029</v>
      </c>
      <c r="D48" s="54" t="s">
        <v>3030</v>
      </c>
      <c r="E48" s="6" t="s">
        <v>677</v>
      </c>
      <c r="F48" s="19">
        <v>55000</v>
      </c>
      <c r="G48" s="24">
        <v>50.26</v>
      </c>
      <c r="H48" s="24">
        <v>0.4</v>
      </c>
      <c r="I48" s="31">
        <v>6.8373192999999999</v>
      </c>
      <c r="J48" s="31"/>
      <c r="K48" s="35"/>
    </row>
    <row r="49" spans="1:11" x14ac:dyDescent="0.35">
      <c r="C49" s="58" t="s">
        <v>174</v>
      </c>
      <c r="D49" s="54"/>
      <c r="E49" s="6"/>
      <c r="F49" s="19"/>
      <c r="G49" s="25">
        <v>2681.55</v>
      </c>
      <c r="H49" s="25">
        <v>21.14</v>
      </c>
      <c r="I49" s="31"/>
      <c r="J49" s="31"/>
      <c r="K49" s="35"/>
    </row>
    <row r="50" spans="1:11" x14ac:dyDescent="0.35">
      <c r="C50" s="57"/>
      <c r="D50" s="54"/>
      <c r="E50" s="6"/>
      <c r="F50" s="19"/>
      <c r="G50" s="24"/>
      <c r="H50" s="24"/>
      <c r="I50" s="31"/>
      <c r="J50" s="31"/>
      <c r="K50" s="35"/>
    </row>
    <row r="51" spans="1:11" x14ac:dyDescent="0.35">
      <c r="A51" s="10"/>
      <c r="B51" s="28"/>
      <c r="C51" s="58" t="s">
        <v>18</v>
      </c>
      <c r="D51" s="54"/>
      <c r="E51" s="6"/>
      <c r="F51" s="19"/>
      <c r="G51" s="24"/>
      <c r="H51" s="24"/>
      <c r="I51" s="31"/>
      <c r="J51" s="31"/>
      <c r="K51" s="35"/>
    </row>
    <row r="52" spans="1:11" x14ac:dyDescent="0.35">
      <c r="A52" s="28"/>
      <c r="B52" s="28"/>
      <c r="C52" s="58" t="s">
        <v>19</v>
      </c>
      <c r="D52" s="54"/>
      <c r="E52" s="6"/>
      <c r="F52" s="19"/>
      <c r="G52" s="24" t="s">
        <v>2</v>
      </c>
      <c r="H52" s="24" t="s">
        <v>2</v>
      </c>
      <c r="I52" s="31"/>
      <c r="J52" s="31"/>
      <c r="K52" s="35"/>
    </row>
    <row r="53" spans="1:11" x14ac:dyDescent="0.35">
      <c r="A53" s="28"/>
      <c r="B53" s="28"/>
      <c r="C53" s="58"/>
      <c r="D53" s="54"/>
      <c r="E53" s="6"/>
      <c r="F53" s="19"/>
      <c r="G53" s="24"/>
      <c r="H53" s="24"/>
      <c r="I53" s="31"/>
      <c r="J53" s="31"/>
      <c r="K53" s="35"/>
    </row>
    <row r="54" spans="1:11" x14ac:dyDescent="0.35">
      <c r="A54" s="28"/>
      <c r="B54" s="28"/>
      <c r="C54" s="58" t="s">
        <v>20</v>
      </c>
      <c r="D54" s="54"/>
      <c r="E54" s="6"/>
      <c r="F54" s="19"/>
      <c r="G54" s="24" t="s">
        <v>2</v>
      </c>
      <c r="H54" s="24" t="s">
        <v>2</v>
      </c>
      <c r="I54" s="31"/>
      <c r="J54" s="31"/>
      <c r="K54" s="35"/>
    </row>
    <row r="55" spans="1:11" x14ac:dyDescent="0.35">
      <c r="A55" s="28"/>
      <c r="B55" s="28"/>
      <c r="C55" s="58"/>
      <c r="D55" s="54"/>
      <c r="E55" s="6"/>
      <c r="F55" s="19"/>
      <c r="G55" s="24"/>
      <c r="H55" s="24"/>
      <c r="I55" s="31"/>
      <c r="J55" s="31"/>
      <c r="K55" s="35"/>
    </row>
    <row r="56" spans="1:11" x14ac:dyDescent="0.35">
      <c r="A56" s="28"/>
      <c r="B56" s="28"/>
      <c r="C56" s="58" t="s">
        <v>21</v>
      </c>
      <c r="D56" s="54"/>
      <c r="E56" s="6"/>
      <c r="F56" s="19"/>
      <c r="G56" s="24" t="s">
        <v>2</v>
      </c>
      <c r="H56" s="24" t="s">
        <v>2</v>
      </c>
      <c r="I56" s="31"/>
      <c r="J56" s="31"/>
      <c r="K56" s="35"/>
    </row>
    <row r="57" spans="1:11" x14ac:dyDescent="0.35">
      <c r="A57" s="28"/>
      <c r="B57" s="28"/>
      <c r="C57" s="58"/>
      <c r="D57" s="54"/>
      <c r="E57" s="6"/>
      <c r="F57" s="19"/>
      <c r="G57" s="24"/>
      <c r="H57" s="24"/>
      <c r="I57" s="31"/>
      <c r="J57" s="31"/>
      <c r="K57" s="35"/>
    </row>
    <row r="58" spans="1:11" x14ac:dyDescent="0.35">
      <c r="A58" s="28"/>
      <c r="B58" s="28"/>
      <c r="C58" s="58" t="s">
        <v>22</v>
      </c>
      <c r="D58" s="54"/>
      <c r="E58" s="6"/>
      <c r="F58" s="19"/>
      <c r="G58" s="24" t="s">
        <v>2</v>
      </c>
      <c r="H58" s="24" t="s">
        <v>2</v>
      </c>
      <c r="I58" s="31"/>
      <c r="J58" s="31"/>
      <c r="K58" s="35"/>
    </row>
    <row r="59" spans="1:11" x14ac:dyDescent="0.35">
      <c r="A59" s="28"/>
      <c r="B59" s="28"/>
      <c r="C59" s="58"/>
      <c r="D59" s="54"/>
      <c r="E59" s="6"/>
      <c r="F59" s="19"/>
      <c r="G59" s="24"/>
      <c r="H59" s="24"/>
      <c r="I59" s="31"/>
      <c r="J59" s="31"/>
      <c r="K59" s="35"/>
    </row>
    <row r="60" spans="1:11" x14ac:dyDescent="0.35">
      <c r="A60" s="28"/>
      <c r="B60" s="28"/>
      <c r="C60" s="58" t="s">
        <v>23</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C62" s="59" t="s">
        <v>24</v>
      </c>
      <c r="D62" s="54"/>
      <c r="E62" s="6"/>
      <c r="F62" s="19"/>
      <c r="G62" s="24"/>
      <c r="H62" s="24"/>
      <c r="I62" s="31"/>
      <c r="J62" s="31"/>
      <c r="K62" s="35"/>
    </row>
    <row r="63" spans="1:11" x14ac:dyDescent="0.35">
      <c r="B63" s="8" t="s">
        <v>185</v>
      </c>
      <c r="C63" s="57" t="s">
        <v>186</v>
      </c>
      <c r="D63" s="54"/>
      <c r="E63" s="6"/>
      <c r="F63" s="19"/>
      <c r="G63" s="24">
        <v>23.64</v>
      </c>
      <c r="H63" s="24">
        <v>0.19</v>
      </c>
      <c r="I63" s="31"/>
      <c r="J63" s="31"/>
      <c r="K63" s="35"/>
    </row>
    <row r="64" spans="1:11" x14ac:dyDescent="0.35">
      <c r="C64" s="58" t="s">
        <v>174</v>
      </c>
      <c r="D64" s="54"/>
      <c r="E64" s="6"/>
      <c r="F64" s="19"/>
      <c r="G64" s="25">
        <v>23.64</v>
      </c>
      <c r="H64" s="25">
        <v>0.19</v>
      </c>
      <c r="I64" s="31"/>
      <c r="J64" s="31"/>
      <c r="K64" s="35"/>
    </row>
    <row r="65" spans="1:54" x14ac:dyDescent="0.35">
      <c r="C65" s="57"/>
      <c r="D65" s="54"/>
      <c r="E65" s="6"/>
      <c r="F65" s="19"/>
      <c r="G65" s="24"/>
      <c r="H65" s="24"/>
      <c r="I65" s="31"/>
      <c r="J65" s="31"/>
      <c r="K65" s="35"/>
    </row>
    <row r="66" spans="1:54" x14ac:dyDescent="0.35">
      <c r="A66" s="10"/>
      <c r="B66" s="28"/>
      <c r="C66" s="58" t="s">
        <v>25</v>
      </c>
      <c r="D66" s="54"/>
      <c r="E66" s="6"/>
      <c r="F66" s="19"/>
      <c r="G66" s="24"/>
      <c r="H66" s="24"/>
      <c r="I66" s="31"/>
      <c r="J66" s="31"/>
      <c r="K66" s="35"/>
    </row>
    <row r="67" spans="1:54" s="2" customFormat="1" ht="13.5" x14ac:dyDescent="0.35">
      <c r="A67" s="28"/>
      <c r="B67" s="28"/>
      <c r="C67" s="57" t="s">
        <v>4841</v>
      </c>
      <c r="D67" s="54"/>
      <c r="E67" s="6"/>
      <c r="F67" s="19"/>
      <c r="G67" s="24" t="s">
        <v>2</v>
      </c>
      <c r="H67" s="24" t="s">
        <v>2</v>
      </c>
      <c r="I67" s="31"/>
      <c r="J67" s="31"/>
      <c r="K67" s="35"/>
      <c r="L67" s="3"/>
      <c r="AI67" s="3"/>
      <c r="AV67" s="3"/>
      <c r="AX67" s="3"/>
      <c r="BB67" s="3"/>
    </row>
    <row r="68" spans="1:54" x14ac:dyDescent="0.35">
      <c r="B68" s="8"/>
      <c r="C68" s="57" t="s">
        <v>187</v>
      </c>
      <c r="D68" s="54"/>
      <c r="E68" s="6"/>
      <c r="F68" s="19"/>
      <c r="G68" s="24">
        <v>258.87</v>
      </c>
      <c r="H68" s="24">
        <v>2.04</v>
      </c>
      <c r="I68" s="31"/>
      <c r="J68" s="31"/>
      <c r="K68" s="35"/>
    </row>
    <row r="69" spans="1:54" x14ac:dyDescent="0.35">
      <c r="C69" s="58" t="s">
        <v>174</v>
      </c>
      <c r="D69" s="54"/>
      <c r="E69" s="6"/>
      <c r="F69" s="19"/>
      <c r="G69" s="25">
        <v>258.87</v>
      </c>
      <c r="H69" s="25">
        <v>2.04</v>
      </c>
      <c r="I69" s="31"/>
      <c r="J69" s="31"/>
      <c r="K69" s="35"/>
    </row>
    <row r="70" spans="1:54" x14ac:dyDescent="0.35">
      <c r="C70" s="57"/>
      <c r="D70" s="54"/>
      <c r="E70" s="6"/>
      <c r="F70" s="19"/>
      <c r="G70" s="24"/>
      <c r="H70" s="24"/>
      <c r="I70" s="31"/>
      <c r="J70" s="31"/>
      <c r="K70" s="35"/>
    </row>
    <row r="71" spans="1:54" x14ac:dyDescent="0.35">
      <c r="C71" s="60" t="s">
        <v>188</v>
      </c>
      <c r="D71" s="55"/>
      <c r="E71" s="5"/>
      <c r="F71" s="20"/>
      <c r="G71" s="26">
        <v>12682.32</v>
      </c>
      <c r="H71" s="26">
        <v>100</v>
      </c>
      <c r="I71" s="32"/>
      <c r="J71" s="32"/>
      <c r="K71" s="36"/>
    </row>
    <row r="74" spans="1:54" x14ac:dyDescent="0.35">
      <c r="C74" s="1" t="s">
        <v>189</v>
      </c>
    </row>
    <row r="75" spans="1:54" x14ac:dyDescent="0.35">
      <c r="C75" s="37" t="s">
        <v>190</v>
      </c>
      <c r="D75" s="37"/>
      <c r="E75" s="37"/>
      <c r="F75" s="37"/>
      <c r="G75" s="37"/>
      <c r="H75" s="37"/>
      <c r="I75" s="37"/>
      <c r="J75" s="37"/>
      <c r="K75" s="37"/>
    </row>
    <row r="76" spans="1:54" x14ac:dyDescent="0.35">
      <c r="C76" s="2" t="s">
        <v>191</v>
      </c>
    </row>
    <row r="77" spans="1:54" x14ac:dyDescent="0.35">
      <c r="C77" s="2" t="s">
        <v>192</v>
      </c>
    </row>
    <row r="78" spans="1:54" ht="30" customHeight="1" x14ac:dyDescent="0.35">
      <c r="C78" s="78" t="s">
        <v>4878</v>
      </c>
      <c r="D78" s="78"/>
      <c r="E78" s="78"/>
      <c r="F78" s="78"/>
      <c r="G78" s="78"/>
      <c r="H78" s="78"/>
      <c r="I78" s="78"/>
      <c r="J78" s="78"/>
      <c r="K78" s="78"/>
    </row>
    <row r="79" spans="1:54" x14ac:dyDescent="0.35">
      <c r="C79" s="2" t="s">
        <v>193</v>
      </c>
    </row>
    <row r="81" spans="3:6" x14ac:dyDescent="0.35">
      <c r="C81" s="75" t="s">
        <v>4922</v>
      </c>
      <c r="E81" s="75" t="s">
        <v>4923</v>
      </c>
      <c r="F81" s="76"/>
    </row>
    <row r="82" spans="3:6" x14ac:dyDescent="0.35">
      <c r="E82" s="2" t="s">
        <v>4972</v>
      </c>
    </row>
  </sheetData>
  <mergeCells count="1">
    <mergeCell ref="C78:K78"/>
  </mergeCells>
  <hyperlinks>
    <hyperlink ref="J2" location="'Index'!A1" display="'Index'!A1" xr:uid="{3513FF8A-8E01-4F00-BF87-6410F177A9C5}"/>
  </hyperlinks>
  <pageMargins left="0.7" right="0.7" top="0.75" bottom="0.75" header="0.3" footer="0.3"/>
  <pageSetup orientation="portrait" horizontalDpi="4294967293"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71204-611E-4334-9EF5-BC6217319364}">
  <sheetPr codeName="Sheet184"/>
  <dimension ref="A1:IV81"/>
  <sheetViews>
    <sheetView showGridLines="0" zoomScale="90" zoomScaleNormal="90" workbookViewId="0">
      <pane ySplit="6" topLeftCell="A73"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3158</v>
      </c>
      <c r="J2" s="38" t="s">
        <v>4607</v>
      </c>
    </row>
    <row r="3" spans="1:54" ht="16" x14ac:dyDescent="0.4">
      <c r="C3" s="1" t="s">
        <v>28</v>
      </c>
      <c r="D3" s="21" t="s">
        <v>3159</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3160</v>
      </c>
      <c r="C26" s="57" t="s">
        <v>3161</v>
      </c>
      <c r="D26" s="54" t="s">
        <v>3162</v>
      </c>
      <c r="E26" s="6" t="s">
        <v>677</v>
      </c>
      <c r="F26" s="19">
        <v>6000000</v>
      </c>
      <c r="G26" s="24">
        <v>6052.88</v>
      </c>
      <c r="H26" s="24">
        <v>43.57</v>
      </c>
      <c r="I26" s="31">
        <v>6.8872337000000003</v>
      </c>
      <c r="J26" s="31"/>
      <c r="K26" s="35"/>
    </row>
    <row r="27" spans="1:11" x14ac:dyDescent="0.35">
      <c r="B27" s="8" t="s">
        <v>3163</v>
      </c>
      <c r="C27" s="57" t="s">
        <v>3164</v>
      </c>
      <c r="D27" s="54" t="s">
        <v>3165</v>
      </c>
      <c r="E27" s="6" t="s">
        <v>677</v>
      </c>
      <c r="F27" s="19">
        <v>3947900</v>
      </c>
      <c r="G27" s="24">
        <v>3983.92</v>
      </c>
      <c r="H27" s="24">
        <v>28.68</v>
      </c>
      <c r="I27" s="31">
        <v>6.8361311999999996</v>
      </c>
      <c r="J27" s="31"/>
      <c r="K27" s="35"/>
    </row>
    <row r="28" spans="1:11" x14ac:dyDescent="0.35">
      <c r="C28" s="58" t="s">
        <v>174</v>
      </c>
      <c r="D28" s="54"/>
      <c r="E28" s="6"/>
      <c r="F28" s="19"/>
      <c r="G28" s="25">
        <v>10036.799999999999</v>
      </c>
      <c r="H28" s="25">
        <v>72.25</v>
      </c>
      <c r="I28" s="31"/>
      <c r="J28" s="31"/>
      <c r="K28" s="35"/>
    </row>
    <row r="29" spans="1:11" x14ac:dyDescent="0.35">
      <c r="C29" s="57"/>
      <c r="D29" s="54"/>
      <c r="E29" s="6"/>
      <c r="F29" s="19"/>
      <c r="G29" s="24"/>
      <c r="H29" s="24"/>
      <c r="I29" s="31"/>
      <c r="J29" s="31"/>
      <c r="K29" s="35"/>
    </row>
    <row r="30" spans="1:11" x14ac:dyDescent="0.35">
      <c r="A30" s="10"/>
      <c r="B30" s="28"/>
      <c r="C30" s="58" t="s">
        <v>11</v>
      </c>
      <c r="D30" s="54"/>
      <c r="E30" s="6"/>
      <c r="F30" s="19"/>
      <c r="G30" s="24"/>
      <c r="H30" s="24"/>
      <c r="I30" s="31"/>
      <c r="J30" s="31"/>
      <c r="K30" s="35"/>
    </row>
    <row r="31" spans="1:11" x14ac:dyDescent="0.35">
      <c r="A31" s="28"/>
      <c r="B31" s="28"/>
      <c r="C31" s="58" t="s">
        <v>13</v>
      </c>
      <c r="D31" s="54"/>
      <c r="E31" s="6"/>
      <c r="F31" s="19"/>
      <c r="G31" s="24" t="s">
        <v>2</v>
      </c>
      <c r="H31" s="24" t="s">
        <v>2</v>
      </c>
      <c r="I31" s="31"/>
      <c r="J31" s="31"/>
      <c r="K31" s="35"/>
    </row>
    <row r="32" spans="1:11" x14ac:dyDescent="0.35">
      <c r="A32" s="28"/>
      <c r="B32" s="28"/>
      <c r="C32" s="58"/>
      <c r="D32" s="54"/>
      <c r="E32" s="6"/>
      <c r="F32" s="19"/>
      <c r="G32" s="24"/>
      <c r="H32" s="24"/>
      <c r="I32" s="31"/>
      <c r="J32" s="31"/>
      <c r="K32" s="35"/>
    </row>
    <row r="33" spans="1:11" x14ac:dyDescent="0.35">
      <c r="A33" s="28"/>
      <c r="B33" s="28"/>
      <c r="C33" s="58" t="s">
        <v>14</v>
      </c>
      <c r="D33" s="54"/>
      <c r="E33" s="6"/>
      <c r="F33" s="19"/>
      <c r="G33" s="24" t="s">
        <v>2</v>
      </c>
      <c r="H33" s="24" t="s">
        <v>2</v>
      </c>
      <c r="I33" s="31"/>
      <c r="J33" s="31"/>
      <c r="K33" s="35"/>
    </row>
    <row r="34" spans="1:11" x14ac:dyDescent="0.35">
      <c r="A34" s="28"/>
      <c r="B34" s="28"/>
      <c r="C34" s="58"/>
      <c r="D34" s="54"/>
      <c r="E34" s="6"/>
      <c r="F34" s="19"/>
      <c r="G34" s="24"/>
      <c r="H34" s="24"/>
      <c r="I34" s="31"/>
      <c r="J34" s="31"/>
      <c r="K34" s="35"/>
    </row>
    <row r="35" spans="1:11" x14ac:dyDescent="0.35">
      <c r="A35" s="28"/>
      <c r="B35" s="28"/>
      <c r="C35" s="58" t="s">
        <v>15</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A37" s="28"/>
      <c r="B37" s="28"/>
      <c r="C37" s="58" t="s">
        <v>16</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C39" s="59" t="s">
        <v>17</v>
      </c>
      <c r="D39" s="54"/>
      <c r="E39" s="6"/>
      <c r="F39" s="19"/>
      <c r="G39" s="24"/>
      <c r="H39" s="24"/>
      <c r="I39" s="31"/>
      <c r="J39" s="31"/>
      <c r="K39" s="35"/>
    </row>
    <row r="40" spans="1:11" x14ac:dyDescent="0.35">
      <c r="B40" s="8" t="s">
        <v>3081</v>
      </c>
      <c r="C40" s="57" t="s">
        <v>3082</v>
      </c>
      <c r="D40" s="54" t="s">
        <v>3083</v>
      </c>
      <c r="E40" s="6" t="s">
        <v>677</v>
      </c>
      <c r="F40" s="19">
        <v>637500</v>
      </c>
      <c r="G40" s="24">
        <v>612.41999999999996</v>
      </c>
      <c r="H40" s="24">
        <v>4.41</v>
      </c>
      <c r="I40" s="31">
        <v>6.7568305000000004</v>
      </c>
      <c r="J40" s="31"/>
      <c r="K40" s="35"/>
    </row>
    <row r="41" spans="1:11" x14ac:dyDescent="0.35">
      <c r="B41" s="8" t="s">
        <v>3166</v>
      </c>
      <c r="C41" s="57" t="s">
        <v>3167</v>
      </c>
      <c r="D41" s="54" t="s">
        <v>3168</v>
      </c>
      <c r="E41" s="6" t="s">
        <v>677</v>
      </c>
      <c r="F41" s="19">
        <v>500000</v>
      </c>
      <c r="G41" s="24">
        <v>480.07</v>
      </c>
      <c r="H41" s="24">
        <v>3.46</v>
      </c>
      <c r="I41" s="31">
        <v>6.7568305000000004</v>
      </c>
      <c r="J41" s="31"/>
      <c r="K41" s="35"/>
    </row>
    <row r="42" spans="1:11" x14ac:dyDescent="0.35">
      <c r="B42" s="8" t="s">
        <v>3169</v>
      </c>
      <c r="C42" s="57" t="s">
        <v>3170</v>
      </c>
      <c r="D42" s="54" t="s">
        <v>3171</v>
      </c>
      <c r="E42" s="6" t="s">
        <v>677</v>
      </c>
      <c r="F42" s="19">
        <v>500000</v>
      </c>
      <c r="G42" s="24">
        <v>479.89</v>
      </c>
      <c r="H42" s="24">
        <v>3.45</v>
      </c>
      <c r="I42" s="31">
        <v>6.7568305000000004</v>
      </c>
      <c r="J42" s="31"/>
      <c r="K42" s="35"/>
    </row>
    <row r="43" spans="1:11" x14ac:dyDescent="0.35">
      <c r="B43" s="8" t="s">
        <v>2957</v>
      </c>
      <c r="C43" s="57" t="s">
        <v>2958</v>
      </c>
      <c r="D43" s="54" t="s">
        <v>2959</v>
      </c>
      <c r="E43" s="6" t="s">
        <v>677</v>
      </c>
      <c r="F43" s="19">
        <v>475000</v>
      </c>
      <c r="G43" s="24">
        <v>464.04</v>
      </c>
      <c r="H43" s="24">
        <v>3.34</v>
      </c>
      <c r="I43" s="31">
        <v>6.5804999999999998</v>
      </c>
      <c r="J43" s="31"/>
      <c r="K43" s="35"/>
    </row>
    <row r="44" spans="1:11" x14ac:dyDescent="0.35">
      <c r="B44" s="8" t="s">
        <v>3172</v>
      </c>
      <c r="C44" s="57" t="s">
        <v>3173</v>
      </c>
      <c r="D44" s="54" t="s">
        <v>3174</v>
      </c>
      <c r="E44" s="6" t="s">
        <v>677</v>
      </c>
      <c r="F44" s="19">
        <v>450000</v>
      </c>
      <c r="G44" s="24">
        <v>436.36</v>
      </c>
      <c r="H44" s="24">
        <v>3.14</v>
      </c>
      <c r="I44" s="31">
        <v>6.6344000000000003</v>
      </c>
      <c r="J44" s="31"/>
      <c r="K44" s="35"/>
    </row>
    <row r="45" spans="1:11" x14ac:dyDescent="0.35">
      <c r="B45" s="8" t="s">
        <v>2960</v>
      </c>
      <c r="C45" s="57" t="s">
        <v>2961</v>
      </c>
      <c r="D45" s="54" t="s">
        <v>2962</v>
      </c>
      <c r="E45" s="6" t="s">
        <v>677</v>
      </c>
      <c r="F45" s="19">
        <v>425000</v>
      </c>
      <c r="G45" s="24">
        <v>416.53</v>
      </c>
      <c r="H45" s="24">
        <v>3</v>
      </c>
      <c r="I45" s="31">
        <v>6.5691499999999996</v>
      </c>
      <c r="J45" s="31"/>
      <c r="K45" s="35"/>
    </row>
    <row r="46" spans="1:11" x14ac:dyDescent="0.35">
      <c r="B46" s="8" t="s">
        <v>3069</v>
      </c>
      <c r="C46" s="57" t="s">
        <v>3070</v>
      </c>
      <c r="D46" s="54" t="s">
        <v>3071</v>
      </c>
      <c r="E46" s="6" t="s">
        <v>677</v>
      </c>
      <c r="F46" s="19">
        <v>425000</v>
      </c>
      <c r="G46" s="24">
        <v>407.98</v>
      </c>
      <c r="H46" s="24">
        <v>2.94</v>
      </c>
      <c r="I46" s="31">
        <v>6.7568305000000004</v>
      </c>
      <c r="J46" s="31"/>
      <c r="K46" s="35"/>
    </row>
    <row r="47" spans="1:11" x14ac:dyDescent="0.35">
      <c r="B47" s="8" t="s">
        <v>3078</v>
      </c>
      <c r="C47" s="57" t="s">
        <v>3079</v>
      </c>
      <c r="D47" s="54" t="s">
        <v>3080</v>
      </c>
      <c r="E47" s="6" t="s">
        <v>677</v>
      </c>
      <c r="F47" s="19">
        <v>213000</v>
      </c>
      <c r="G47" s="24">
        <v>204.36</v>
      </c>
      <c r="H47" s="24">
        <v>1.47</v>
      </c>
      <c r="I47" s="31">
        <v>6.7568305000000004</v>
      </c>
      <c r="J47" s="31"/>
      <c r="K47" s="35"/>
    </row>
    <row r="48" spans="1:11" x14ac:dyDescent="0.35">
      <c r="C48" s="58" t="s">
        <v>174</v>
      </c>
      <c r="D48" s="54"/>
      <c r="E48" s="6"/>
      <c r="F48" s="19"/>
      <c r="G48" s="25">
        <v>3501.65</v>
      </c>
      <c r="H48" s="25">
        <v>25.21</v>
      </c>
      <c r="I48" s="31"/>
      <c r="J48" s="31"/>
      <c r="K48" s="35"/>
    </row>
    <row r="49" spans="1:11" x14ac:dyDescent="0.35">
      <c r="C49" s="57"/>
      <c r="D49" s="54"/>
      <c r="E49" s="6"/>
      <c r="F49" s="19"/>
      <c r="G49" s="24"/>
      <c r="H49" s="24"/>
      <c r="I49" s="31"/>
      <c r="J49" s="31"/>
      <c r="K49" s="35"/>
    </row>
    <row r="50" spans="1:11" x14ac:dyDescent="0.35">
      <c r="A50" s="10"/>
      <c r="B50" s="28"/>
      <c r="C50" s="58" t="s">
        <v>18</v>
      </c>
      <c r="D50" s="54"/>
      <c r="E50" s="6"/>
      <c r="F50" s="19"/>
      <c r="G50" s="24"/>
      <c r="H50" s="24"/>
      <c r="I50" s="31"/>
      <c r="J50" s="31"/>
      <c r="K50" s="35"/>
    </row>
    <row r="51" spans="1:11" x14ac:dyDescent="0.35">
      <c r="A51" s="28"/>
      <c r="B51" s="28"/>
      <c r="C51" s="58" t="s">
        <v>19</v>
      </c>
      <c r="D51" s="54"/>
      <c r="E51" s="6"/>
      <c r="F51" s="19"/>
      <c r="G51" s="24" t="s">
        <v>2</v>
      </c>
      <c r="H51" s="24" t="s">
        <v>2</v>
      </c>
      <c r="I51" s="31"/>
      <c r="J51" s="31"/>
      <c r="K51" s="35"/>
    </row>
    <row r="52" spans="1:11" x14ac:dyDescent="0.35">
      <c r="A52" s="28"/>
      <c r="B52" s="28"/>
      <c r="C52" s="58"/>
      <c r="D52" s="54"/>
      <c r="E52" s="6"/>
      <c r="F52" s="19"/>
      <c r="G52" s="24"/>
      <c r="H52" s="24"/>
      <c r="I52" s="31"/>
      <c r="J52" s="31"/>
      <c r="K52" s="35"/>
    </row>
    <row r="53" spans="1:11" x14ac:dyDescent="0.35">
      <c r="A53" s="28"/>
      <c r="B53" s="28"/>
      <c r="C53" s="58" t="s">
        <v>20</v>
      </c>
      <c r="D53" s="54"/>
      <c r="E53" s="6"/>
      <c r="F53" s="19"/>
      <c r="G53" s="24" t="s">
        <v>2</v>
      </c>
      <c r="H53" s="24" t="s">
        <v>2</v>
      </c>
      <c r="I53" s="31"/>
      <c r="J53" s="31"/>
      <c r="K53" s="35"/>
    </row>
    <row r="54" spans="1:11" x14ac:dyDescent="0.35">
      <c r="A54" s="28"/>
      <c r="B54" s="28"/>
      <c r="C54" s="58"/>
      <c r="D54" s="54"/>
      <c r="E54" s="6"/>
      <c r="F54" s="19"/>
      <c r="G54" s="24"/>
      <c r="H54" s="24"/>
      <c r="I54" s="31"/>
      <c r="J54" s="31"/>
      <c r="K54" s="35"/>
    </row>
    <row r="55" spans="1:11" x14ac:dyDescent="0.35">
      <c r="A55" s="28"/>
      <c r="B55" s="28"/>
      <c r="C55" s="58" t="s">
        <v>21</v>
      </c>
      <c r="D55" s="54"/>
      <c r="E55" s="6"/>
      <c r="F55" s="19"/>
      <c r="G55" s="24" t="s">
        <v>2</v>
      </c>
      <c r="H55" s="24" t="s">
        <v>2</v>
      </c>
      <c r="I55" s="31"/>
      <c r="J55" s="31"/>
      <c r="K55" s="35"/>
    </row>
    <row r="56" spans="1:11" x14ac:dyDescent="0.35">
      <c r="A56" s="28"/>
      <c r="B56" s="28"/>
      <c r="C56" s="58"/>
      <c r="D56" s="54"/>
      <c r="E56" s="6"/>
      <c r="F56" s="19"/>
      <c r="G56" s="24"/>
      <c r="H56" s="24"/>
      <c r="I56" s="31"/>
      <c r="J56" s="31"/>
      <c r="K56" s="35"/>
    </row>
    <row r="57" spans="1:11" x14ac:dyDescent="0.35">
      <c r="A57" s="28"/>
      <c r="B57" s="28"/>
      <c r="C57" s="58" t="s">
        <v>22</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23</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C61" s="59" t="s">
        <v>24</v>
      </c>
      <c r="D61" s="54"/>
      <c r="E61" s="6"/>
      <c r="F61" s="19"/>
      <c r="G61" s="24"/>
      <c r="H61" s="24"/>
      <c r="I61" s="31"/>
      <c r="J61" s="31"/>
      <c r="K61" s="35"/>
    </row>
    <row r="62" spans="1:11" x14ac:dyDescent="0.35">
      <c r="B62" s="8" t="s">
        <v>185</v>
      </c>
      <c r="C62" s="57" t="s">
        <v>186</v>
      </c>
      <c r="D62" s="54"/>
      <c r="E62" s="6"/>
      <c r="F62" s="19"/>
      <c r="G62" s="24">
        <v>56.67</v>
      </c>
      <c r="H62" s="24">
        <v>0.41</v>
      </c>
      <c r="I62" s="31"/>
      <c r="J62" s="31"/>
      <c r="K62" s="35"/>
    </row>
    <row r="63" spans="1:11" x14ac:dyDescent="0.35">
      <c r="C63" s="58" t="s">
        <v>174</v>
      </c>
      <c r="D63" s="54"/>
      <c r="E63" s="6"/>
      <c r="F63" s="19"/>
      <c r="G63" s="25">
        <v>56.67</v>
      </c>
      <c r="H63" s="25">
        <v>0.41</v>
      </c>
      <c r="I63" s="31"/>
      <c r="J63" s="31"/>
      <c r="K63" s="35"/>
    </row>
    <row r="64" spans="1:11" x14ac:dyDescent="0.35">
      <c r="C64" s="57"/>
      <c r="D64" s="54"/>
      <c r="E64" s="6"/>
      <c r="F64" s="19"/>
      <c r="G64" s="24"/>
      <c r="H64" s="24"/>
      <c r="I64" s="31"/>
      <c r="J64" s="31"/>
      <c r="K64" s="35"/>
    </row>
    <row r="65" spans="1:54" x14ac:dyDescent="0.35">
      <c r="A65" s="10"/>
      <c r="B65" s="28"/>
      <c r="C65" s="58" t="s">
        <v>25</v>
      </c>
      <c r="D65" s="54"/>
      <c r="E65" s="6"/>
      <c r="F65" s="19"/>
      <c r="G65" s="24"/>
      <c r="H65" s="24"/>
      <c r="I65" s="31"/>
      <c r="J65" s="31"/>
      <c r="K65" s="35"/>
    </row>
    <row r="66" spans="1:54" s="2" customFormat="1" ht="13.5" x14ac:dyDescent="0.35">
      <c r="A66" s="28"/>
      <c r="B66" s="28"/>
      <c r="C66" s="57" t="s">
        <v>4841</v>
      </c>
      <c r="D66" s="54"/>
      <c r="E66" s="6"/>
      <c r="F66" s="19"/>
      <c r="G66" s="24" t="s">
        <v>2</v>
      </c>
      <c r="H66" s="24" t="s">
        <v>2</v>
      </c>
      <c r="I66" s="31"/>
      <c r="J66" s="31"/>
      <c r="K66" s="35"/>
      <c r="L66" s="3"/>
      <c r="AI66" s="3"/>
      <c r="AV66" s="3"/>
      <c r="AX66" s="3"/>
      <c r="BB66" s="3"/>
    </row>
    <row r="67" spans="1:54" x14ac:dyDescent="0.35">
      <c r="B67" s="8"/>
      <c r="C67" s="57" t="s">
        <v>187</v>
      </c>
      <c r="D67" s="54"/>
      <c r="E67" s="6"/>
      <c r="F67" s="19"/>
      <c r="G67" s="24">
        <v>296.61</v>
      </c>
      <c r="H67" s="24">
        <v>2.1300000000000003</v>
      </c>
      <c r="I67" s="31"/>
      <c r="J67" s="31"/>
      <c r="K67" s="35"/>
    </row>
    <row r="68" spans="1:54" x14ac:dyDescent="0.35">
      <c r="C68" s="58" t="s">
        <v>174</v>
      </c>
      <c r="D68" s="54"/>
      <c r="E68" s="6"/>
      <c r="F68" s="19"/>
      <c r="G68" s="25">
        <v>296.61</v>
      </c>
      <c r="H68" s="25">
        <v>2.1300000000000003</v>
      </c>
      <c r="I68" s="31"/>
      <c r="J68" s="31"/>
      <c r="K68" s="35"/>
    </row>
    <row r="69" spans="1:54" x14ac:dyDescent="0.35">
      <c r="C69" s="57"/>
      <c r="D69" s="54"/>
      <c r="E69" s="6"/>
      <c r="F69" s="19"/>
      <c r="G69" s="24"/>
      <c r="H69" s="24"/>
      <c r="I69" s="31"/>
      <c r="J69" s="31"/>
      <c r="K69" s="35"/>
    </row>
    <row r="70" spans="1:54" x14ac:dyDescent="0.35">
      <c r="C70" s="60" t="s">
        <v>188</v>
      </c>
      <c r="D70" s="55"/>
      <c r="E70" s="5"/>
      <c r="F70" s="20"/>
      <c r="G70" s="26">
        <v>13891.73</v>
      </c>
      <c r="H70" s="26">
        <v>100</v>
      </c>
      <c r="I70" s="32"/>
      <c r="J70" s="32"/>
      <c r="K70" s="36"/>
    </row>
    <row r="73" spans="1:54" x14ac:dyDescent="0.35">
      <c r="C73" s="1" t="s">
        <v>189</v>
      </c>
    </row>
    <row r="74" spans="1:54" x14ac:dyDescent="0.35">
      <c r="C74" s="37" t="s">
        <v>190</v>
      </c>
      <c r="D74" s="37"/>
      <c r="E74" s="37"/>
      <c r="F74" s="37"/>
      <c r="G74" s="37"/>
      <c r="H74" s="37"/>
      <c r="I74" s="37"/>
      <c r="J74" s="37"/>
      <c r="K74" s="37"/>
    </row>
    <row r="75" spans="1:54" x14ac:dyDescent="0.35">
      <c r="C75" s="2" t="s">
        <v>191</v>
      </c>
    </row>
    <row r="76" spans="1:54" x14ac:dyDescent="0.35">
      <c r="C76" s="2" t="s">
        <v>192</v>
      </c>
    </row>
    <row r="77" spans="1:54" ht="30" customHeight="1" x14ac:dyDescent="0.35">
      <c r="C77" s="78" t="s">
        <v>4878</v>
      </c>
      <c r="D77" s="78"/>
      <c r="E77" s="78"/>
      <c r="F77" s="78"/>
      <c r="G77" s="78"/>
      <c r="H77" s="78"/>
      <c r="I77" s="78"/>
      <c r="J77" s="78"/>
      <c r="K77" s="78"/>
    </row>
    <row r="78" spans="1:54" x14ac:dyDescent="0.35">
      <c r="C78" s="2" t="s">
        <v>193</v>
      </c>
    </row>
    <row r="80" spans="1:54" x14ac:dyDescent="0.35">
      <c r="C80" s="75" t="s">
        <v>4922</v>
      </c>
      <c r="E80" s="75" t="s">
        <v>4923</v>
      </c>
      <c r="F80" s="76"/>
    </row>
    <row r="81" spans="5:5" x14ac:dyDescent="0.35">
      <c r="E81" s="2" t="s">
        <v>4965</v>
      </c>
    </row>
  </sheetData>
  <mergeCells count="1">
    <mergeCell ref="C77:K77"/>
  </mergeCells>
  <hyperlinks>
    <hyperlink ref="J2" location="'Index'!A1" display="'Index'!A1" xr:uid="{E89C6817-B6C2-4491-8BBD-FFF41C174FC4}"/>
  </hyperlinks>
  <pageMargins left="0.7" right="0.7" top="0.75" bottom="0.75" header="0.3" footer="0.3"/>
  <pageSetup orientation="portrait" horizontalDpi="4294967293"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8EE65-6280-44ED-821D-8CC6634E0C74}">
  <sheetPr codeName="Sheet185"/>
  <dimension ref="A1:IV79"/>
  <sheetViews>
    <sheetView showGridLines="0" zoomScale="90" zoomScaleNormal="90" workbookViewId="0">
      <pane ySplit="6" topLeftCell="A71"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3175</v>
      </c>
      <c r="J2" s="38" t="s">
        <v>4607</v>
      </c>
    </row>
    <row r="3" spans="1:54" ht="16" x14ac:dyDescent="0.4">
      <c r="C3" s="1" t="s">
        <v>28</v>
      </c>
      <c r="D3" s="21" t="s">
        <v>3176</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3177</v>
      </c>
      <c r="C26" s="57" t="s">
        <v>3178</v>
      </c>
      <c r="D26" s="54" t="s">
        <v>3179</v>
      </c>
      <c r="E26" s="6" t="s">
        <v>677</v>
      </c>
      <c r="F26" s="19">
        <v>2000000</v>
      </c>
      <c r="G26" s="24">
        <v>2022.13</v>
      </c>
      <c r="H26" s="24">
        <v>45.01</v>
      </c>
      <c r="I26" s="31">
        <v>6.8506171</v>
      </c>
      <c r="J26" s="31"/>
      <c r="K26" s="35"/>
    </row>
    <row r="27" spans="1:11" x14ac:dyDescent="0.35">
      <c r="B27" s="8" t="s">
        <v>3180</v>
      </c>
      <c r="C27" s="57" t="s">
        <v>3181</v>
      </c>
      <c r="D27" s="54" t="s">
        <v>3182</v>
      </c>
      <c r="E27" s="6" t="s">
        <v>677</v>
      </c>
      <c r="F27" s="19">
        <v>1000000</v>
      </c>
      <c r="G27" s="24">
        <v>1007.9</v>
      </c>
      <c r="H27" s="24">
        <v>22.43</v>
      </c>
      <c r="I27" s="31">
        <v>6.8174641999999999</v>
      </c>
      <c r="J27" s="31"/>
      <c r="K27" s="35"/>
    </row>
    <row r="28" spans="1:11" x14ac:dyDescent="0.35">
      <c r="B28" s="8" t="s">
        <v>3019</v>
      </c>
      <c r="C28" s="57" t="s">
        <v>3020</v>
      </c>
      <c r="D28" s="54" t="s">
        <v>3021</v>
      </c>
      <c r="E28" s="6" t="s">
        <v>677</v>
      </c>
      <c r="F28" s="19">
        <v>450000</v>
      </c>
      <c r="G28" s="24">
        <v>454.81</v>
      </c>
      <c r="H28" s="24">
        <v>10.119999999999999</v>
      </c>
      <c r="I28" s="31">
        <v>6.9049699000000002</v>
      </c>
      <c r="J28" s="31"/>
      <c r="K28" s="35"/>
    </row>
    <row r="29" spans="1:11" x14ac:dyDescent="0.35">
      <c r="C29" s="58" t="s">
        <v>174</v>
      </c>
      <c r="D29" s="54"/>
      <c r="E29" s="6"/>
      <c r="F29" s="19"/>
      <c r="G29" s="25">
        <v>3484.84</v>
      </c>
      <c r="H29" s="25">
        <v>77.56</v>
      </c>
      <c r="I29" s="31"/>
      <c r="J29" s="31"/>
      <c r="K29" s="35"/>
    </row>
    <row r="30" spans="1:11" x14ac:dyDescent="0.35">
      <c r="C30" s="57"/>
      <c r="D30" s="54"/>
      <c r="E30" s="6"/>
      <c r="F30" s="19"/>
      <c r="G30" s="24"/>
      <c r="H30" s="24"/>
      <c r="I30" s="31"/>
      <c r="J30" s="31"/>
      <c r="K30" s="35"/>
    </row>
    <row r="31" spans="1:11" x14ac:dyDescent="0.35">
      <c r="A31" s="10"/>
      <c r="B31" s="28"/>
      <c r="C31" s="58" t="s">
        <v>11</v>
      </c>
      <c r="D31" s="54"/>
      <c r="E31" s="6"/>
      <c r="F31" s="19"/>
      <c r="G31" s="24"/>
      <c r="H31" s="24"/>
      <c r="I31" s="31"/>
      <c r="J31" s="31"/>
      <c r="K31" s="35"/>
    </row>
    <row r="32" spans="1:11" x14ac:dyDescent="0.35">
      <c r="A32" s="28"/>
      <c r="B32" s="28"/>
      <c r="C32" s="58" t="s">
        <v>13</v>
      </c>
      <c r="D32" s="54"/>
      <c r="E32" s="6"/>
      <c r="F32" s="19"/>
      <c r="G32" s="24" t="s">
        <v>2</v>
      </c>
      <c r="H32" s="24" t="s">
        <v>2</v>
      </c>
      <c r="I32" s="31"/>
      <c r="J32" s="31"/>
      <c r="K32" s="35"/>
    </row>
    <row r="33" spans="1:11" x14ac:dyDescent="0.35">
      <c r="A33" s="28"/>
      <c r="B33" s="28"/>
      <c r="C33" s="58"/>
      <c r="D33" s="54"/>
      <c r="E33" s="6"/>
      <c r="F33" s="19"/>
      <c r="G33" s="24"/>
      <c r="H33" s="24"/>
      <c r="I33" s="31"/>
      <c r="J33" s="31"/>
      <c r="K33" s="35"/>
    </row>
    <row r="34" spans="1:11" x14ac:dyDescent="0.35">
      <c r="A34" s="28"/>
      <c r="B34" s="28"/>
      <c r="C34" s="58" t="s">
        <v>14</v>
      </c>
      <c r="D34" s="54"/>
      <c r="E34" s="6"/>
      <c r="F34" s="19"/>
      <c r="G34" s="24" t="s">
        <v>2</v>
      </c>
      <c r="H34" s="24" t="s">
        <v>2</v>
      </c>
      <c r="I34" s="31"/>
      <c r="J34" s="31"/>
      <c r="K34" s="35"/>
    </row>
    <row r="35" spans="1:11" x14ac:dyDescent="0.35">
      <c r="A35" s="28"/>
      <c r="B35" s="28"/>
      <c r="C35" s="58"/>
      <c r="D35" s="54"/>
      <c r="E35" s="6"/>
      <c r="F35" s="19"/>
      <c r="G35" s="24"/>
      <c r="H35" s="24"/>
      <c r="I35" s="31"/>
      <c r="J35" s="31"/>
      <c r="K35" s="35"/>
    </row>
    <row r="36" spans="1:11" x14ac:dyDescent="0.35">
      <c r="A36" s="28"/>
      <c r="B36" s="28"/>
      <c r="C36" s="58" t="s">
        <v>15</v>
      </c>
      <c r="D36" s="54"/>
      <c r="E36" s="6"/>
      <c r="F36" s="19"/>
      <c r="G36" s="24" t="s">
        <v>2</v>
      </c>
      <c r="H36" s="24" t="s">
        <v>2</v>
      </c>
      <c r="I36" s="31"/>
      <c r="J36" s="31"/>
      <c r="K36" s="35"/>
    </row>
    <row r="37" spans="1:11" x14ac:dyDescent="0.35">
      <c r="A37" s="28"/>
      <c r="B37" s="28"/>
      <c r="C37" s="58"/>
      <c r="D37" s="54"/>
      <c r="E37" s="6"/>
      <c r="F37" s="19"/>
      <c r="G37" s="24"/>
      <c r="H37" s="24"/>
      <c r="I37" s="31"/>
      <c r="J37" s="31"/>
      <c r="K37" s="35"/>
    </row>
    <row r="38" spans="1:11" x14ac:dyDescent="0.35">
      <c r="A38" s="28"/>
      <c r="B38" s="28"/>
      <c r="C38" s="58" t="s">
        <v>16</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C40" s="59" t="s">
        <v>17</v>
      </c>
      <c r="D40" s="54"/>
      <c r="E40" s="6"/>
      <c r="F40" s="19"/>
      <c r="G40" s="24"/>
      <c r="H40" s="24"/>
      <c r="I40" s="31"/>
      <c r="J40" s="31"/>
      <c r="K40" s="35"/>
    </row>
    <row r="41" spans="1:11" x14ac:dyDescent="0.35">
      <c r="B41" s="8" t="s">
        <v>2966</v>
      </c>
      <c r="C41" s="57" t="s">
        <v>2967</v>
      </c>
      <c r="D41" s="54" t="s">
        <v>2968</v>
      </c>
      <c r="E41" s="6" t="s">
        <v>677</v>
      </c>
      <c r="F41" s="19">
        <v>400000</v>
      </c>
      <c r="G41" s="24">
        <v>390.29</v>
      </c>
      <c r="H41" s="24">
        <v>8.69</v>
      </c>
      <c r="I41" s="31">
        <v>6.5804999999999998</v>
      </c>
      <c r="J41" s="31"/>
      <c r="K41" s="35"/>
    </row>
    <row r="42" spans="1:11" x14ac:dyDescent="0.35">
      <c r="B42" s="8" t="s">
        <v>3069</v>
      </c>
      <c r="C42" s="57" t="s">
        <v>3070</v>
      </c>
      <c r="D42" s="54" t="s">
        <v>3071</v>
      </c>
      <c r="E42" s="6" t="s">
        <v>677</v>
      </c>
      <c r="F42" s="19">
        <v>165000</v>
      </c>
      <c r="G42" s="24">
        <v>158.38999999999999</v>
      </c>
      <c r="H42" s="24">
        <v>3.53</v>
      </c>
      <c r="I42" s="31">
        <v>6.7568305000000004</v>
      </c>
      <c r="J42" s="31"/>
      <c r="K42" s="35"/>
    </row>
    <row r="43" spans="1:11" x14ac:dyDescent="0.35">
      <c r="B43" s="8" t="s">
        <v>3166</v>
      </c>
      <c r="C43" s="57" t="s">
        <v>3167</v>
      </c>
      <c r="D43" s="54" t="s">
        <v>3168</v>
      </c>
      <c r="E43" s="6" t="s">
        <v>677</v>
      </c>
      <c r="F43" s="19">
        <v>120000</v>
      </c>
      <c r="G43" s="24">
        <v>115.22</v>
      </c>
      <c r="H43" s="24">
        <v>2.56</v>
      </c>
      <c r="I43" s="31">
        <v>6.7568305000000004</v>
      </c>
      <c r="J43" s="31"/>
      <c r="K43" s="35"/>
    </row>
    <row r="44" spans="1:11" x14ac:dyDescent="0.35">
      <c r="B44" s="8" t="s">
        <v>3078</v>
      </c>
      <c r="C44" s="57" t="s">
        <v>3079</v>
      </c>
      <c r="D44" s="54" t="s">
        <v>3080</v>
      </c>
      <c r="E44" s="6" t="s">
        <v>677</v>
      </c>
      <c r="F44" s="19">
        <v>115000</v>
      </c>
      <c r="G44" s="24">
        <v>110.34</v>
      </c>
      <c r="H44" s="24">
        <v>2.46</v>
      </c>
      <c r="I44" s="31">
        <v>6.7568305000000004</v>
      </c>
      <c r="J44" s="31"/>
      <c r="K44" s="35"/>
    </row>
    <row r="45" spans="1:11" x14ac:dyDescent="0.35">
      <c r="B45" s="8" t="s">
        <v>3081</v>
      </c>
      <c r="C45" s="57" t="s">
        <v>3082</v>
      </c>
      <c r="D45" s="54" t="s">
        <v>3083</v>
      </c>
      <c r="E45" s="6" t="s">
        <v>677</v>
      </c>
      <c r="F45" s="19">
        <v>100000</v>
      </c>
      <c r="G45" s="24">
        <v>96.07</v>
      </c>
      <c r="H45" s="24">
        <v>2.14</v>
      </c>
      <c r="I45" s="31">
        <v>6.7568305000000004</v>
      </c>
      <c r="J45" s="31"/>
      <c r="K45" s="35"/>
    </row>
    <row r="46" spans="1:11" x14ac:dyDescent="0.35">
      <c r="C46" s="58" t="s">
        <v>174</v>
      </c>
      <c r="D46" s="54"/>
      <c r="E46" s="6"/>
      <c r="F46" s="19"/>
      <c r="G46" s="25">
        <v>870.31</v>
      </c>
      <c r="H46" s="25">
        <v>19.38</v>
      </c>
      <c r="I46" s="31"/>
      <c r="J46" s="31"/>
      <c r="K46" s="35"/>
    </row>
    <row r="47" spans="1:11" x14ac:dyDescent="0.35">
      <c r="C47" s="57"/>
      <c r="D47" s="54"/>
      <c r="E47" s="6"/>
      <c r="F47" s="19"/>
      <c r="G47" s="24"/>
      <c r="H47" s="24"/>
      <c r="I47" s="31"/>
      <c r="J47" s="31"/>
      <c r="K47" s="35"/>
    </row>
    <row r="48" spans="1:11" x14ac:dyDescent="0.35">
      <c r="A48" s="10"/>
      <c r="B48" s="28"/>
      <c r="C48" s="58" t="s">
        <v>18</v>
      </c>
      <c r="D48" s="54"/>
      <c r="E48" s="6"/>
      <c r="F48" s="19"/>
      <c r="G48" s="24"/>
      <c r="H48" s="24"/>
      <c r="I48" s="31"/>
      <c r="J48" s="31"/>
      <c r="K48" s="35"/>
    </row>
    <row r="49" spans="1:54" x14ac:dyDescent="0.35">
      <c r="A49" s="28"/>
      <c r="B49" s="28"/>
      <c r="C49" s="58" t="s">
        <v>19</v>
      </c>
      <c r="D49" s="54"/>
      <c r="E49" s="6"/>
      <c r="F49" s="19"/>
      <c r="G49" s="24" t="s">
        <v>2</v>
      </c>
      <c r="H49" s="24" t="s">
        <v>2</v>
      </c>
      <c r="I49" s="31"/>
      <c r="J49" s="31"/>
      <c r="K49" s="35"/>
    </row>
    <row r="50" spans="1:54" x14ac:dyDescent="0.35">
      <c r="A50" s="28"/>
      <c r="B50" s="28"/>
      <c r="C50" s="58"/>
      <c r="D50" s="54"/>
      <c r="E50" s="6"/>
      <c r="F50" s="19"/>
      <c r="G50" s="24"/>
      <c r="H50" s="24"/>
      <c r="I50" s="31"/>
      <c r="J50" s="31"/>
      <c r="K50" s="35"/>
    </row>
    <row r="51" spans="1:54" x14ac:dyDescent="0.35">
      <c r="A51" s="28"/>
      <c r="B51" s="28"/>
      <c r="C51" s="58" t="s">
        <v>20</v>
      </c>
      <c r="D51" s="54"/>
      <c r="E51" s="6"/>
      <c r="F51" s="19"/>
      <c r="G51" s="24" t="s">
        <v>2</v>
      </c>
      <c r="H51" s="24" t="s">
        <v>2</v>
      </c>
      <c r="I51" s="31"/>
      <c r="J51" s="31"/>
      <c r="K51" s="35"/>
    </row>
    <row r="52" spans="1:54" x14ac:dyDescent="0.35">
      <c r="A52" s="28"/>
      <c r="B52" s="28"/>
      <c r="C52" s="58"/>
      <c r="D52" s="54"/>
      <c r="E52" s="6"/>
      <c r="F52" s="19"/>
      <c r="G52" s="24"/>
      <c r="H52" s="24"/>
      <c r="I52" s="31"/>
      <c r="J52" s="31"/>
      <c r="K52" s="35"/>
    </row>
    <row r="53" spans="1:54" x14ac:dyDescent="0.35">
      <c r="A53" s="28"/>
      <c r="B53" s="28"/>
      <c r="C53" s="58" t="s">
        <v>21</v>
      </c>
      <c r="D53" s="54"/>
      <c r="E53" s="6"/>
      <c r="F53" s="19"/>
      <c r="G53" s="24" t="s">
        <v>2</v>
      </c>
      <c r="H53" s="24" t="s">
        <v>2</v>
      </c>
      <c r="I53" s="31"/>
      <c r="J53" s="31"/>
      <c r="K53" s="35"/>
    </row>
    <row r="54" spans="1:54" x14ac:dyDescent="0.35">
      <c r="A54" s="28"/>
      <c r="B54" s="28"/>
      <c r="C54" s="58"/>
      <c r="D54" s="54"/>
      <c r="E54" s="6"/>
      <c r="F54" s="19"/>
      <c r="G54" s="24"/>
      <c r="H54" s="24"/>
      <c r="I54" s="31"/>
      <c r="J54" s="31"/>
      <c r="K54" s="35"/>
    </row>
    <row r="55" spans="1:54" x14ac:dyDescent="0.35">
      <c r="A55" s="28"/>
      <c r="B55" s="28"/>
      <c r="C55" s="58" t="s">
        <v>22</v>
      </c>
      <c r="D55" s="54"/>
      <c r="E55" s="6"/>
      <c r="F55" s="19"/>
      <c r="G55" s="24" t="s">
        <v>2</v>
      </c>
      <c r="H55" s="24" t="s">
        <v>2</v>
      </c>
      <c r="I55" s="31"/>
      <c r="J55" s="31"/>
      <c r="K55" s="35"/>
    </row>
    <row r="56" spans="1:54" x14ac:dyDescent="0.35">
      <c r="A56" s="28"/>
      <c r="B56" s="28"/>
      <c r="C56" s="58"/>
      <c r="D56" s="54"/>
      <c r="E56" s="6"/>
      <c r="F56" s="19"/>
      <c r="G56" s="24"/>
      <c r="H56" s="24"/>
      <c r="I56" s="31"/>
      <c r="J56" s="31"/>
      <c r="K56" s="35"/>
    </row>
    <row r="57" spans="1:54" x14ac:dyDescent="0.35">
      <c r="A57" s="28"/>
      <c r="B57" s="28"/>
      <c r="C57" s="58" t="s">
        <v>23</v>
      </c>
      <c r="D57" s="54"/>
      <c r="E57" s="6"/>
      <c r="F57" s="19"/>
      <c r="G57" s="24" t="s">
        <v>2</v>
      </c>
      <c r="H57" s="24" t="s">
        <v>2</v>
      </c>
      <c r="I57" s="31"/>
      <c r="J57" s="31"/>
      <c r="K57" s="35"/>
    </row>
    <row r="58" spans="1:54" x14ac:dyDescent="0.35">
      <c r="A58" s="28"/>
      <c r="B58" s="28"/>
      <c r="C58" s="58"/>
      <c r="D58" s="54"/>
      <c r="E58" s="6"/>
      <c r="F58" s="19"/>
      <c r="G58" s="24"/>
      <c r="H58" s="24"/>
      <c r="I58" s="31"/>
      <c r="J58" s="31"/>
      <c r="K58" s="35"/>
    </row>
    <row r="59" spans="1:54" x14ac:dyDescent="0.35">
      <c r="C59" s="59" t="s">
        <v>24</v>
      </c>
      <c r="D59" s="54"/>
      <c r="E59" s="6"/>
      <c r="F59" s="19"/>
      <c r="G59" s="24"/>
      <c r="H59" s="24"/>
      <c r="I59" s="31"/>
      <c r="J59" s="31"/>
      <c r="K59" s="35"/>
    </row>
    <row r="60" spans="1:54" x14ac:dyDescent="0.35">
      <c r="B60" s="8" t="s">
        <v>185</v>
      </c>
      <c r="C60" s="57" t="s">
        <v>186</v>
      </c>
      <c r="D60" s="54"/>
      <c r="E60" s="6"/>
      <c r="F60" s="19"/>
      <c r="G60" s="24">
        <v>41.01</v>
      </c>
      <c r="H60" s="24">
        <v>0.91</v>
      </c>
      <c r="I60" s="31"/>
      <c r="J60" s="31"/>
      <c r="K60" s="35"/>
    </row>
    <row r="61" spans="1:54" x14ac:dyDescent="0.35">
      <c r="C61" s="58" t="s">
        <v>174</v>
      </c>
      <c r="D61" s="54"/>
      <c r="E61" s="6"/>
      <c r="F61" s="19"/>
      <c r="G61" s="25">
        <v>41.01</v>
      </c>
      <c r="H61" s="25">
        <v>0.91</v>
      </c>
      <c r="I61" s="31"/>
      <c r="J61" s="31"/>
      <c r="K61" s="35"/>
    </row>
    <row r="62" spans="1:54" x14ac:dyDescent="0.35">
      <c r="C62" s="57"/>
      <c r="D62" s="54"/>
      <c r="E62" s="6"/>
      <c r="F62" s="19"/>
      <c r="G62" s="24"/>
      <c r="H62" s="24"/>
      <c r="I62" s="31"/>
      <c r="J62" s="31"/>
      <c r="K62" s="35"/>
    </row>
    <row r="63" spans="1:54" x14ac:dyDescent="0.35">
      <c r="A63" s="10"/>
      <c r="B63" s="28"/>
      <c r="C63" s="58" t="s">
        <v>25</v>
      </c>
      <c r="D63" s="54"/>
      <c r="E63" s="6"/>
      <c r="F63" s="19"/>
      <c r="G63" s="24"/>
      <c r="H63" s="24"/>
      <c r="I63" s="31"/>
      <c r="J63" s="31"/>
      <c r="K63" s="35"/>
    </row>
    <row r="64" spans="1:54" s="2" customFormat="1" ht="13.5" x14ac:dyDescent="0.35">
      <c r="A64" s="28"/>
      <c r="B64" s="28"/>
      <c r="C64" s="57" t="s">
        <v>4841</v>
      </c>
      <c r="D64" s="54"/>
      <c r="E64" s="6"/>
      <c r="F64" s="19"/>
      <c r="G64" s="24" t="s">
        <v>2</v>
      </c>
      <c r="H64" s="24" t="s">
        <v>2</v>
      </c>
      <c r="I64" s="31"/>
      <c r="J64" s="31"/>
      <c r="K64" s="35"/>
      <c r="L64" s="3"/>
      <c r="AI64" s="3"/>
      <c r="AV64" s="3"/>
      <c r="AX64" s="3"/>
      <c r="BB64" s="3"/>
    </row>
    <row r="65" spans="2:11" x14ac:dyDescent="0.35">
      <c r="B65" s="8"/>
      <c r="C65" s="57" t="s">
        <v>187</v>
      </c>
      <c r="D65" s="54"/>
      <c r="E65" s="6"/>
      <c r="F65" s="19"/>
      <c r="G65" s="24">
        <v>96.43</v>
      </c>
      <c r="H65" s="24">
        <v>2.15</v>
      </c>
      <c r="I65" s="31"/>
      <c r="J65" s="31"/>
      <c r="K65" s="35"/>
    </row>
    <row r="66" spans="2:11" x14ac:dyDescent="0.35">
      <c r="C66" s="58" t="s">
        <v>174</v>
      </c>
      <c r="D66" s="54"/>
      <c r="E66" s="6"/>
      <c r="F66" s="19"/>
      <c r="G66" s="25">
        <v>96.43</v>
      </c>
      <c r="H66" s="25">
        <v>2.15</v>
      </c>
      <c r="I66" s="31"/>
      <c r="J66" s="31"/>
      <c r="K66" s="35"/>
    </row>
    <row r="67" spans="2:11" x14ac:dyDescent="0.35">
      <c r="C67" s="57"/>
      <c r="D67" s="54"/>
      <c r="E67" s="6"/>
      <c r="F67" s="19"/>
      <c r="G67" s="24"/>
      <c r="H67" s="24"/>
      <c r="I67" s="31"/>
      <c r="J67" s="31"/>
      <c r="K67" s="35"/>
    </row>
    <row r="68" spans="2:11" x14ac:dyDescent="0.35">
      <c r="C68" s="60" t="s">
        <v>188</v>
      </c>
      <c r="D68" s="55"/>
      <c r="E68" s="5"/>
      <c r="F68" s="20"/>
      <c r="G68" s="26">
        <v>4492.59</v>
      </c>
      <c r="H68" s="26">
        <v>100</v>
      </c>
      <c r="I68" s="32"/>
      <c r="J68" s="32"/>
      <c r="K68" s="36"/>
    </row>
    <row r="71" spans="2:11" x14ac:dyDescent="0.35">
      <c r="C71" s="1" t="s">
        <v>189</v>
      </c>
    </row>
    <row r="72" spans="2:11" x14ac:dyDescent="0.35">
      <c r="C72" s="37" t="s">
        <v>190</v>
      </c>
      <c r="D72" s="37"/>
      <c r="E72" s="37"/>
      <c r="F72" s="37"/>
      <c r="G72" s="37"/>
      <c r="H72" s="37"/>
      <c r="I72" s="37"/>
      <c r="J72" s="37"/>
      <c r="K72" s="37"/>
    </row>
    <row r="73" spans="2:11" x14ac:dyDescent="0.35">
      <c r="C73" s="2" t="s">
        <v>191</v>
      </c>
    </row>
    <row r="74" spans="2:11" x14ac:dyDescent="0.35">
      <c r="C74" s="2" t="s">
        <v>192</v>
      </c>
    </row>
    <row r="75" spans="2:11" ht="30" customHeight="1" x14ac:dyDescent="0.35">
      <c r="C75" s="78" t="s">
        <v>4878</v>
      </c>
      <c r="D75" s="78"/>
      <c r="E75" s="78"/>
      <c r="F75" s="78"/>
      <c r="G75" s="78"/>
      <c r="H75" s="78"/>
      <c r="I75" s="78"/>
      <c r="J75" s="78"/>
      <c r="K75" s="78"/>
    </row>
    <row r="76" spans="2:11" x14ac:dyDescent="0.35">
      <c r="C76" s="2" t="s">
        <v>193</v>
      </c>
    </row>
    <row r="78" spans="2:11" x14ac:dyDescent="0.35">
      <c r="C78" s="75" t="s">
        <v>4922</v>
      </c>
      <c r="E78" s="75" t="s">
        <v>4923</v>
      </c>
      <c r="F78" s="76"/>
    </row>
    <row r="79" spans="2:11" x14ac:dyDescent="0.35">
      <c r="E79" s="2" t="s">
        <v>4965</v>
      </c>
    </row>
  </sheetData>
  <mergeCells count="1">
    <mergeCell ref="C75:K75"/>
  </mergeCells>
  <hyperlinks>
    <hyperlink ref="J2" location="'Index'!A1" display="'Index'!A1" xr:uid="{A17EE838-0657-47D6-B2D0-B4E72EF89D0D}"/>
  </hyperlinks>
  <pageMargins left="0.7" right="0.7" top="0.75" bottom="0.75" header="0.3" footer="0.3"/>
  <pageSetup orientation="portrait" horizontalDpi="4294967293"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51042-4148-40CC-891A-A6599E2087ED}">
  <sheetPr codeName="Sheet186"/>
  <dimension ref="A1:IV304"/>
  <sheetViews>
    <sheetView showGridLines="0" zoomScale="90" zoomScaleNormal="90" workbookViewId="0">
      <pane ySplit="6" topLeftCell="A298"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3183</v>
      </c>
      <c r="J2" s="38" t="s">
        <v>4607</v>
      </c>
    </row>
    <row r="3" spans="1:54" ht="16" x14ac:dyDescent="0.4">
      <c r="C3" s="1" t="s">
        <v>28</v>
      </c>
      <c r="D3" s="21" t="s">
        <v>3184</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10393877</v>
      </c>
      <c r="G10" s="24">
        <v>180406.52</v>
      </c>
      <c r="H10" s="24">
        <v>5.52</v>
      </c>
      <c r="I10" s="31"/>
      <c r="J10" s="31"/>
      <c r="K10" s="35"/>
    </row>
    <row r="11" spans="1:54" x14ac:dyDescent="0.35">
      <c r="B11" s="8" t="s">
        <v>79</v>
      </c>
      <c r="C11" s="57" t="s">
        <v>80</v>
      </c>
      <c r="D11" s="54" t="s">
        <v>81</v>
      </c>
      <c r="E11" s="6" t="s">
        <v>82</v>
      </c>
      <c r="F11" s="19">
        <v>8424542</v>
      </c>
      <c r="G11" s="24">
        <v>112219.11</v>
      </c>
      <c r="H11" s="24">
        <v>3.44</v>
      </c>
      <c r="I11" s="31"/>
      <c r="J11" s="31"/>
      <c r="K11" s="35"/>
    </row>
    <row r="12" spans="1:54" x14ac:dyDescent="0.35">
      <c r="B12" s="8" t="s">
        <v>263</v>
      </c>
      <c r="C12" s="57" t="s">
        <v>264</v>
      </c>
      <c r="D12" s="54" t="s">
        <v>265</v>
      </c>
      <c r="E12" s="6" t="s">
        <v>250</v>
      </c>
      <c r="F12" s="19">
        <v>6665325</v>
      </c>
      <c r="G12" s="24">
        <v>107485.03</v>
      </c>
      <c r="H12" s="24">
        <v>3.29</v>
      </c>
      <c r="I12" s="31"/>
      <c r="J12" s="31"/>
      <c r="K12" s="35"/>
    </row>
    <row r="13" spans="1:54" x14ac:dyDescent="0.35">
      <c r="B13" s="8" t="s">
        <v>385</v>
      </c>
      <c r="C13" s="57" t="s">
        <v>386</v>
      </c>
      <c r="D13" s="54" t="s">
        <v>387</v>
      </c>
      <c r="E13" s="6" t="s">
        <v>342</v>
      </c>
      <c r="F13" s="19">
        <v>52309743</v>
      </c>
      <c r="G13" s="24">
        <v>104614.26</v>
      </c>
      <c r="H13" s="24">
        <v>3.2</v>
      </c>
      <c r="I13" s="31"/>
      <c r="J13" s="31"/>
      <c r="K13" s="35"/>
    </row>
    <row r="14" spans="1:54" x14ac:dyDescent="0.35">
      <c r="B14" s="8" t="s">
        <v>244</v>
      </c>
      <c r="C14" s="57" t="s">
        <v>245</v>
      </c>
      <c r="D14" s="54" t="s">
        <v>246</v>
      </c>
      <c r="E14" s="6" t="s">
        <v>116</v>
      </c>
      <c r="F14" s="19">
        <v>4090223</v>
      </c>
      <c r="G14" s="24">
        <v>74513.64</v>
      </c>
      <c r="H14" s="24">
        <v>2.2799999999999998</v>
      </c>
      <c r="I14" s="31"/>
      <c r="J14" s="31"/>
      <c r="K14" s="35"/>
    </row>
    <row r="15" spans="1:54" x14ac:dyDescent="0.35">
      <c r="B15" s="8" t="s">
        <v>54</v>
      </c>
      <c r="C15" s="57" t="s">
        <v>55</v>
      </c>
      <c r="D15" s="54" t="s">
        <v>56</v>
      </c>
      <c r="E15" s="6" t="s">
        <v>57</v>
      </c>
      <c r="F15" s="19">
        <v>2008650</v>
      </c>
      <c r="G15" s="24">
        <v>72759.33</v>
      </c>
      <c r="H15" s="24">
        <v>2.23</v>
      </c>
      <c r="I15" s="31"/>
      <c r="J15" s="31"/>
      <c r="K15" s="35"/>
    </row>
    <row r="16" spans="1:54" x14ac:dyDescent="0.35">
      <c r="B16" s="8" t="s">
        <v>327</v>
      </c>
      <c r="C16" s="57" t="s">
        <v>328</v>
      </c>
      <c r="D16" s="54" t="s">
        <v>329</v>
      </c>
      <c r="E16" s="6" t="s">
        <v>194</v>
      </c>
      <c r="F16" s="19">
        <v>46369730</v>
      </c>
      <c r="G16" s="24">
        <v>68886.87</v>
      </c>
      <c r="H16" s="24">
        <v>2.11</v>
      </c>
      <c r="I16" s="31"/>
      <c r="J16" s="31"/>
      <c r="K16" s="35"/>
    </row>
    <row r="17" spans="2:11" x14ac:dyDescent="0.35">
      <c r="B17" s="8" t="s">
        <v>391</v>
      </c>
      <c r="C17" s="57" t="s">
        <v>392</v>
      </c>
      <c r="D17" s="54" t="s">
        <v>393</v>
      </c>
      <c r="E17" s="6" t="s">
        <v>47</v>
      </c>
      <c r="F17" s="19">
        <v>4203887</v>
      </c>
      <c r="G17" s="24">
        <v>67625.83</v>
      </c>
      <c r="H17" s="24">
        <v>2.0699999999999998</v>
      </c>
      <c r="I17" s="31"/>
      <c r="J17" s="31"/>
      <c r="K17" s="35"/>
    </row>
    <row r="18" spans="2:11" x14ac:dyDescent="0.35">
      <c r="B18" s="8" t="s">
        <v>376</v>
      </c>
      <c r="C18" s="57" t="s">
        <v>377</v>
      </c>
      <c r="D18" s="54" t="s">
        <v>378</v>
      </c>
      <c r="E18" s="6" t="s">
        <v>74</v>
      </c>
      <c r="F18" s="19">
        <v>2366159</v>
      </c>
      <c r="G18" s="24">
        <v>64561.83</v>
      </c>
      <c r="H18" s="24">
        <v>1.98</v>
      </c>
      <c r="I18" s="31"/>
      <c r="J18" s="31"/>
      <c r="K18" s="35"/>
    </row>
    <row r="19" spans="2:11" x14ac:dyDescent="0.35">
      <c r="B19" s="8" t="s">
        <v>904</v>
      </c>
      <c r="C19" s="57" t="s">
        <v>905</v>
      </c>
      <c r="D19" s="54" t="s">
        <v>906</v>
      </c>
      <c r="E19" s="6" t="s">
        <v>116</v>
      </c>
      <c r="F19" s="19">
        <v>34000000</v>
      </c>
      <c r="G19" s="24">
        <v>64324.6</v>
      </c>
      <c r="H19" s="24">
        <v>1.97</v>
      </c>
      <c r="I19" s="31"/>
      <c r="J19" s="31"/>
      <c r="K19" s="35"/>
    </row>
    <row r="20" spans="2:11" x14ac:dyDescent="0.35">
      <c r="B20" s="8" t="s">
        <v>51</v>
      </c>
      <c r="C20" s="57" t="s">
        <v>52</v>
      </c>
      <c r="D20" s="54" t="s">
        <v>53</v>
      </c>
      <c r="E20" s="6" t="s">
        <v>43</v>
      </c>
      <c r="F20" s="19">
        <v>5435987</v>
      </c>
      <c r="G20" s="24">
        <v>63032.99</v>
      </c>
      <c r="H20" s="24">
        <v>1.93</v>
      </c>
      <c r="I20" s="31"/>
      <c r="J20" s="31"/>
      <c r="K20" s="35"/>
    </row>
    <row r="21" spans="2:11" x14ac:dyDescent="0.35">
      <c r="B21" s="8" t="s">
        <v>913</v>
      </c>
      <c r="C21" s="57" t="s">
        <v>914</v>
      </c>
      <c r="D21" s="54" t="s">
        <v>915</v>
      </c>
      <c r="E21" s="6" t="s">
        <v>82</v>
      </c>
      <c r="F21" s="19">
        <v>44040307</v>
      </c>
      <c r="G21" s="24">
        <v>62810.29</v>
      </c>
      <c r="H21" s="24">
        <v>1.92</v>
      </c>
      <c r="I21" s="31"/>
      <c r="J21" s="31"/>
      <c r="K21" s="35"/>
    </row>
    <row r="22" spans="2:11" x14ac:dyDescent="0.35">
      <c r="B22" s="8" t="s">
        <v>450</v>
      </c>
      <c r="C22" s="57" t="s">
        <v>451</v>
      </c>
      <c r="D22" s="54" t="s">
        <v>452</v>
      </c>
      <c r="E22" s="6" t="s">
        <v>89</v>
      </c>
      <c r="F22" s="19">
        <v>3158149</v>
      </c>
      <c r="G22" s="24">
        <v>58391.02</v>
      </c>
      <c r="H22" s="24">
        <v>1.79</v>
      </c>
      <c r="I22" s="31"/>
      <c r="J22" s="31"/>
      <c r="K22" s="35"/>
    </row>
    <row r="23" spans="2:11" x14ac:dyDescent="0.35">
      <c r="B23" s="8" t="s">
        <v>2040</v>
      </c>
      <c r="C23" s="57" t="s">
        <v>2041</v>
      </c>
      <c r="D23" s="54" t="s">
        <v>2042</v>
      </c>
      <c r="E23" s="6" t="s">
        <v>198</v>
      </c>
      <c r="F23" s="19">
        <v>5902050</v>
      </c>
      <c r="G23" s="24">
        <v>48387.96</v>
      </c>
      <c r="H23" s="24">
        <v>1.48</v>
      </c>
      <c r="I23" s="31"/>
      <c r="J23" s="31"/>
      <c r="K23" s="35"/>
    </row>
    <row r="24" spans="2:11" x14ac:dyDescent="0.35">
      <c r="B24" s="8" t="s">
        <v>64</v>
      </c>
      <c r="C24" s="57" t="s">
        <v>65</v>
      </c>
      <c r="D24" s="54" t="s">
        <v>66</v>
      </c>
      <c r="E24" s="6" t="s">
        <v>43</v>
      </c>
      <c r="F24" s="19">
        <v>5819459</v>
      </c>
      <c r="G24" s="24">
        <v>47731.199999999997</v>
      </c>
      <c r="H24" s="24">
        <v>1.46</v>
      </c>
      <c r="I24" s="31"/>
      <c r="J24" s="31"/>
      <c r="K24" s="35"/>
    </row>
    <row r="25" spans="2:11" x14ac:dyDescent="0.35">
      <c r="B25" s="8" t="s">
        <v>61</v>
      </c>
      <c r="C25" s="57" t="s">
        <v>62</v>
      </c>
      <c r="D25" s="54" t="s">
        <v>63</v>
      </c>
      <c r="E25" s="6" t="s">
        <v>43</v>
      </c>
      <c r="F25" s="19">
        <v>2753600</v>
      </c>
      <c r="G25" s="24">
        <v>47667.57</v>
      </c>
      <c r="H25" s="24">
        <v>1.46</v>
      </c>
      <c r="I25" s="31"/>
      <c r="J25" s="31"/>
      <c r="K25" s="35"/>
    </row>
    <row r="26" spans="2:11" x14ac:dyDescent="0.35">
      <c r="B26" s="8" t="s">
        <v>48</v>
      </c>
      <c r="C26" s="57" t="s">
        <v>49</v>
      </c>
      <c r="D26" s="54" t="s">
        <v>50</v>
      </c>
      <c r="E26" s="6" t="s">
        <v>43</v>
      </c>
      <c r="F26" s="19">
        <v>2982521</v>
      </c>
      <c r="G26" s="24">
        <v>38541.629999999997</v>
      </c>
      <c r="H26" s="24">
        <v>1.18</v>
      </c>
      <c r="I26" s="31"/>
      <c r="J26" s="31"/>
      <c r="K26" s="35"/>
    </row>
    <row r="27" spans="2:11" x14ac:dyDescent="0.35">
      <c r="B27" s="8" t="s">
        <v>166</v>
      </c>
      <c r="C27" s="57" t="s">
        <v>167</v>
      </c>
      <c r="D27" s="54" t="s">
        <v>168</v>
      </c>
      <c r="E27" s="6" t="s">
        <v>169</v>
      </c>
      <c r="F27" s="19">
        <v>18247500</v>
      </c>
      <c r="G27" s="24">
        <v>37987.65</v>
      </c>
      <c r="H27" s="24">
        <v>1.1599999999999999</v>
      </c>
      <c r="I27" s="31"/>
      <c r="J27" s="31"/>
      <c r="K27" s="35"/>
    </row>
    <row r="28" spans="2:11" x14ac:dyDescent="0.35">
      <c r="B28" s="8" t="s">
        <v>379</v>
      </c>
      <c r="C28" s="57" t="s">
        <v>380</v>
      </c>
      <c r="D28" s="54" t="s">
        <v>381</v>
      </c>
      <c r="E28" s="6" t="s">
        <v>74</v>
      </c>
      <c r="F28" s="19">
        <v>4195025</v>
      </c>
      <c r="G28" s="24">
        <v>34988.61</v>
      </c>
      <c r="H28" s="24">
        <v>1.07</v>
      </c>
      <c r="I28" s="31"/>
      <c r="J28" s="31"/>
      <c r="K28" s="35"/>
    </row>
    <row r="29" spans="2:11" x14ac:dyDescent="0.35">
      <c r="B29" s="8" t="s">
        <v>419</v>
      </c>
      <c r="C29" s="57" t="s">
        <v>420</v>
      </c>
      <c r="D29" s="54" t="s">
        <v>421</v>
      </c>
      <c r="E29" s="6" t="s">
        <v>342</v>
      </c>
      <c r="F29" s="19">
        <v>10027000</v>
      </c>
      <c r="G29" s="24">
        <v>33389.910000000003</v>
      </c>
      <c r="H29" s="24">
        <v>1.02</v>
      </c>
      <c r="I29" s="31"/>
      <c r="J29" s="31"/>
      <c r="K29" s="35"/>
    </row>
    <row r="30" spans="2:11" x14ac:dyDescent="0.35">
      <c r="B30" s="8" t="s">
        <v>759</v>
      </c>
      <c r="C30" s="57" t="s">
        <v>760</v>
      </c>
      <c r="D30" s="54" t="s">
        <v>761</v>
      </c>
      <c r="E30" s="6" t="s">
        <v>279</v>
      </c>
      <c r="F30" s="19">
        <v>2246700</v>
      </c>
      <c r="G30" s="24">
        <v>32556.93</v>
      </c>
      <c r="H30" s="24">
        <v>1</v>
      </c>
      <c r="I30" s="31"/>
      <c r="J30" s="31"/>
      <c r="K30" s="35"/>
    </row>
    <row r="31" spans="2:11" x14ac:dyDescent="0.35">
      <c r="B31" s="8" t="s">
        <v>388</v>
      </c>
      <c r="C31" s="57" t="s">
        <v>389</v>
      </c>
      <c r="D31" s="54" t="s">
        <v>390</v>
      </c>
      <c r="E31" s="6" t="s">
        <v>89</v>
      </c>
      <c r="F31" s="19">
        <v>2091449</v>
      </c>
      <c r="G31" s="24">
        <v>32454.06</v>
      </c>
      <c r="H31" s="24">
        <v>0.99</v>
      </c>
      <c r="I31" s="31"/>
      <c r="J31" s="31"/>
      <c r="K31" s="35"/>
    </row>
    <row r="32" spans="2:11" x14ac:dyDescent="0.35">
      <c r="B32" s="8" t="s">
        <v>394</v>
      </c>
      <c r="C32" s="57" t="s">
        <v>395</v>
      </c>
      <c r="D32" s="54" t="s">
        <v>396</v>
      </c>
      <c r="E32" s="6" t="s">
        <v>78</v>
      </c>
      <c r="F32" s="19">
        <v>4309217</v>
      </c>
      <c r="G32" s="24">
        <v>31931.3</v>
      </c>
      <c r="H32" s="24">
        <v>0.98</v>
      </c>
      <c r="I32" s="31"/>
      <c r="J32" s="31"/>
      <c r="K32" s="35"/>
    </row>
    <row r="33" spans="2:11" x14ac:dyDescent="0.35">
      <c r="B33" s="8" t="s">
        <v>898</v>
      </c>
      <c r="C33" s="57" t="s">
        <v>899</v>
      </c>
      <c r="D33" s="54" t="s">
        <v>900</v>
      </c>
      <c r="E33" s="6" t="s">
        <v>89</v>
      </c>
      <c r="F33" s="19">
        <v>10021205</v>
      </c>
      <c r="G33" s="24">
        <v>31677.03</v>
      </c>
      <c r="H33" s="24">
        <v>0.97</v>
      </c>
      <c r="I33" s="31"/>
      <c r="J33" s="31"/>
      <c r="K33" s="35"/>
    </row>
    <row r="34" spans="2:11" x14ac:dyDescent="0.35">
      <c r="B34" s="8" t="s">
        <v>58</v>
      </c>
      <c r="C34" s="57" t="s">
        <v>59</v>
      </c>
      <c r="D34" s="54" t="s">
        <v>60</v>
      </c>
      <c r="E34" s="6" t="s">
        <v>47</v>
      </c>
      <c r="F34" s="19">
        <v>789887</v>
      </c>
      <c r="G34" s="24">
        <v>31346.27</v>
      </c>
      <c r="H34" s="24">
        <v>0.96</v>
      </c>
      <c r="I34" s="31"/>
      <c r="J34" s="31"/>
      <c r="K34" s="35"/>
    </row>
    <row r="35" spans="2:11" x14ac:dyDescent="0.35">
      <c r="B35" s="8" t="s">
        <v>113</v>
      </c>
      <c r="C35" s="57" t="s">
        <v>114</v>
      </c>
      <c r="D35" s="54" t="s">
        <v>115</v>
      </c>
      <c r="E35" s="6" t="s">
        <v>116</v>
      </c>
      <c r="F35" s="19">
        <v>9417600</v>
      </c>
      <c r="G35" s="24">
        <v>30211.66</v>
      </c>
      <c r="H35" s="24">
        <v>0.93</v>
      </c>
      <c r="I35" s="31"/>
      <c r="J35" s="31"/>
      <c r="K35" s="35"/>
    </row>
    <row r="36" spans="2:11" x14ac:dyDescent="0.35">
      <c r="B36" s="8" t="s">
        <v>251</v>
      </c>
      <c r="C36" s="57" t="s">
        <v>252</v>
      </c>
      <c r="D36" s="54" t="s">
        <v>253</v>
      </c>
      <c r="E36" s="6" t="s">
        <v>93</v>
      </c>
      <c r="F36" s="19">
        <v>5866820</v>
      </c>
      <c r="G36" s="24">
        <v>28677.02</v>
      </c>
      <c r="H36" s="24">
        <v>0.88</v>
      </c>
      <c r="I36" s="31"/>
      <c r="J36" s="31"/>
      <c r="K36" s="35"/>
    </row>
    <row r="37" spans="2:11" x14ac:dyDescent="0.35">
      <c r="B37" s="8" t="s">
        <v>403</v>
      </c>
      <c r="C37" s="57" t="s">
        <v>404</v>
      </c>
      <c r="D37" s="54" t="s">
        <v>405</v>
      </c>
      <c r="E37" s="6" t="s">
        <v>406</v>
      </c>
      <c r="F37" s="19">
        <v>10496650</v>
      </c>
      <c r="G37" s="24">
        <v>27936.83</v>
      </c>
      <c r="H37" s="24">
        <v>0.86</v>
      </c>
      <c r="I37" s="31"/>
      <c r="J37" s="31"/>
      <c r="K37" s="35"/>
    </row>
    <row r="38" spans="2:11" x14ac:dyDescent="0.35">
      <c r="B38" s="8" t="s">
        <v>90</v>
      </c>
      <c r="C38" s="57" t="s">
        <v>91</v>
      </c>
      <c r="D38" s="54" t="s">
        <v>92</v>
      </c>
      <c r="E38" s="6" t="s">
        <v>93</v>
      </c>
      <c r="F38" s="19">
        <v>1052700</v>
      </c>
      <c r="G38" s="24">
        <v>26614.89</v>
      </c>
      <c r="H38" s="24">
        <v>0.81</v>
      </c>
      <c r="I38" s="31"/>
      <c r="J38" s="31"/>
      <c r="K38" s="35"/>
    </row>
    <row r="39" spans="2:11" x14ac:dyDescent="0.35">
      <c r="B39" s="8" t="s">
        <v>117</v>
      </c>
      <c r="C39" s="57" t="s">
        <v>118</v>
      </c>
      <c r="D39" s="54" t="s">
        <v>119</v>
      </c>
      <c r="E39" s="6" t="s">
        <v>120</v>
      </c>
      <c r="F39" s="19">
        <v>3880000</v>
      </c>
      <c r="G39" s="24">
        <v>26605.16</v>
      </c>
      <c r="H39" s="24">
        <v>0.81</v>
      </c>
      <c r="I39" s="31"/>
      <c r="J39" s="31"/>
      <c r="K39" s="35"/>
    </row>
    <row r="40" spans="2:11" x14ac:dyDescent="0.35">
      <c r="B40" s="8" t="s">
        <v>410</v>
      </c>
      <c r="C40" s="57" t="s">
        <v>411</v>
      </c>
      <c r="D40" s="54" t="s">
        <v>412</v>
      </c>
      <c r="E40" s="6" t="s">
        <v>82</v>
      </c>
      <c r="F40" s="19">
        <v>7922800</v>
      </c>
      <c r="G40" s="24">
        <v>24620.1</v>
      </c>
      <c r="H40" s="24">
        <v>0.75</v>
      </c>
      <c r="I40" s="31"/>
      <c r="J40" s="31"/>
      <c r="K40" s="35"/>
    </row>
    <row r="41" spans="2:11" x14ac:dyDescent="0.35">
      <c r="B41" s="8" t="s">
        <v>895</v>
      </c>
      <c r="C41" s="57" t="s">
        <v>896</v>
      </c>
      <c r="D41" s="54" t="s">
        <v>897</v>
      </c>
      <c r="E41" s="6" t="s">
        <v>47</v>
      </c>
      <c r="F41" s="19">
        <v>1378701</v>
      </c>
      <c r="G41" s="24">
        <v>24348.55</v>
      </c>
      <c r="H41" s="24">
        <v>0.75</v>
      </c>
      <c r="I41" s="31"/>
      <c r="J41" s="31"/>
      <c r="K41" s="35"/>
    </row>
    <row r="42" spans="2:11" x14ac:dyDescent="0.35">
      <c r="B42" s="8" t="s">
        <v>522</v>
      </c>
      <c r="C42" s="57" t="s">
        <v>523</v>
      </c>
      <c r="D42" s="54" t="s">
        <v>524</v>
      </c>
      <c r="E42" s="6" t="s">
        <v>196</v>
      </c>
      <c r="F42" s="19">
        <v>592650</v>
      </c>
      <c r="G42" s="24">
        <v>24017.14</v>
      </c>
      <c r="H42" s="24">
        <v>0.74</v>
      </c>
      <c r="I42" s="31"/>
      <c r="J42" s="31"/>
      <c r="K42" s="35"/>
    </row>
    <row r="43" spans="2:11" x14ac:dyDescent="0.35">
      <c r="B43" s="8" t="s">
        <v>2051</v>
      </c>
      <c r="C43" s="57" t="s">
        <v>2052</v>
      </c>
      <c r="D43" s="54" t="s">
        <v>2053</v>
      </c>
      <c r="E43" s="6" t="s">
        <v>116</v>
      </c>
      <c r="F43" s="19">
        <v>5420250</v>
      </c>
      <c r="G43" s="24">
        <v>23851.81</v>
      </c>
      <c r="H43" s="24">
        <v>0.73</v>
      </c>
      <c r="I43" s="31"/>
      <c r="J43" s="31"/>
      <c r="K43" s="35"/>
    </row>
    <row r="44" spans="2:11" x14ac:dyDescent="0.35">
      <c r="B44" s="8" t="s">
        <v>435</v>
      </c>
      <c r="C44" s="57" t="s">
        <v>436</v>
      </c>
      <c r="D44" s="54" t="s">
        <v>437</v>
      </c>
      <c r="E44" s="6" t="s">
        <v>43</v>
      </c>
      <c r="F44" s="19">
        <v>24288000</v>
      </c>
      <c r="G44" s="24">
        <v>23777.95</v>
      </c>
      <c r="H44" s="24">
        <v>0.73</v>
      </c>
      <c r="I44" s="31"/>
      <c r="J44" s="31"/>
      <c r="K44" s="35"/>
    </row>
    <row r="45" spans="2:11" x14ac:dyDescent="0.35">
      <c r="B45" s="8" t="s">
        <v>160</v>
      </c>
      <c r="C45" s="57" t="s">
        <v>161</v>
      </c>
      <c r="D45" s="54" t="s">
        <v>162</v>
      </c>
      <c r="E45" s="6" t="s">
        <v>124</v>
      </c>
      <c r="F45" s="19">
        <v>651200</v>
      </c>
      <c r="G45" s="24">
        <v>22795.91</v>
      </c>
      <c r="H45" s="24">
        <v>0.7</v>
      </c>
      <c r="I45" s="31"/>
      <c r="J45" s="31"/>
      <c r="K45" s="35"/>
    </row>
    <row r="46" spans="2:11" x14ac:dyDescent="0.35">
      <c r="B46" s="8" t="s">
        <v>441</v>
      </c>
      <c r="C46" s="57" t="s">
        <v>442</v>
      </c>
      <c r="D46" s="54" t="s">
        <v>443</v>
      </c>
      <c r="E46" s="6" t="s">
        <v>78</v>
      </c>
      <c r="F46" s="19">
        <v>2418084</v>
      </c>
      <c r="G46" s="24">
        <v>22320.12</v>
      </c>
      <c r="H46" s="24">
        <v>0.68</v>
      </c>
      <c r="I46" s="31"/>
      <c r="J46" s="31"/>
      <c r="K46" s="35"/>
    </row>
    <row r="47" spans="2:11" x14ac:dyDescent="0.35">
      <c r="B47" s="8" t="s">
        <v>947</v>
      </c>
      <c r="C47" s="57" t="s">
        <v>948</v>
      </c>
      <c r="D47" s="54" t="s">
        <v>949</v>
      </c>
      <c r="E47" s="6" t="s">
        <v>124</v>
      </c>
      <c r="F47" s="19">
        <v>1578981</v>
      </c>
      <c r="G47" s="24">
        <v>21773.360000000001</v>
      </c>
      <c r="H47" s="24">
        <v>0.67</v>
      </c>
      <c r="I47" s="31"/>
      <c r="J47" s="31"/>
      <c r="K47" s="35"/>
    </row>
    <row r="48" spans="2:11" x14ac:dyDescent="0.35">
      <c r="B48" s="8" t="s">
        <v>71</v>
      </c>
      <c r="C48" s="57" t="s">
        <v>72</v>
      </c>
      <c r="D48" s="54" t="s">
        <v>73</v>
      </c>
      <c r="E48" s="6" t="s">
        <v>74</v>
      </c>
      <c r="F48" s="19">
        <v>182950</v>
      </c>
      <c r="G48" s="24">
        <v>20264.37</v>
      </c>
      <c r="H48" s="24">
        <v>0.62</v>
      </c>
      <c r="I48" s="31"/>
      <c r="J48" s="31"/>
      <c r="K48" s="35"/>
    </row>
    <row r="49" spans="2:11" x14ac:dyDescent="0.35">
      <c r="B49" s="8" t="s">
        <v>953</v>
      </c>
      <c r="C49" s="57" t="s">
        <v>954</v>
      </c>
      <c r="D49" s="54" t="s">
        <v>955</v>
      </c>
      <c r="E49" s="6" t="s">
        <v>196</v>
      </c>
      <c r="F49" s="19">
        <v>21008663</v>
      </c>
      <c r="G49" s="24">
        <v>18475.02</v>
      </c>
      <c r="H49" s="24">
        <v>0.56999999999999995</v>
      </c>
      <c r="I49" s="31"/>
      <c r="J49" s="31"/>
      <c r="K49" s="35"/>
    </row>
    <row r="50" spans="2:11" x14ac:dyDescent="0.35">
      <c r="B50" s="8" t="s">
        <v>346</v>
      </c>
      <c r="C50" s="57" t="s">
        <v>347</v>
      </c>
      <c r="D50" s="54" t="s">
        <v>348</v>
      </c>
      <c r="E50" s="6" t="s">
        <v>47</v>
      </c>
      <c r="F50" s="19">
        <v>2925849</v>
      </c>
      <c r="G50" s="24">
        <v>16144.83</v>
      </c>
      <c r="H50" s="24">
        <v>0.49</v>
      </c>
      <c r="I50" s="31"/>
      <c r="J50" s="31"/>
      <c r="K50" s="35"/>
    </row>
    <row r="51" spans="2:11" x14ac:dyDescent="0.35">
      <c r="B51" s="8" t="s">
        <v>534</v>
      </c>
      <c r="C51" s="57" t="s">
        <v>535</v>
      </c>
      <c r="D51" s="54" t="s">
        <v>536</v>
      </c>
      <c r="E51" s="6" t="s">
        <v>78</v>
      </c>
      <c r="F51" s="19">
        <v>814860</v>
      </c>
      <c r="G51" s="24">
        <v>15623.72</v>
      </c>
      <c r="H51" s="24">
        <v>0.48</v>
      </c>
      <c r="I51" s="31"/>
      <c r="J51" s="31"/>
      <c r="K51" s="35"/>
    </row>
    <row r="52" spans="2:11" x14ac:dyDescent="0.35">
      <c r="B52" s="8" t="s">
        <v>382</v>
      </c>
      <c r="C52" s="57" t="s">
        <v>383</v>
      </c>
      <c r="D52" s="54" t="s">
        <v>384</v>
      </c>
      <c r="E52" s="6" t="s">
        <v>89</v>
      </c>
      <c r="F52" s="19">
        <v>657050</v>
      </c>
      <c r="G52" s="24">
        <v>14369.35</v>
      </c>
      <c r="H52" s="24">
        <v>0.44</v>
      </c>
      <c r="I52" s="31"/>
      <c r="J52" s="31"/>
      <c r="K52" s="35"/>
    </row>
    <row r="53" spans="2:11" x14ac:dyDescent="0.35">
      <c r="B53" s="8" t="s">
        <v>286</v>
      </c>
      <c r="C53" s="57" t="s">
        <v>287</v>
      </c>
      <c r="D53" s="54" t="s">
        <v>288</v>
      </c>
      <c r="E53" s="6" t="s">
        <v>196</v>
      </c>
      <c r="F53" s="19">
        <v>4000000</v>
      </c>
      <c r="G53" s="24">
        <v>14244</v>
      </c>
      <c r="H53" s="24">
        <v>0.44</v>
      </c>
      <c r="I53" s="31"/>
      <c r="J53" s="31"/>
      <c r="K53" s="35"/>
    </row>
    <row r="54" spans="2:11" x14ac:dyDescent="0.35">
      <c r="B54" s="8" t="s">
        <v>774</v>
      </c>
      <c r="C54" s="57" t="s">
        <v>775</v>
      </c>
      <c r="D54" s="54" t="s">
        <v>776</v>
      </c>
      <c r="E54" s="6" t="s">
        <v>131</v>
      </c>
      <c r="F54" s="19">
        <v>926274</v>
      </c>
      <c r="G54" s="24">
        <v>10525.25</v>
      </c>
      <c r="H54" s="24">
        <v>0.32</v>
      </c>
      <c r="I54" s="31"/>
      <c r="J54" s="31"/>
      <c r="K54" s="35"/>
    </row>
    <row r="55" spans="2:11" x14ac:dyDescent="0.35">
      <c r="B55" s="8" t="s">
        <v>2073</v>
      </c>
      <c r="C55" s="57" t="s">
        <v>2074</v>
      </c>
      <c r="D55" s="54" t="s">
        <v>2075</v>
      </c>
      <c r="E55" s="6" t="s">
        <v>196</v>
      </c>
      <c r="F55" s="19">
        <v>1199187</v>
      </c>
      <c r="G55" s="24">
        <v>10158.31</v>
      </c>
      <c r="H55" s="24">
        <v>0.31</v>
      </c>
      <c r="I55" s="31"/>
      <c r="J55" s="31"/>
      <c r="K55" s="35"/>
    </row>
    <row r="56" spans="2:11" x14ac:dyDescent="0.35">
      <c r="B56" s="8" t="s">
        <v>44</v>
      </c>
      <c r="C56" s="57" t="s">
        <v>45</v>
      </c>
      <c r="D56" s="54" t="s">
        <v>46</v>
      </c>
      <c r="E56" s="6" t="s">
        <v>47</v>
      </c>
      <c r="F56" s="19">
        <v>523890</v>
      </c>
      <c r="G56" s="24">
        <v>9206.06</v>
      </c>
      <c r="H56" s="24">
        <v>0.28000000000000003</v>
      </c>
      <c r="I56" s="31"/>
      <c r="J56" s="31"/>
      <c r="K56" s="35"/>
    </row>
    <row r="57" spans="2:11" x14ac:dyDescent="0.35">
      <c r="B57" s="8" t="s">
        <v>2076</v>
      </c>
      <c r="C57" s="57" t="s">
        <v>2077</v>
      </c>
      <c r="D57" s="54" t="s">
        <v>2078</v>
      </c>
      <c r="E57" s="6" t="s">
        <v>104</v>
      </c>
      <c r="F57" s="19">
        <v>3834000</v>
      </c>
      <c r="G57" s="24">
        <v>7791.84</v>
      </c>
      <c r="H57" s="24">
        <v>0.24</v>
      </c>
      <c r="I57" s="31"/>
      <c r="J57" s="31"/>
      <c r="K57" s="35"/>
    </row>
    <row r="58" spans="2:11" x14ac:dyDescent="0.35">
      <c r="B58" s="8" t="s">
        <v>792</v>
      </c>
      <c r="C58" s="57" t="s">
        <v>793</v>
      </c>
      <c r="D58" s="54" t="s">
        <v>794</v>
      </c>
      <c r="E58" s="6" t="s">
        <v>74</v>
      </c>
      <c r="F58" s="19">
        <v>77625</v>
      </c>
      <c r="G58" s="24">
        <v>7635.43</v>
      </c>
      <c r="H58" s="24">
        <v>0.23</v>
      </c>
      <c r="I58" s="31"/>
      <c r="J58" s="31"/>
      <c r="K58" s="35"/>
    </row>
    <row r="59" spans="2:11" x14ac:dyDescent="0.35">
      <c r="B59" s="8" t="s">
        <v>266</v>
      </c>
      <c r="C59" s="57" t="s">
        <v>267</v>
      </c>
      <c r="D59" s="54" t="s">
        <v>268</v>
      </c>
      <c r="E59" s="6" t="s">
        <v>70</v>
      </c>
      <c r="F59" s="19">
        <v>325000</v>
      </c>
      <c r="G59" s="24">
        <v>7541.3</v>
      </c>
      <c r="H59" s="24">
        <v>0.23</v>
      </c>
      <c r="I59" s="31"/>
      <c r="J59" s="31"/>
      <c r="K59" s="35"/>
    </row>
    <row r="60" spans="2:11" x14ac:dyDescent="0.35">
      <c r="B60" s="8" t="s">
        <v>1011</v>
      </c>
      <c r="C60" s="57" t="s">
        <v>1012</v>
      </c>
      <c r="D60" s="54" t="s">
        <v>1013</v>
      </c>
      <c r="E60" s="6" t="s">
        <v>104</v>
      </c>
      <c r="F60" s="19">
        <v>430590</v>
      </c>
      <c r="G60" s="24">
        <v>7538.55</v>
      </c>
      <c r="H60" s="24">
        <v>0.23</v>
      </c>
      <c r="I60" s="31"/>
      <c r="J60" s="31"/>
      <c r="K60" s="35"/>
    </row>
    <row r="61" spans="2:11" x14ac:dyDescent="0.35">
      <c r="B61" s="8" t="s">
        <v>2063</v>
      </c>
      <c r="C61" s="57" t="s">
        <v>1242</v>
      </c>
      <c r="D61" s="54" t="s">
        <v>2064</v>
      </c>
      <c r="E61" s="6" t="s">
        <v>43</v>
      </c>
      <c r="F61" s="19">
        <v>7020000</v>
      </c>
      <c r="G61" s="24">
        <v>7206.03</v>
      </c>
      <c r="H61" s="24">
        <v>0.22</v>
      </c>
      <c r="I61" s="31"/>
      <c r="J61" s="31"/>
      <c r="K61" s="35"/>
    </row>
    <row r="62" spans="2:11" x14ac:dyDescent="0.35">
      <c r="B62" s="8" t="s">
        <v>260</v>
      </c>
      <c r="C62" s="57" t="s">
        <v>261</v>
      </c>
      <c r="D62" s="54" t="s">
        <v>262</v>
      </c>
      <c r="E62" s="6" t="s">
        <v>78</v>
      </c>
      <c r="F62" s="19">
        <v>440625</v>
      </c>
      <c r="G62" s="24">
        <v>7147.6</v>
      </c>
      <c r="H62" s="24">
        <v>0.22</v>
      </c>
      <c r="I62" s="31"/>
      <c r="J62" s="31"/>
      <c r="K62" s="35"/>
    </row>
    <row r="63" spans="2:11" x14ac:dyDescent="0.35">
      <c r="B63" s="8" t="s">
        <v>97</v>
      </c>
      <c r="C63" s="57" t="s">
        <v>98</v>
      </c>
      <c r="D63" s="54" t="s">
        <v>99</v>
      </c>
      <c r="E63" s="6" t="s">
        <v>100</v>
      </c>
      <c r="F63" s="19">
        <v>1009400</v>
      </c>
      <c r="G63" s="24">
        <v>6924.99</v>
      </c>
      <c r="H63" s="24">
        <v>0.21</v>
      </c>
      <c r="I63" s="31"/>
      <c r="J63" s="31"/>
      <c r="K63" s="35"/>
    </row>
    <row r="64" spans="2:11" x14ac:dyDescent="0.35">
      <c r="B64" s="8" t="s">
        <v>783</v>
      </c>
      <c r="C64" s="57" t="s">
        <v>784</v>
      </c>
      <c r="D64" s="54" t="s">
        <v>785</v>
      </c>
      <c r="E64" s="6" t="s">
        <v>139</v>
      </c>
      <c r="F64" s="19">
        <v>194950</v>
      </c>
      <c r="G64" s="24">
        <v>6369.11</v>
      </c>
      <c r="H64" s="24">
        <v>0.2</v>
      </c>
      <c r="I64" s="31"/>
      <c r="J64" s="31"/>
      <c r="K64" s="35"/>
    </row>
    <row r="65" spans="2:11" x14ac:dyDescent="0.35">
      <c r="B65" s="8" t="s">
        <v>1878</v>
      </c>
      <c r="C65" s="57" t="s">
        <v>1149</v>
      </c>
      <c r="D65" s="54" t="s">
        <v>1879</v>
      </c>
      <c r="E65" s="6" t="s">
        <v>82</v>
      </c>
      <c r="F65" s="19">
        <v>1658475</v>
      </c>
      <c r="G65" s="24">
        <v>6317.13</v>
      </c>
      <c r="H65" s="24">
        <v>0.19</v>
      </c>
      <c r="I65" s="31"/>
      <c r="J65" s="31"/>
      <c r="K65" s="35"/>
    </row>
    <row r="66" spans="2:11" x14ac:dyDescent="0.35">
      <c r="B66" s="8" t="s">
        <v>1014</v>
      </c>
      <c r="C66" s="57" t="s">
        <v>1015</v>
      </c>
      <c r="D66" s="54" t="s">
        <v>1016</v>
      </c>
      <c r="E66" s="6" t="s">
        <v>194</v>
      </c>
      <c r="F66" s="19">
        <v>648675</v>
      </c>
      <c r="G66" s="24">
        <v>6250.96</v>
      </c>
      <c r="H66" s="24">
        <v>0.19</v>
      </c>
      <c r="I66" s="31"/>
      <c r="J66" s="31"/>
      <c r="K66" s="35"/>
    </row>
    <row r="67" spans="2:11" x14ac:dyDescent="0.35">
      <c r="B67" s="8" t="s">
        <v>247</v>
      </c>
      <c r="C67" s="57" t="s">
        <v>248</v>
      </c>
      <c r="D67" s="54" t="s">
        <v>249</v>
      </c>
      <c r="E67" s="6" t="s">
        <v>250</v>
      </c>
      <c r="F67" s="19">
        <v>1815600</v>
      </c>
      <c r="G67" s="24">
        <v>6183.03</v>
      </c>
      <c r="H67" s="24">
        <v>0.19</v>
      </c>
      <c r="I67" s="31"/>
      <c r="J67" s="31"/>
      <c r="K67" s="35"/>
    </row>
    <row r="68" spans="2:11" x14ac:dyDescent="0.35">
      <c r="B68" s="8" t="s">
        <v>67</v>
      </c>
      <c r="C68" s="57" t="s">
        <v>68</v>
      </c>
      <c r="D68" s="54" t="s">
        <v>69</v>
      </c>
      <c r="E68" s="6" t="s">
        <v>70</v>
      </c>
      <c r="F68" s="19">
        <v>54600</v>
      </c>
      <c r="G68" s="24">
        <v>6041.84</v>
      </c>
      <c r="H68" s="24">
        <v>0.18</v>
      </c>
      <c r="I68" s="31"/>
      <c r="J68" s="31"/>
      <c r="K68" s="35"/>
    </row>
    <row r="69" spans="2:11" x14ac:dyDescent="0.35">
      <c r="B69" s="8" t="s">
        <v>525</v>
      </c>
      <c r="C69" s="57" t="s">
        <v>526</v>
      </c>
      <c r="D69" s="54" t="s">
        <v>527</v>
      </c>
      <c r="E69" s="6" t="s">
        <v>104</v>
      </c>
      <c r="F69" s="19">
        <v>86480</v>
      </c>
      <c r="G69" s="24">
        <v>5958.26</v>
      </c>
      <c r="H69" s="24">
        <v>0.18</v>
      </c>
      <c r="I69" s="31"/>
      <c r="J69" s="31"/>
      <c r="K69" s="35"/>
    </row>
    <row r="70" spans="2:11" x14ac:dyDescent="0.35">
      <c r="B70" s="8" t="s">
        <v>170</v>
      </c>
      <c r="C70" s="57" t="s">
        <v>171</v>
      </c>
      <c r="D70" s="54" t="s">
        <v>172</v>
      </c>
      <c r="E70" s="6" t="s">
        <v>173</v>
      </c>
      <c r="F70" s="19">
        <v>123607</v>
      </c>
      <c r="G70" s="24">
        <v>5314.42</v>
      </c>
      <c r="H70" s="24">
        <v>0.16</v>
      </c>
      <c r="I70" s="31"/>
      <c r="J70" s="31"/>
      <c r="K70" s="35"/>
    </row>
    <row r="71" spans="2:11" x14ac:dyDescent="0.35">
      <c r="B71" s="8" t="s">
        <v>1017</v>
      </c>
      <c r="C71" s="57" t="s">
        <v>1018</v>
      </c>
      <c r="D71" s="54" t="s">
        <v>1019</v>
      </c>
      <c r="E71" s="6" t="s">
        <v>104</v>
      </c>
      <c r="F71" s="19">
        <v>161400</v>
      </c>
      <c r="G71" s="24">
        <v>5066.18</v>
      </c>
      <c r="H71" s="24">
        <v>0.16</v>
      </c>
      <c r="I71" s="31"/>
      <c r="J71" s="31"/>
      <c r="K71" s="35"/>
    </row>
    <row r="72" spans="2:11" x14ac:dyDescent="0.35">
      <c r="B72" s="8" t="s">
        <v>1864</v>
      </c>
      <c r="C72" s="57" t="s">
        <v>1542</v>
      </c>
      <c r="D72" s="54" t="s">
        <v>1865</v>
      </c>
      <c r="E72" s="6" t="s">
        <v>43</v>
      </c>
      <c r="F72" s="19">
        <v>1905000</v>
      </c>
      <c r="G72" s="24">
        <v>3884.49</v>
      </c>
      <c r="H72" s="24">
        <v>0.12</v>
      </c>
      <c r="I72" s="31"/>
      <c r="J72" s="31"/>
      <c r="K72" s="35"/>
    </row>
    <row r="73" spans="2:11" x14ac:dyDescent="0.35">
      <c r="B73" s="8" t="s">
        <v>1954</v>
      </c>
      <c r="C73" s="57" t="s">
        <v>1143</v>
      </c>
      <c r="D73" s="54" t="s">
        <v>1955</v>
      </c>
      <c r="E73" s="6" t="s">
        <v>104</v>
      </c>
      <c r="F73" s="19">
        <v>546000</v>
      </c>
      <c r="G73" s="24">
        <v>2853.4</v>
      </c>
      <c r="H73" s="24">
        <v>0.09</v>
      </c>
      <c r="I73" s="31"/>
      <c r="J73" s="31"/>
      <c r="K73" s="35"/>
    </row>
    <row r="74" spans="2:11" x14ac:dyDescent="0.35">
      <c r="B74" s="8" t="s">
        <v>2060</v>
      </c>
      <c r="C74" s="57" t="s">
        <v>2061</v>
      </c>
      <c r="D74" s="54" t="s">
        <v>2062</v>
      </c>
      <c r="E74" s="6" t="s">
        <v>250</v>
      </c>
      <c r="F74" s="19">
        <v>32640000</v>
      </c>
      <c r="G74" s="24">
        <v>2650.37</v>
      </c>
      <c r="H74" s="24">
        <v>0.08</v>
      </c>
      <c r="I74" s="31"/>
      <c r="J74" s="31"/>
      <c r="K74" s="35"/>
    </row>
    <row r="75" spans="2:11" x14ac:dyDescent="0.35">
      <c r="B75" s="8" t="s">
        <v>2054</v>
      </c>
      <c r="C75" s="57" t="s">
        <v>2055</v>
      </c>
      <c r="D75" s="54" t="s">
        <v>2056</v>
      </c>
      <c r="E75" s="6" t="s">
        <v>135</v>
      </c>
      <c r="F75" s="19">
        <v>947625</v>
      </c>
      <c r="G75" s="24">
        <v>2264.8200000000002</v>
      </c>
      <c r="H75" s="24">
        <v>7.0000000000000007E-2</v>
      </c>
      <c r="I75" s="31"/>
      <c r="J75" s="31"/>
      <c r="K75" s="35"/>
    </row>
    <row r="76" spans="2:11" x14ac:dyDescent="0.35">
      <c r="B76" s="8" t="s">
        <v>892</v>
      </c>
      <c r="C76" s="57" t="s">
        <v>893</v>
      </c>
      <c r="D76" s="54" t="s">
        <v>894</v>
      </c>
      <c r="E76" s="6" t="s">
        <v>234</v>
      </c>
      <c r="F76" s="19">
        <v>377500</v>
      </c>
      <c r="G76" s="24">
        <v>2038.5</v>
      </c>
      <c r="H76" s="24">
        <v>0.06</v>
      </c>
      <c r="I76" s="31"/>
      <c r="J76" s="31"/>
      <c r="K76" s="35"/>
    </row>
    <row r="77" spans="2:11" x14ac:dyDescent="0.35">
      <c r="B77" s="8" t="s">
        <v>1992</v>
      </c>
      <c r="C77" s="57" t="s">
        <v>1993</v>
      </c>
      <c r="D77" s="54" t="s">
        <v>1994</v>
      </c>
      <c r="E77" s="6" t="s">
        <v>43</v>
      </c>
      <c r="F77" s="19">
        <v>764400</v>
      </c>
      <c r="G77" s="24">
        <v>1392.81</v>
      </c>
      <c r="H77" s="24">
        <v>0.04</v>
      </c>
      <c r="I77" s="31"/>
      <c r="J77" s="31"/>
      <c r="K77" s="35"/>
    </row>
    <row r="78" spans="2:11" x14ac:dyDescent="0.35">
      <c r="B78" s="8" t="s">
        <v>1000</v>
      </c>
      <c r="C78" s="57" t="s">
        <v>1001</v>
      </c>
      <c r="D78" s="54" t="s">
        <v>1002</v>
      </c>
      <c r="E78" s="6" t="s">
        <v>1003</v>
      </c>
      <c r="F78" s="19">
        <v>283500</v>
      </c>
      <c r="G78" s="24">
        <v>1281.56</v>
      </c>
      <c r="H78" s="24">
        <v>0.04</v>
      </c>
      <c r="I78" s="31"/>
      <c r="J78" s="31"/>
      <c r="K78" s="35"/>
    </row>
    <row r="79" spans="2:11" x14ac:dyDescent="0.35">
      <c r="B79" s="8" t="s">
        <v>2099</v>
      </c>
      <c r="C79" s="57" t="s">
        <v>2100</v>
      </c>
      <c r="D79" s="54" t="s">
        <v>2101</v>
      </c>
      <c r="E79" s="6" t="s">
        <v>139</v>
      </c>
      <c r="F79" s="19">
        <v>302546</v>
      </c>
      <c r="G79" s="24">
        <v>1182.95</v>
      </c>
      <c r="H79" s="24">
        <v>0.04</v>
      </c>
      <c r="I79" s="31"/>
      <c r="J79" s="31"/>
      <c r="K79" s="35"/>
    </row>
    <row r="80" spans="2:11" x14ac:dyDescent="0.35">
      <c r="B80" s="8" t="s">
        <v>994</v>
      </c>
      <c r="C80" s="57" t="s">
        <v>995</v>
      </c>
      <c r="D80" s="54" t="s">
        <v>996</v>
      </c>
      <c r="E80" s="6" t="s">
        <v>116</v>
      </c>
      <c r="F80" s="19">
        <v>273000</v>
      </c>
      <c r="G80" s="24">
        <v>1114.25</v>
      </c>
      <c r="H80" s="24">
        <v>0.03</v>
      </c>
      <c r="I80" s="31"/>
      <c r="J80" s="31"/>
      <c r="K80" s="35"/>
    </row>
    <row r="81" spans="2:11" x14ac:dyDescent="0.35">
      <c r="B81" s="8" t="s">
        <v>75</v>
      </c>
      <c r="C81" s="57" t="s">
        <v>76</v>
      </c>
      <c r="D81" s="54" t="s">
        <v>77</v>
      </c>
      <c r="E81" s="6" t="s">
        <v>78</v>
      </c>
      <c r="F81" s="19">
        <v>114400</v>
      </c>
      <c r="G81" s="24">
        <v>823.85</v>
      </c>
      <c r="H81" s="24">
        <v>0.03</v>
      </c>
      <c r="I81" s="31"/>
      <c r="J81" s="31"/>
      <c r="K81" s="35"/>
    </row>
    <row r="82" spans="2:11" x14ac:dyDescent="0.35">
      <c r="B82" s="8" t="s">
        <v>916</v>
      </c>
      <c r="C82" s="57" t="s">
        <v>917</v>
      </c>
      <c r="D82" s="54" t="s">
        <v>918</v>
      </c>
      <c r="E82" s="6" t="s">
        <v>74</v>
      </c>
      <c r="F82" s="19">
        <v>16200</v>
      </c>
      <c r="G82" s="24">
        <v>808.31</v>
      </c>
      <c r="H82" s="24">
        <v>0.02</v>
      </c>
      <c r="I82" s="31"/>
      <c r="J82" s="31"/>
      <c r="K82" s="35"/>
    </row>
    <row r="83" spans="2:11" x14ac:dyDescent="0.35">
      <c r="B83" s="8" t="s">
        <v>1956</v>
      </c>
      <c r="C83" s="57" t="s">
        <v>1252</v>
      </c>
      <c r="D83" s="54" t="s">
        <v>1957</v>
      </c>
      <c r="E83" s="6" t="s">
        <v>43</v>
      </c>
      <c r="F83" s="19">
        <v>292500</v>
      </c>
      <c r="G83" s="24">
        <v>734.06</v>
      </c>
      <c r="H83" s="24">
        <v>0.02</v>
      </c>
      <c r="I83" s="31"/>
      <c r="J83" s="31"/>
      <c r="K83" s="35"/>
    </row>
    <row r="84" spans="2:11" x14ac:dyDescent="0.35">
      <c r="B84" s="8" t="s">
        <v>2048</v>
      </c>
      <c r="C84" s="57" t="s">
        <v>2049</v>
      </c>
      <c r="D84" s="54" t="s">
        <v>2050</v>
      </c>
      <c r="E84" s="6" t="s">
        <v>1007</v>
      </c>
      <c r="F84" s="19">
        <v>13500</v>
      </c>
      <c r="G84" s="24">
        <v>573.29999999999995</v>
      </c>
      <c r="H84" s="24">
        <v>0.02</v>
      </c>
      <c r="I84" s="31"/>
      <c r="J84" s="31"/>
      <c r="K84" s="35"/>
    </row>
    <row r="85" spans="2:11" x14ac:dyDescent="0.35">
      <c r="B85" s="8" t="s">
        <v>929</v>
      </c>
      <c r="C85" s="57" t="s">
        <v>930</v>
      </c>
      <c r="D85" s="54" t="s">
        <v>931</v>
      </c>
      <c r="E85" s="6" t="s">
        <v>173</v>
      </c>
      <c r="F85" s="19">
        <v>315000</v>
      </c>
      <c r="G85" s="24">
        <v>559.94000000000005</v>
      </c>
      <c r="H85" s="24">
        <v>0.02</v>
      </c>
      <c r="I85" s="31"/>
      <c r="J85" s="31"/>
      <c r="K85" s="35"/>
    </row>
    <row r="86" spans="2:11" x14ac:dyDescent="0.35">
      <c r="B86" s="8" t="s">
        <v>1023</v>
      </c>
      <c r="C86" s="57" t="s">
        <v>1024</v>
      </c>
      <c r="D86" s="54" t="s">
        <v>1025</v>
      </c>
      <c r="E86" s="6" t="s">
        <v>143</v>
      </c>
      <c r="F86" s="19">
        <v>7000</v>
      </c>
      <c r="G86" s="24">
        <v>491.59</v>
      </c>
      <c r="H86" s="24">
        <v>0.02</v>
      </c>
      <c r="I86" s="31"/>
      <c r="J86" s="31"/>
      <c r="K86" s="35"/>
    </row>
    <row r="87" spans="2:11" x14ac:dyDescent="0.35">
      <c r="B87" s="8" t="s">
        <v>901</v>
      </c>
      <c r="C87" s="57" t="s">
        <v>902</v>
      </c>
      <c r="D87" s="54" t="s">
        <v>903</v>
      </c>
      <c r="E87" s="6" t="s">
        <v>43</v>
      </c>
      <c r="F87" s="19">
        <v>45500</v>
      </c>
      <c r="G87" s="24">
        <v>480.3</v>
      </c>
      <c r="H87" s="24">
        <v>0.01</v>
      </c>
      <c r="I87" s="31"/>
      <c r="J87" s="31"/>
      <c r="K87" s="35"/>
    </row>
    <row r="88" spans="2:11" x14ac:dyDescent="0.35">
      <c r="B88" s="8" t="s">
        <v>869</v>
      </c>
      <c r="C88" s="57" t="s">
        <v>870</v>
      </c>
      <c r="D88" s="54" t="s">
        <v>871</v>
      </c>
      <c r="E88" s="6" t="s">
        <v>89</v>
      </c>
      <c r="F88" s="19">
        <v>33000</v>
      </c>
      <c r="G88" s="24">
        <v>460.85</v>
      </c>
      <c r="H88" s="24">
        <v>0.01</v>
      </c>
      <c r="I88" s="31"/>
      <c r="J88" s="31"/>
      <c r="K88" s="35"/>
    </row>
    <row r="89" spans="2:11" x14ac:dyDescent="0.35">
      <c r="B89" s="8" t="s">
        <v>968</v>
      </c>
      <c r="C89" s="57" t="s">
        <v>214</v>
      </c>
      <c r="D89" s="54" t="s">
        <v>969</v>
      </c>
      <c r="E89" s="6" t="s">
        <v>70</v>
      </c>
      <c r="F89" s="19">
        <v>22529</v>
      </c>
      <c r="G89" s="24">
        <v>397.52</v>
      </c>
      <c r="H89" s="24">
        <v>0.01</v>
      </c>
      <c r="I89" s="31"/>
      <c r="J89" s="31"/>
      <c r="K89" s="35" t="s">
        <v>970</v>
      </c>
    </row>
    <row r="90" spans="2:11" x14ac:dyDescent="0.35">
      <c r="B90" s="8" t="s">
        <v>950</v>
      </c>
      <c r="C90" s="57" t="s">
        <v>951</v>
      </c>
      <c r="D90" s="54" t="s">
        <v>952</v>
      </c>
      <c r="E90" s="6" t="s">
        <v>194</v>
      </c>
      <c r="F90" s="19">
        <v>340000</v>
      </c>
      <c r="G90" s="24">
        <v>393.55</v>
      </c>
      <c r="H90" s="24">
        <v>0.01</v>
      </c>
      <c r="I90" s="31"/>
      <c r="J90" s="31"/>
      <c r="K90" s="35"/>
    </row>
    <row r="91" spans="2:11" x14ac:dyDescent="0.35">
      <c r="B91" s="8" t="s">
        <v>922</v>
      </c>
      <c r="C91" s="57" t="s">
        <v>923</v>
      </c>
      <c r="D91" s="54" t="s">
        <v>924</v>
      </c>
      <c r="E91" s="6" t="s">
        <v>925</v>
      </c>
      <c r="F91" s="19">
        <v>175500</v>
      </c>
      <c r="G91" s="24">
        <v>389.38</v>
      </c>
      <c r="H91" s="24">
        <v>0.01</v>
      </c>
      <c r="I91" s="31"/>
      <c r="J91" s="31"/>
      <c r="K91" s="35"/>
    </row>
    <row r="92" spans="2:11" x14ac:dyDescent="0.35">
      <c r="B92" s="8" t="s">
        <v>2068</v>
      </c>
      <c r="C92" s="57" t="s">
        <v>2069</v>
      </c>
      <c r="D92" s="54" t="s">
        <v>2070</v>
      </c>
      <c r="E92" s="6" t="s">
        <v>120</v>
      </c>
      <c r="F92" s="19">
        <v>61200</v>
      </c>
      <c r="G92" s="24">
        <v>278.74</v>
      </c>
      <c r="H92" s="24">
        <v>0.01</v>
      </c>
      <c r="I92" s="31"/>
      <c r="J92" s="31"/>
      <c r="K92" s="35"/>
    </row>
    <row r="93" spans="2:11" x14ac:dyDescent="0.35">
      <c r="B93" s="8" t="s">
        <v>762</v>
      </c>
      <c r="C93" s="57" t="s">
        <v>763</v>
      </c>
      <c r="D93" s="54" t="s">
        <v>764</v>
      </c>
      <c r="E93" s="6" t="s">
        <v>131</v>
      </c>
      <c r="F93" s="19">
        <v>3200</v>
      </c>
      <c r="G93" s="24">
        <v>228.11</v>
      </c>
      <c r="H93" s="24">
        <v>0.01</v>
      </c>
      <c r="I93" s="31"/>
      <c r="J93" s="31"/>
      <c r="K93" s="35"/>
    </row>
    <row r="94" spans="2:11" x14ac:dyDescent="0.35">
      <c r="B94" s="8" t="s">
        <v>997</v>
      </c>
      <c r="C94" s="57" t="s">
        <v>998</v>
      </c>
      <c r="D94" s="54" t="s">
        <v>999</v>
      </c>
      <c r="E94" s="6" t="s">
        <v>139</v>
      </c>
      <c r="F94" s="19">
        <v>5600</v>
      </c>
      <c r="G94" s="24">
        <v>164.4</v>
      </c>
      <c r="H94" s="24">
        <v>0.01</v>
      </c>
      <c r="I94" s="31"/>
      <c r="J94" s="31"/>
      <c r="K94" s="35"/>
    </row>
    <row r="95" spans="2:11" x14ac:dyDescent="0.35">
      <c r="B95" s="8" t="s">
        <v>225</v>
      </c>
      <c r="C95" s="57" t="s">
        <v>226</v>
      </c>
      <c r="D95" s="54" t="s">
        <v>227</v>
      </c>
      <c r="E95" s="6" t="s">
        <v>194</v>
      </c>
      <c r="F95" s="19">
        <v>14375</v>
      </c>
      <c r="G95" s="24">
        <v>132.32</v>
      </c>
      <c r="H95" s="24" t="s">
        <v>4842</v>
      </c>
      <c r="I95" s="31"/>
      <c r="J95" s="31"/>
      <c r="K95" s="35"/>
    </row>
    <row r="96" spans="2:11" x14ac:dyDescent="0.35">
      <c r="B96" s="8" t="s">
        <v>1866</v>
      </c>
      <c r="C96" s="57" t="s">
        <v>1867</v>
      </c>
      <c r="D96" s="54" t="s">
        <v>1868</v>
      </c>
      <c r="E96" s="6" t="s">
        <v>156</v>
      </c>
      <c r="F96" s="19">
        <v>6000</v>
      </c>
      <c r="G96" s="24">
        <v>40.6</v>
      </c>
      <c r="H96" s="24" t="s">
        <v>4842</v>
      </c>
      <c r="I96" s="31"/>
      <c r="J96" s="31"/>
      <c r="K96" s="35"/>
    </row>
    <row r="97" spans="2:11" x14ac:dyDescent="0.35">
      <c r="B97" s="8" t="s">
        <v>1020</v>
      </c>
      <c r="C97" s="57" t="s">
        <v>1021</v>
      </c>
      <c r="D97" s="54" t="s">
        <v>1022</v>
      </c>
      <c r="E97" s="6" t="s">
        <v>89</v>
      </c>
      <c r="F97" s="19">
        <v>250</v>
      </c>
      <c r="G97" s="24">
        <v>3.19</v>
      </c>
      <c r="H97" s="24" t="s">
        <v>4842</v>
      </c>
      <c r="I97" s="31"/>
      <c r="J97" s="31"/>
      <c r="K97" s="35"/>
    </row>
    <row r="98" spans="2:11" x14ac:dyDescent="0.35">
      <c r="C98" s="58" t="s">
        <v>174</v>
      </c>
      <c r="D98" s="54"/>
      <c r="E98" s="6"/>
      <c r="F98" s="19"/>
      <c r="G98" s="25">
        <f>SUM(XDO_?FINAL_MV?362?)</f>
        <v>2131762.6800000002</v>
      </c>
      <c r="H98" s="25">
        <f>SUM(XDO_?FINAL_PER_NET?362?)</f>
        <v>65.260000000000019</v>
      </c>
      <c r="I98" s="31"/>
      <c r="J98" s="31"/>
      <c r="K98" s="35"/>
    </row>
    <row r="99" spans="2:11" x14ac:dyDescent="0.35">
      <c r="C99" s="57"/>
      <c r="D99" s="54"/>
      <c r="E99" s="6"/>
      <c r="F99" s="19"/>
      <c r="G99" s="24"/>
      <c r="H99" s="24"/>
      <c r="I99" s="31"/>
      <c r="J99" s="31"/>
      <c r="K99" s="35"/>
    </row>
    <row r="100" spans="2:11" x14ac:dyDescent="0.35">
      <c r="C100" s="58" t="s">
        <v>3</v>
      </c>
      <c r="D100" s="54"/>
      <c r="E100" s="6"/>
      <c r="F100" s="19"/>
      <c r="G100" s="24" t="s">
        <v>2</v>
      </c>
      <c r="H100" s="24" t="s">
        <v>2</v>
      </c>
      <c r="I100" s="31"/>
      <c r="J100" s="31"/>
      <c r="K100" s="35"/>
    </row>
    <row r="101" spans="2:11" x14ac:dyDescent="0.35">
      <c r="C101" s="57"/>
      <c r="D101" s="54"/>
      <c r="E101" s="6"/>
      <c r="F101" s="19"/>
      <c r="G101" s="24"/>
      <c r="H101" s="24"/>
      <c r="I101" s="31"/>
      <c r="J101" s="31"/>
      <c r="K101" s="35"/>
    </row>
    <row r="102" spans="2:11" x14ac:dyDescent="0.35">
      <c r="C102" s="59" t="s">
        <v>4</v>
      </c>
      <c r="D102" s="54"/>
      <c r="E102" s="6"/>
      <c r="F102" s="19"/>
      <c r="G102" s="24"/>
      <c r="H102" s="24"/>
      <c r="I102" s="31"/>
      <c r="J102" s="31"/>
      <c r="K102" s="35"/>
    </row>
    <row r="103" spans="2:11" x14ac:dyDescent="0.35">
      <c r="B103" s="8" t="s">
        <v>848</v>
      </c>
      <c r="C103" s="57" t="s">
        <v>849</v>
      </c>
      <c r="D103" s="54" t="s">
        <v>850</v>
      </c>
      <c r="E103" s="6" t="s">
        <v>108</v>
      </c>
      <c r="F103" s="19">
        <v>282000</v>
      </c>
      <c r="G103" s="24">
        <v>17687.52</v>
      </c>
      <c r="H103" s="24">
        <v>0.54</v>
      </c>
      <c r="I103" s="31"/>
      <c r="J103" s="31"/>
      <c r="K103" s="35"/>
    </row>
    <row r="104" spans="2:11" x14ac:dyDescent="0.35">
      <c r="C104" s="58" t="s">
        <v>174</v>
      </c>
      <c r="D104" s="54"/>
      <c r="E104" s="6"/>
      <c r="F104" s="19"/>
      <c r="G104" s="25">
        <v>17687.52</v>
      </c>
      <c r="H104" s="25">
        <v>0.54</v>
      </c>
      <c r="I104" s="31"/>
      <c r="J104" s="31"/>
      <c r="K104" s="35"/>
    </row>
    <row r="105" spans="2:11" x14ac:dyDescent="0.35">
      <c r="C105" s="57"/>
      <c r="D105" s="54"/>
      <c r="E105" s="6"/>
      <c r="F105" s="19"/>
      <c r="G105" s="24"/>
      <c r="H105" s="24"/>
      <c r="I105" s="31"/>
      <c r="J105" s="31"/>
      <c r="K105" s="35"/>
    </row>
    <row r="106" spans="2:11" x14ac:dyDescent="0.35">
      <c r="C106" s="59" t="s">
        <v>554</v>
      </c>
      <c r="D106" s="54"/>
      <c r="E106" s="6"/>
      <c r="F106" s="19"/>
      <c r="G106" s="24"/>
      <c r="H106" s="24"/>
      <c r="I106" s="31"/>
      <c r="J106" s="31"/>
      <c r="K106" s="35"/>
    </row>
    <row r="107" spans="2:11" x14ac:dyDescent="0.35">
      <c r="B107" s="8" t="s">
        <v>559</v>
      </c>
      <c r="C107" s="57" t="s">
        <v>560</v>
      </c>
      <c r="D107" s="54" t="s">
        <v>561</v>
      </c>
      <c r="E107" s="6" t="s">
        <v>558</v>
      </c>
      <c r="F107" s="19">
        <v>63160260</v>
      </c>
      <c r="G107" s="24">
        <v>83624.179999999993</v>
      </c>
      <c r="H107" s="24">
        <v>2.56</v>
      </c>
      <c r="I107" s="31"/>
      <c r="J107" s="31"/>
      <c r="K107" s="35"/>
    </row>
    <row r="108" spans="2:11" x14ac:dyDescent="0.35">
      <c r="C108" s="58" t="s">
        <v>174</v>
      </c>
      <c r="D108" s="54"/>
      <c r="E108" s="6"/>
      <c r="F108" s="19"/>
      <c r="G108" s="25">
        <v>83624.179999999993</v>
      </c>
      <c r="H108" s="25">
        <v>2.56</v>
      </c>
      <c r="I108" s="31"/>
      <c r="J108" s="31"/>
      <c r="K108" s="35"/>
    </row>
    <row r="109" spans="2:11" x14ac:dyDescent="0.35">
      <c r="C109" s="57"/>
      <c r="D109" s="54"/>
      <c r="E109" s="6"/>
      <c r="F109" s="19"/>
      <c r="G109" s="24"/>
      <c r="H109" s="24"/>
      <c r="I109" s="31"/>
      <c r="J109" s="31"/>
      <c r="K109" s="35"/>
    </row>
    <row r="110" spans="2:11" x14ac:dyDescent="0.35">
      <c r="C110" s="59" t="s">
        <v>562</v>
      </c>
      <c r="D110" s="54"/>
      <c r="E110" s="6"/>
      <c r="F110" s="19"/>
      <c r="G110" s="24"/>
      <c r="H110" s="24"/>
      <c r="I110" s="31"/>
      <c r="J110" s="31"/>
      <c r="K110" s="35"/>
    </row>
    <row r="111" spans="2:11" x14ac:dyDescent="0.35">
      <c r="B111" s="8" t="s">
        <v>563</v>
      </c>
      <c r="C111" s="57" t="s">
        <v>564</v>
      </c>
      <c r="D111" s="54" t="s">
        <v>565</v>
      </c>
      <c r="E111" s="6" t="s">
        <v>198</v>
      </c>
      <c r="F111" s="19">
        <v>8340000</v>
      </c>
      <c r="G111" s="24">
        <v>32969.69</v>
      </c>
      <c r="H111" s="24">
        <v>1.01</v>
      </c>
      <c r="I111" s="31"/>
      <c r="J111" s="31"/>
      <c r="K111" s="35"/>
    </row>
    <row r="112" spans="2:11" x14ac:dyDescent="0.35">
      <c r="C112" s="58" t="s">
        <v>174</v>
      </c>
      <c r="D112" s="54"/>
      <c r="E112" s="6"/>
      <c r="F112" s="19"/>
      <c r="G112" s="25">
        <v>32969.69</v>
      </c>
      <c r="H112" s="25">
        <v>1.01</v>
      </c>
      <c r="I112" s="31"/>
      <c r="J112" s="31"/>
      <c r="K112" s="35"/>
    </row>
    <row r="113" spans="1:11" x14ac:dyDescent="0.35">
      <c r="C113" s="57"/>
      <c r="D113" s="54"/>
      <c r="E113" s="6"/>
      <c r="F113" s="19"/>
      <c r="G113" s="24"/>
      <c r="H113" s="24"/>
      <c r="I113" s="31"/>
      <c r="J113" s="31"/>
      <c r="K113" s="35"/>
    </row>
    <row r="114" spans="1:11" x14ac:dyDescent="0.35">
      <c r="C114" s="59" t="s">
        <v>4852</v>
      </c>
      <c r="D114" s="54"/>
      <c r="E114" s="6"/>
      <c r="F114" s="19"/>
      <c r="G114" s="24"/>
      <c r="H114" s="24"/>
      <c r="I114" s="31"/>
      <c r="J114" s="31"/>
      <c r="K114" s="35"/>
    </row>
    <row r="115" spans="1:11" x14ac:dyDescent="0.35">
      <c r="B115" s="8" t="s">
        <v>1995</v>
      </c>
      <c r="C115" s="57" t="s">
        <v>102</v>
      </c>
      <c r="D115" s="54" t="s">
        <v>1996</v>
      </c>
      <c r="E115" s="6" t="s">
        <v>104</v>
      </c>
      <c r="F115" s="19">
        <v>54000</v>
      </c>
      <c r="G115" s="24">
        <v>56721.21</v>
      </c>
      <c r="H115" s="24">
        <v>1.74</v>
      </c>
      <c r="I115" s="31">
        <v>8.2550000000000008</v>
      </c>
      <c r="J115" s="31"/>
      <c r="K115" s="35" t="s">
        <v>570</v>
      </c>
    </row>
    <row r="116" spans="1:11" x14ac:dyDescent="0.35">
      <c r="C116" s="58" t="s">
        <v>174</v>
      </c>
      <c r="D116" s="54"/>
      <c r="E116" s="6"/>
      <c r="F116" s="19"/>
      <c r="G116" s="25">
        <v>56721.21</v>
      </c>
      <c r="H116" s="25">
        <v>1.74</v>
      </c>
      <c r="I116" s="31"/>
      <c r="J116" s="31"/>
      <c r="K116" s="35"/>
    </row>
    <row r="117" spans="1:11" x14ac:dyDescent="0.35">
      <c r="C117" s="57"/>
      <c r="D117" s="54"/>
      <c r="E117" s="6"/>
      <c r="F117" s="19"/>
      <c r="G117" s="24"/>
      <c r="H117" s="24"/>
      <c r="I117" s="31"/>
      <c r="J117" s="31"/>
      <c r="K117" s="35"/>
    </row>
    <row r="118" spans="1:11" x14ac:dyDescent="0.35">
      <c r="A118" s="10"/>
      <c r="B118" s="28"/>
      <c r="C118" s="58" t="s">
        <v>5</v>
      </c>
      <c r="D118" s="54"/>
      <c r="E118" s="6"/>
      <c r="F118" s="19"/>
      <c r="G118" s="24"/>
      <c r="H118" s="24"/>
      <c r="I118" s="31"/>
      <c r="J118" s="31"/>
      <c r="K118" s="35"/>
    </row>
    <row r="119" spans="1:11" x14ac:dyDescent="0.35">
      <c r="C119" s="59" t="s">
        <v>6</v>
      </c>
      <c r="D119" s="54"/>
      <c r="E119" s="6"/>
      <c r="F119" s="19"/>
      <c r="G119" s="24"/>
      <c r="H119" s="24"/>
      <c r="I119" s="31"/>
      <c r="J119" s="31"/>
      <c r="K119" s="35"/>
    </row>
    <row r="120" spans="1:11" x14ac:dyDescent="0.35">
      <c r="B120" s="8" t="s">
        <v>3185</v>
      </c>
      <c r="C120" s="57" t="s">
        <v>102</v>
      </c>
      <c r="D120" s="54" t="s">
        <v>3186</v>
      </c>
      <c r="E120" s="6" t="s">
        <v>601</v>
      </c>
      <c r="F120" s="19">
        <v>41000</v>
      </c>
      <c r="G120" s="24">
        <v>41445.629999999997</v>
      </c>
      <c r="H120" s="24">
        <v>1.27</v>
      </c>
      <c r="I120" s="31">
        <v>8.27</v>
      </c>
      <c r="J120" s="31"/>
      <c r="K120" s="35" t="s">
        <v>570</v>
      </c>
    </row>
    <row r="121" spans="1:11" x14ac:dyDescent="0.35">
      <c r="B121" s="8" t="s">
        <v>615</v>
      </c>
      <c r="C121" s="57" t="s">
        <v>526</v>
      </c>
      <c r="D121" s="54" t="s">
        <v>616</v>
      </c>
      <c r="E121" s="6" t="s">
        <v>591</v>
      </c>
      <c r="F121" s="19">
        <v>37500</v>
      </c>
      <c r="G121" s="24">
        <v>37721.14</v>
      </c>
      <c r="H121" s="24">
        <v>1.1499999999999999</v>
      </c>
      <c r="I121" s="31">
        <v>7.72</v>
      </c>
      <c r="J121" s="31"/>
      <c r="K121" s="35" t="s">
        <v>570</v>
      </c>
    </row>
    <row r="122" spans="1:11" x14ac:dyDescent="0.35">
      <c r="B122" s="8" t="s">
        <v>1669</v>
      </c>
      <c r="C122" s="57" t="s">
        <v>1106</v>
      </c>
      <c r="D122" s="54" t="s">
        <v>1670</v>
      </c>
      <c r="E122" s="6" t="s">
        <v>591</v>
      </c>
      <c r="F122" s="19">
        <v>3250</v>
      </c>
      <c r="G122" s="24">
        <v>32952.629999999997</v>
      </c>
      <c r="H122" s="24">
        <v>1.01</v>
      </c>
      <c r="I122" s="31">
        <v>7.6098999999999997</v>
      </c>
      <c r="J122" s="31"/>
      <c r="K122" s="35" t="s">
        <v>570</v>
      </c>
    </row>
    <row r="123" spans="1:11" x14ac:dyDescent="0.35">
      <c r="B123" s="8" t="s">
        <v>1691</v>
      </c>
      <c r="C123" s="57" t="s">
        <v>1692</v>
      </c>
      <c r="D123" s="54" t="s">
        <v>1693</v>
      </c>
      <c r="E123" s="6" t="s">
        <v>591</v>
      </c>
      <c r="F123" s="19">
        <v>25000</v>
      </c>
      <c r="G123" s="24">
        <v>25261.75</v>
      </c>
      <c r="H123" s="24">
        <v>0.77</v>
      </c>
      <c r="I123" s="31">
        <v>7.5549999999999997</v>
      </c>
      <c r="J123" s="31"/>
      <c r="K123" s="35" t="s">
        <v>570</v>
      </c>
    </row>
    <row r="124" spans="1:11" x14ac:dyDescent="0.35">
      <c r="B124" s="8" t="s">
        <v>706</v>
      </c>
      <c r="C124" s="57" t="s">
        <v>707</v>
      </c>
      <c r="D124" s="54" t="s">
        <v>708</v>
      </c>
      <c r="E124" s="6" t="s">
        <v>601</v>
      </c>
      <c r="F124" s="19">
        <v>22500</v>
      </c>
      <c r="G124" s="24">
        <v>22587.64</v>
      </c>
      <c r="H124" s="24">
        <v>0.69</v>
      </c>
      <c r="I124" s="31">
        <v>8.1298999999999992</v>
      </c>
      <c r="J124" s="31"/>
      <c r="K124" s="35" t="s">
        <v>570</v>
      </c>
    </row>
    <row r="125" spans="1:11" x14ac:dyDescent="0.35">
      <c r="B125" s="8" t="s">
        <v>3187</v>
      </c>
      <c r="C125" s="57" t="s">
        <v>1172</v>
      </c>
      <c r="D125" s="54" t="s">
        <v>3188</v>
      </c>
      <c r="E125" s="6" t="s">
        <v>591</v>
      </c>
      <c r="F125" s="19">
        <v>2000</v>
      </c>
      <c r="G125" s="24">
        <v>20566.900000000001</v>
      </c>
      <c r="H125" s="24">
        <v>0.63</v>
      </c>
      <c r="I125" s="31">
        <v>7.7944000000000004</v>
      </c>
      <c r="J125" s="31"/>
      <c r="K125" s="35" t="s">
        <v>570</v>
      </c>
    </row>
    <row r="126" spans="1:11" x14ac:dyDescent="0.35">
      <c r="B126" s="8" t="s">
        <v>588</v>
      </c>
      <c r="C126" s="57" t="s">
        <v>589</v>
      </c>
      <c r="D126" s="54" t="s">
        <v>590</v>
      </c>
      <c r="E126" s="6" t="s">
        <v>591</v>
      </c>
      <c r="F126" s="19">
        <v>20000</v>
      </c>
      <c r="G126" s="24">
        <v>20396.52</v>
      </c>
      <c r="H126" s="24">
        <v>0.62</v>
      </c>
      <c r="I126" s="31">
        <v>7.585</v>
      </c>
      <c r="J126" s="31"/>
      <c r="K126" s="35" t="s">
        <v>570</v>
      </c>
    </row>
    <row r="127" spans="1:11" x14ac:dyDescent="0.35">
      <c r="B127" s="8" t="s">
        <v>604</v>
      </c>
      <c r="C127" s="57" t="s">
        <v>579</v>
      </c>
      <c r="D127" s="54" t="s">
        <v>605</v>
      </c>
      <c r="E127" s="6" t="s">
        <v>574</v>
      </c>
      <c r="F127" s="19">
        <v>200</v>
      </c>
      <c r="G127" s="24">
        <v>20005.939999999999</v>
      </c>
      <c r="H127" s="24">
        <v>0.61</v>
      </c>
      <c r="I127" s="31">
        <v>7.9745999999999997</v>
      </c>
      <c r="J127" s="31"/>
      <c r="K127" s="35"/>
    </row>
    <row r="128" spans="1:11" x14ac:dyDescent="0.35">
      <c r="B128" s="8" t="s">
        <v>602</v>
      </c>
      <c r="C128" s="57" t="s">
        <v>208</v>
      </c>
      <c r="D128" s="54" t="s">
        <v>603</v>
      </c>
      <c r="E128" s="6" t="s">
        <v>574</v>
      </c>
      <c r="F128" s="19">
        <v>20000</v>
      </c>
      <c r="G128" s="24">
        <v>19963.16</v>
      </c>
      <c r="H128" s="24">
        <v>0.61</v>
      </c>
      <c r="I128" s="31">
        <v>8.6052</v>
      </c>
      <c r="J128" s="31"/>
      <c r="K128" s="35" t="s">
        <v>570</v>
      </c>
    </row>
    <row r="129" spans="2:11" x14ac:dyDescent="0.35">
      <c r="B129" s="8" t="s">
        <v>2420</v>
      </c>
      <c r="C129" s="57" t="s">
        <v>2406</v>
      </c>
      <c r="D129" s="54" t="s">
        <v>2421</v>
      </c>
      <c r="E129" s="6" t="s">
        <v>591</v>
      </c>
      <c r="F129" s="19">
        <v>19000</v>
      </c>
      <c r="G129" s="24">
        <v>19130.09</v>
      </c>
      <c r="H129" s="24">
        <v>0.59</v>
      </c>
      <c r="I129" s="31">
        <v>7.8316999999999997</v>
      </c>
      <c r="J129" s="31"/>
      <c r="K129" s="35" t="s">
        <v>570</v>
      </c>
    </row>
    <row r="130" spans="2:11" x14ac:dyDescent="0.35">
      <c r="B130" s="8" t="s">
        <v>3189</v>
      </c>
      <c r="C130" s="57" t="s">
        <v>1138</v>
      </c>
      <c r="D130" s="54" t="s">
        <v>3190</v>
      </c>
      <c r="E130" s="6" t="s">
        <v>591</v>
      </c>
      <c r="F130" s="19">
        <v>1500</v>
      </c>
      <c r="G130" s="24">
        <v>17561.189999999999</v>
      </c>
      <c r="H130" s="24">
        <v>0.54</v>
      </c>
      <c r="I130" s="31">
        <v>7.9819000000000004</v>
      </c>
      <c r="J130" s="31"/>
      <c r="K130" s="35" t="s">
        <v>570</v>
      </c>
    </row>
    <row r="131" spans="2:11" x14ac:dyDescent="0.35">
      <c r="B131" s="8" t="s">
        <v>2022</v>
      </c>
      <c r="C131" s="57" t="s">
        <v>1672</v>
      </c>
      <c r="D131" s="54" t="s">
        <v>2023</v>
      </c>
      <c r="E131" s="6" t="s">
        <v>591</v>
      </c>
      <c r="F131" s="19">
        <v>15000</v>
      </c>
      <c r="G131" s="24">
        <v>15135.06</v>
      </c>
      <c r="H131" s="24">
        <v>0.46</v>
      </c>
      <c r="I131" s="31">
        <v>8.1342999999999996</v>
      </c>
      <c r="J131" s="31"/>
      <c r="K131" s="35" t="s">
        <v>570</v>
      </c>
    </row>
    <row r="132" spans="2:11" x14ac:dyDescent="0.35">
      <c r="B132" s="8" t="s">
        <v>626</v>
      </c>
      <c r="C132" s="57" t="s">
        <v>627</v>
      </c>
      <c r="D132" s="54" t="s">
        <v>628</v>
      </c>
      <c r="E132" s="6" t="s">
        <v>591</v>
      </c>
      <c r="F132" s="19">
        <v>15000</v>
      </c>
      <c r="G132" s="24">
        <v>14995.71</v>
      </c>
      <c r="H132" s="24">
        <v>0.46</v>
      </c>
      <c r="I132" s="31">
        <v>7.8041</v>
      </c>
      <c r="J132" s="31"/>
      <c r="K132" s="35" t="s">
        <v>570</v>
      </c>
    </row>
    <row r="133" spans="2:11" x14ac:dyDescent="0.35">
      <c r="B133" s="8" t="s">
        <v>1704</v>
      </c>
      <c r="C133" s="57" t="s">
        <v>1138</v>
      </c>
      <c r="D133" s="54" t="s">
        <v>1705</v>
      </c>
      <c r="E133" s="6" t="s">
        <v>591</v>
      </c>
      <c r="F133" s="19">
        <v>1500</v>
      </c>
      <c r="G133" s="24">
        <v>14868.24</v>
      </c>
      <c r="H133" s="24">
        <v>0.46</v>
      </c>
      <c r="I133" s="31">
        <v>7.9924999999999997</v>
      </c>
      <c r="J133" s="31"/>
      <c r="K133" s="35" t="s">
        <v>570</v>
      </c>
    </row>
    <row r="134" spans="2:11" x14ac:dyDescent="0.35">
      <c r="B134" s="8" t="s">
        <v>2011</v>
      </c>
      <c r="C134" s="57" t="s">
        <v>572</v>
      </c>
      <c r="D134" s="54" t="s">
        <v>2012</v>
      </c>
      <c r="E134" s="6" t="s">
        <v>574</v>
      </c>
      <c r="F134" s="19">
        <v>1250</v>
      </c>
      <c r="G134" s="24">
        <v>12502.39</v>
      </c>
      <c r="H134" s="24">
        <v>0.38</v>
      </c>
      <c r="I134" s="31">
        <v>8.2301500000000001</v>
      </c>
      <c r="J134" s="31"/>
      <c r="K134" s="35" t="s">
        <v>570</v>
      </c>
    </row>
    <row r="135" spans="2:11" x14ac:dyDescent="0.35">
      <c r="B135" s="8" t="s">
        <v>3191</v>
      </c>
      <c r="C135" s="57" t="s">
        <v>245</v>
      </c>
      <c r="D135" s="54" t="s">
        <v>3192</v>
      </c>
      <c r="E135" s="6" t="s">
        <v>574</v>
      </c>
      <c r="F135" s="19">
        <v>10000</v>
      </c>
      <c r="G135" s="24">
        <v>10309.76</v>
      </c>
      <c r="H135" s="24">
        <v>0.32</v>
      </c>
      <c r="I135" s="31">
        <v>7.8648999999999996</v>
      </c>
      <c r="J135" s="31"/>
      <c r="K135" s="35" t="s">
        <v>570</v>
      </c>
    </row>
    <row r="136" spans="2:11" x14ac:dyDescent="0.35">
      <c r="B136" s="8" t="s">
        <v>609</v>
      </c>
      <c r="C136" s="57" t="s">
        <v>593</v>
      </c>
      <c r="D136" s="54" t="s">
        <v>610</v>
      </c>
      <c r="E136" s="6" t="s">
        <v>611</v>
      </c>
      <c r="F136" s="19">
        <v>10000</v>
      </c>
      <c r="G136" s="24">
        <v>10090.94</v>
      </c>
      <c r="H136" s="24">
        <v>0.31</v>
      </c>
      <c r="I136" s="31">
        <v>7.42</v>
      </c>
      <c r="J136" s="31"/>
      <c r="K136" s="35" t="s">
        <v>570</v>
      </c>
    </row>
    <row r="137" spans="2:11" x14ac:dyDescent="0.35">
      <c r="B137" s="8" t="s">
        <v>2016</v>
      </c>
      <c r="C137" s="57" t="s">
        <v>102</v>
      </c>
      <c r="D137" s="54" t="s">
        <v>2017</v>
      </c>
      <c r="E137" s="6" t="s">
        <v>601</v>
      </c>
      <c r="F137" s="19">
        <v>10000</v>
      </c>
      <c r="G137" s="24">
        <v>10050.870000000001</v>
      </c>
      <c r="H137" s="24">
        <v>0.31</v>
      </c>
      <c r="I137" s="31">
        <v>8.31</v>
      </c>
      <c r="J137" s="31"/>
      <c r="K137" s="35" t="s">
        <v>570</v>
      </c>
    </row>
    <row r="138" spans="2:11" x14ac:dyDescent="0.35">
      <c r="B138" s="8" t="s">
        <v>571</v>
      </c>
      <c r="C138" s="57" t="s">
        <v>572</v>
      </c>
      <c r="D138" s="54" t="s">
        <v>573</v>
      </c>
      <c r="E138" s="6" t="s">
        <v>574</v>
      </c>
      <c r="F138" s="19">
        <v>1000</v>
      </c>
      <c r="G138" s="24">
        <v>10027.219999999999</v>
      </c>
      <c r="H138" s="24">
        <v>0.31</v>
      </c>
      <c r="I138" s="31">
        <v>8.5</v>
      </c>
      <c r="J138" s="31"/>
      <c r="K138" s="35" t="s">
        <v>570</v>
      </c>
    </row>
    <row r="139" spans="2:11" x14ac:dyDescent="0.35">
      <c r="B139" s="8" t="s">
        <v>1702</v>
      </c>
      <c r="C139" s="57" t="s">
        <v>593</v>
      </c>
      <c r="D139" s="54" t="s">
        <v>1703</v>
      </c>
      <c r="E139" s="6" t="s">
        <v>591</v>
      </c>
      <c r="F139" s="19">
        <v>9000</v>
      </c>
      <c r="G139" s="24">
        <v>9001.89</v>
      </c>
      <c r="H139" s="24">
        <v>0.28000000000000003</v>
      </c>
      <c r="I139" s="31">
        <v>7.4461000000000004</v>
      </c>
      <c r="J139" s="31"/>
      <c r="K139" s="35"/>
    </row>
    <row r="140" spans="2:11" x14ac:dyDescent="0.35">
      <c r="B140" s="8" t="s">
        <v>1055</v>
      </c>
      <c r="C140" s="57" t="s">
        <v>208</v>
      </c>
      <c r="D140" s="54" t="s">
        <v>1056</v>
      </c>
      <c r="E140" s="6" t="s">
        <v>574</v>
      </c>
      <c r="F140" s="19">
        <v>7500</v>
      </c>
      <c r="G140" s="24">
        <v>7538.27</v>
      </c>
      <c r="H140" s="24">
        <v>0.23</v>
      </c>
      <c r="I140" s="31">
        <v>8.6850000000000005</v>
      </c>
      <c r="J140" s="31"/>
      <c r="K140" s="35" t="s">
        <v>570</v>
      </c>
    </row>
    <row r="141" spans="2:11" x14ac:dyDescent="0.35">
      <c r="B141" s="8" t="s">
        <v>656</v>
      </c>
      <c r="C141" s="57" t="s">
        <v>245</v>
      </c>
      <c r="D141" s="54" t="s">
        <v>657</v>
      </c>
      <c r="E141" s="6" t="s">
        <v>574</v>
      </c>
      <c r="F141" s="19">
        <v>5000</v>
      </c>
      <c r="G141" s="24">
        <v>5179.8999999999996</v>
      </c>
      <c r="H141" s="24">
        <v>0.16</v>
      </c>
      <c r="I141" s="31">
        <v>7.8398000000000003</v>
      </c>
      <c r="J141" s="31"/>
      <c r="K141" s="35" t="s">
        <v>570</v>
      </c>
    </row>
    <row r="142" spans="2:11" x14ac:dyDescent="0.35">
      <c r="B142" s="8" t="s">
        <v>581</v>
      </c>
      <c r="C142" s="57" t="s">
        <v>582</v>
      </c>
      <c r="D142" s="54" t="s">
        <v>583</v>
      </c>
      <c r="E142" s="6" t="s">
        <v>584</v>
      </c>
      <c r="F142" s="19">
        <v>5000</v>
      </c>
      <c r="G142" s="24">
        <v>5012.8</v>
      </c>
      <c r="H142" s="24">
        <v>0.15</v>
      </c>
      <c r="I142" s="31">
        <v>7.57</v>
      </c>
      <c r="J142" s="31"/>
      <c r="K142" s="35" t="s">
        <v>570</v>
      </c>
    </row>
    <row r="143" spans="2:11" x14ac:dyDescent="0.35">
      <c r="B143" s="8" t="s">
        <v>654</v>
      </c>
      <c r="C143" s="57" t="s">
        <v>245</v>
      </c>
      <c r="D143" s="54" t="s">
        <v>655</v>
      </c>
      <c r="E143" s="6" t="s">
        <v>574</v>
      </c>
      <c r="F143" s="19">
        <v>2500</v>
      </c>
      <c r="G143" s="24">
        <v>2589.9499999999998</v>
      </c>
      <c r="H143" s="24">
        <v>0.08</v>
      </c>
      <c r="I143" s="31">
        <v>7.8398000000000003</v>
      </c>
      <c r="J143" s="31"/>
      <c r="K143" s="35" t="s">
        <v>570</v>
      </c>
    </row>
    <row r="144" spans="2:11" x14ac:dyDescent="0.35">
      <c r="C144" s="58" t="s">
        <v>174</v>
      </c>
      <c r="D144" s="54"/>
      <c r="E144" s="6"/>
      <c r="F144" s="19"/>
      <c r="G144" s="25">
        <v>404895.59</v>
      </c>
      <c r="H144" s="25">
        <v>12.4</v>
      </c>
      <c r="I144" s="31"/>
      <c r="J144" s="31"/>
      <c r="K144" s="35"/>
    </row>
    <row r="145" spans="2:11" x14ac:dyDescent="0.35">
      <c r="C145" s="57"/>
      <c r="D145" s="54"/>
      <c r="E145" s="6"/>
      <c r="F145" s="19"/>
      <c r="G145" s="24"/>
      <c r="H145" s="24"/>
      <c r="I145" s="31"/>
      <c r="J145" s="31"/>
      <c r="K145" s="35"/>
    </row>
    <row r="146" spans="2:11" x14ac:dyDescent="0.35">
      <c r="C146" s="58" t="s">
        <v>7</v>
      </c>
      <c r="D146" s="54"/>
      <c r="E146" s="6"/>
      <c r="F146" s="19"/>
      <c r="G146" s="24" t="s">
        <v>2</v>
      </c>
      <c r="H146" s="24" t="s">
        <v>2</v>
      </c>
      <c r="I146" s="31"/>
      <c r="J146" s="31"/>
      <c r="K146" s="35"/>
    </row>
    <row r="147" spans="2:11" x14ac:dyDescent="0.35">
      <c r="C147" s="57"/>
      <c r="D147" s="54"/>
      <c r="E147" s="6"/>
      <c r="F147" s="19"/>
      <c r="G147" s="24"/>
      <c r="H147" s="24"/>
      <c r="I147" s="31"/>
      <c r="J147" s="31"/>
      <c r="K147" s="35"/>
    </row>
    <row r="148" spans="2:11" x14ac:dyDescent="0.35">
      <c r="C148" s="58" t="s">
        <v>8</v>
      </c>
      <c r="D148" s="54"/>
      <c r="E148" s="6"/>
      <c r="F148" s="19"/>
      <c r="G148" s="24" t="s">
        <v>2</v>
      </c>
      <c r="H148" s="24" t="s">
        <v>2</v>
      </c>
      <c r="I148" s="31"/>
      <c r="J148" s="31"/>
      <c r="K148" s="35"/>
    </row>
    <row r="149" spans="2:11" x14ac:dyDescent="0.35">
      <c r="C149" s="57"/>
      <c r="D149" s="54"/>
      <c r="E149" s="6"/>
      <c r="F149" s="19"/>
      <c r="G149" s="24"/>
      <c r="H149" s="24"/>
      <c r="I149" s="31"/>
      <c r="J149" s="31"/>
      <c r="K149" s="35"/>
    </row>
    <row r="150" spans="2:11" x14ac:dyDescent="0.35">
      <c r="C150" s="59" t="s">
        <v>9</v>
      </c>
      <c r="D150" s="54"/>
      <c r="E150" s="6"/>
      <c r="F150" s="19"/>
      <c r="G150" s="24"/>
      <c r="H150" s="24"/>
      <c r="I150" s="31"/>
      <c r="J150" s="31"/>
      <c r="K150" s="35"/>
    </row>
    <row r="151" spans="2:11" x14ac:dyDescent="0.35">
      <c r="B151" s="8" t="s">
        <v>690</v>
      </c>
      <c r="C151" s="57" t="s">
        <v>691</v>
      </c>
      <c r="D151" s="54" t="s">
        <v>692</v>
      </c>
      <c r="E151" s="6" t="s">
        <v>677</v>
      </c>
      <c r="F151" s="19">
        <v>90000000</v>
      </c>
      <c r="G151" s="24">
        <v>91887.57</v>
      </c>
      <c r="H151" s="24">
        <v>2.81</v>
      </c>
      <c r="I151" s="31">
        <v>6.9735059000000001</v>
      </c>
      <c r="J151" s="31"/>
      <c r="K151" s="35"/>
    </row>
    <row r="152" spans="2:11" x14ac:dyDescent="0.35">
      <c r="B152" s="8" t="s">
        <v>681</v>
      </c>
      <c r="C152" s="57" t="s">
        <v>682</v>
      </c>
      <c r="D152" s="54" t="s">
        <v>683</v>
      </c>
      <c r="E152" s="6" t="s">
        <v>677</v>
      </c>
      <c r="F152" s="19">
        <v>75000000</v>
      </c>
      <c r="G152" s="24">
        <v>78338.399999999994</v>
      </c>
      <c r="H152" s="24">
        <v>2.4</v>
      </c>
      <c r="I152" s="31">
        <v>7.1286033</v>
      </c>
      <c r="J152" s="31"/>
      <c r="K152" s="35"/>
    </row>
    <row r="153" spans="2:11" x14ac:dyDescent="0.35">
      <c r="B153" s="8" t="s">
        <v>1737</v>
      </c>
      <c r="C153" s="57" t="s">
        <v>1738</v>
      </c>
      <c r="D153" s="54" t="s">
        <v>1739</v>
      </c>
      <c r="E153" s="6" t="s">
        <v>677</v>
      </c>
      <c r="F153" s="19">
        <v>70000000</v>
      </c>
      <c r="G153" s="24">
        <v>71751.19</v>
      </c>
      <c r="H153" s="24">
        <v>2.2000000000000002</v>
      </c>
      <c r="I153" s="31">
        <v>6.9225139999999996</v>
      </c>
      <c r="J153" s="31"/>
      <c r="K153" s="35"/>
    </row>
    <row r="154" spans="2:11" x14ac:dyDescent="0.35">
      <c r="B154" s="8" t="s">
        <v>3193</v>
      </c>
      <c r="C154" s="57" t="s">
        <v>3194</v>
      </c>
      <c r="D154" s="54" t="s">
        <v>3195</v>
      </c>
      <c r="E154" s="6" t="s">
        <v>677</v>
      </c>
      <c r="F154" s="19">
        <v>60000000</v>
      </c>
      <c r="G154" s="24">
        <v>61243.199999999997</v>
      </c>
      <c r="H154" s="24">
        <v>1.88</v>
      </c>
      <c r="I154" s="31">
        <v>6.8808802</v>
      </c>
      <c r="J154" s="31"/>
      <c r="K154" s="35"/>
    </row>
    <row r="155" spans="2:11" x14ac:dyDescent="0.35">
      <c r="B155" s="8" t="s">
        <v>684</v>
      </c>
      <c r="C155" s="57" t="s">
        <v>685</v>
      </c>
      <c r="D155" s="54" t="s">
        <v>686</v>
      </c>
      <c r="E155" s="6" t="s">
        <v>677</v>
      </c>
      <c r="F155" s="19">
        <v>50000000</v>
      </c>
      <c r="G155" s="24">
        <v>51233.25</v>
      </c>
      <c r="H155" s="24">
        <v>1.57</v>
      </c>
      <c r="I155" s="31">
        <v>7.0026903000000003</v>
      </c>
      <c r="J155" s="31"/>
      <c r="K155" s="35"/>
    </row>
    <row r="156" spans="2:11" x14ac:dyDescent="0.35">
      <c r="B156" s="8" t="s">
        <v>729</v>
      </c>
      <c r="C156" s="57" t="s">
        <v>730</v>
      </c>
      <c r="D156" s="54" t="s">
        <v>731</v>
      </c>
      <c r="E156" s="6" t="s">
        <v>677</v>
      </c>
      <c r="F156" s="19">
        <v>40000000</v>
      </c>
      <c r="G156" s="24">
        <v>41299.4</v>
      </c>
      <c r="H156" s="24">
        <v>1.26</v>
      </c>
      <c r="I156" s="31">
        <v>6.9894201999999996</v>
      </c>
      <c r="J156" s="31"/>
      <c r="K156" s="35"/>
    </row>
    <row r="157" spans="2:11" x14ac:dyDescent="0.35">
      <c r="B157" s="8" t="s">
        <v>3196</v>
      </c>
      <c r="C157" s="57" t="s">
        <v>3197</v>
      </c>
      <c r="D157" s="54" t="s">
        <v>3198</v>
      </c>
      <c r="E157" s="6" t="s">
        <v>677</v>
      </c>
      <c r="F157" s="19">
        <v>20000000</v>
      </c>
      <c r="G157" s="24">
        <v>20243.36</v>
      </c>
      <c r="H157" s="24">
        <v>0.62</v>
      </c>
      <c r="I157" s="31">
        <v>6.8933850999999997</v>
      </c>
      <c r="J157" s="31"/>
      <c r="K157" s="35"/>
    </row>
    <row r="158" spans="2:11" x14ac:dyDescent="0.35">
      <c r="C158" s="58" t="s">
        <v>174</v>
      </c>
      <c r="D158" s="54"/>
      <c r="E158" s="6"/>
      <c r="F158" s="19"/>
      <c r="G158" s="25">
        <v>415996.37</v>
      </c>
      <c r="H158" s="25">
        <v>12.74</v>
      </c>
      <c r="I158" s="31"/>
      <c r="J158" s="31"/>
      <c r="K158" s="35"/>
    </row>
    <row r="159" spans="2:11" x14ac:dyDescent="0.35">
      <c r="C159" s="57"/>
      <c r="D159" s="54"/>
      <c r="E159" s="6"/>
      <c r="F159" s="19"/>
      <c r="G159" s="24"/>
      <c r="H159" s="24"/>
      <c r="I159" s="31"/>
      <c r="J159" s="31"/>
      <c r="K159" s="35"/>
    </row>
    <row r="160" spans="2:11" x14ac:dyDescent="0.35">
      <c r="C160" s="59" t="s">
        <v>10</v>
      </c>
      <c r="D160" s="54"/>
      <c r="E160" s="6"/>
      <c r="F160" s="19"/>
      <c r="G160" s="24"/>
      <c r="H160" s="24"/>
      <c r="I160" s="31"/>
      <c r="J160" s="31"/>
      <c r="K160" s="35"/>
    </row>
    <row r="161" spans="2:11" x14ac:dyDescent="0.35">
      <c r="B161" s="8" t="s">
        <v>3199</v>
      </c>
      <c r="C161" s="57" t="s">
        <v>3200</v>
      </c>
      <c r="D161" s="54" t="s">
        <v>3201</v>
      </c>
      <c r="E161" s="6" t="s">
        <v>677</v>
      </c>
      <c r="F161" s="19">
        <v>16818600</v>
      </c>
      <c r="G161" s="24">
        <v>17123.45</v>
      </c>
      <c r="H161" s="24">
        <v>0.52</v>
      </c>
      <c r="I161" s="31">
        <v>7.2836344000000004</v>
      </c>
      <c r="J161" s="31"/>
      <c r="K161" s="35"/>
    </row>
    <row r="162" spans="2:11" x14ac:dyDescent="0.35">
      <c r="B162" s="8" t="s">
        <v>2806</v>
      </c>
      <c r="C162" s="57" t="s">
        <v>2807</v>
      </c>
      <c r="D162" s="54" t="s">
        <v>2808</v>
      </c>
      <c r="E162" s="6" t="s">
        <v>677</v>
      </c>
      <c r="F162" s="19">
        <v>16034600</v>
      </c>
      <c r="G162" s="24">
        <v>16204.86</v>
      </c>
      <c r="H162" s="24">
        <v>0.5</v>
      </c>
      <c r="I162" s="31">
        <v>7.2777960999999998</v>
      </c>
      <c r="J162" s="31"/>
      <c r="K162" s="35"/>
    </row>
    <row r="163" spans="2:11" x14ac:dyDescent="0.35">
      <c r="B163" s="8" t="s">
        <v>3202</v>
      </c>
      <c r="C163" s="57" t="s">
        <v>3203</v>
      </c>
      <c r="D163" s="54" t="s">
        <v>3204</v>
      </c>
      <c r="E163" s="6" t="s">
        <v>677</v>
      </c>
      <c r="F163" s="19">
        <v>12222300</v>
      </c>
      <c r="G163" s="24">
        <v>12544.28</v>
      </c>
      <c r="H163" s="24">
        <v>0.38</v>
      </c>
      <c r="I163" s="31">
        <v>7.2518209000000002</v>
      </c>
      <c r="J163" s="31"/>
      <c r="K163" s="35"/>
    </row>
    <row r="164" spans="2:11" x14ac:dyDescent="0.35">
      <c r="B164" s="8" t="s">
        <v>3205</v>
      </c>
      <c r="C164" s="57" t="s">
        <v>3206</v>
      </c>
      <c r="D164" s="54" t="s">
        <v>3207</v>
      </c>
      <c r="E164" s="6" t="s">
        <v>677</v>
      </c>
      <c r="F164" s="19">
        <v>5000000</v>
      </c>
      <c r="G164" s="24">
        <v>4996.46</v>
      </c>
      <c r="H164" s="24">
        <v>0.15</v>
      </c>
      <c r="I164" s="31">
        <v>7.2736159999999996</v>
      </c>
      <c r="J164" s="31"/>
      <c r="K164" s="35"/>
    </row>
    <row r="165" spans="2:11" x14ac:dyDescent="0.35">
      <c r="B165" s="8" t="s">
        <v>3208</v>
      </c>
      <c r="C165" s="57" t="s">
        <v>3209</v>
      </c>
      <c r="D165" s="54" t="s">
        <v>3210</v>
      </c>
      <c r="E165" s="6" t="s">
        <v>677</v>
      </c>
      <c r="F165" s="19">
        <v>457300</v>
      </c>
      <c r="G165" s="24">
        <v>456.73</v>
      </c>
      <c r="H165" s="24">
        <v>0.01</v>
      </c>
      <c r="I165" s="31">
        <v>7.2512911999999998</v>
      </c>
      <c r="J165" s="31"/>
      <c r="K165" s="35"/>
    </row>
    <row r="166" spans="2:11" x14ac:dyDescent="0.35">
      <c r="C166" s="58" t="s">
        <v>174</v>
      </c>
      <c r="D166" s="54"/>
      <c r="E166" s="6"/>
      <c r="F166" s="19"/>
      <c r="G166" s="25">
        <v>51325.78</v>
      </c>
      <c r="H166" s="25">
        <v>1.56</v>
      </c>
      <c r="I166" s="31"/>
      <c r="J166" s="31"/>
      <c r="K166" s="35"/>
    </row>
    <row r="167" spans="2:11" x14ac:dyDescent="0.35">
      <c r="C167" s="57"/>
      <c r="D167" s="54"/>
      <c r="E167" s="6"/>
      <c r="F167" s="19"/>
      <c r="G167" s="24"/>
      <c r="H167" s="24"/>
      <c r="I167" s="31"/>
      <c r="J167" s="31"/>
      <c r="K167" s="35"/>
    </row>
    <row r="168" spans="2:11" x14ac:dyDescent="0.35">
      <c r="C168" s="58" t="s">
        <v>11</v>
      </c>
      <c r="D168" s="54"/>
      <c r="E168" s="6"/>
      <c r="F168" s="19"/>
      <c r="G168" s="24"/>
      <c r="H168" s="24"/>
      <c r="I168" s="31"/>
      <c r="J168" s="31"/>
      <c r="K168" s="35"/>
    </row>
    <row r="169" spans="2:11" x14ac:dyDescent="0.35">
      <c r="C169" s="57"/>
      <c r="D169" s="54"/>
      <c r="E169" s="6"/>
      <c r="F169" s="19"/>
      <c r="G169" s="24"/>
      <c r="H169" s="24"/>
      <c r="I169" s="31"/>
      <c r="J169" s="31"/>
      <c r="K169" s="35"/>
    </row>
    <row r="170" spans="2:11" x14ac:dyDescent="0.35">
      <c r="C170" s="58" t="s">
        <v>13</v>
      </c>
      <c r="D170" s="54"/>
      <c r="E170" s="6"/>
      <c r="F170" s="19"/>
      <c r="G170" s="24" t="s">
        <v>2</v>
      </c>
      <c r="H170" s="24" t="s">
        <v>2</v>
      </c>
      <c r="I170" s="31"/>
      <c r="J170" s="31"/>
      <c r="K170" s="35"/>
    </row>
    <row r="171" spans="2:11" x14ac:dyDescent="0.35">
      <c r="C171" s="57"/>
      <c r="D171" s="54"/>
      <c r="E171" s="6"/>
      <c r="F171" s="19"/>
      <c r="G171" s="24"/>
      <c r="H171" s="24"/>
      <c r="I171" s="31"/>
      <c r="J171" s="31"/>
      <c r="K171" s="35"/>
    </row>
    <row r="172" spans="2:11" x14ac:dyDescent="0.35">
      <c r="C172" s="58" t="s">
        <v>14</v>
      </c>
      <c r="D172" s="54"/>
      <c r="E172" s="6"/>
      <c r="F172" s="19"/>
      <c r="G172" s="24" t="s">
        <v>2</v>
      </c>
      <c r="H172" s="24" t="s">
        <v>2</v>
      </c>
      <c r="I172" s="31"/>
      <c r="J172" s="31"/>
      <c r="K172" s="35"/>
    </row>
    <row r="173" spans="2:11" x14ac:dyDescent="0.35">
      <c r="C173" s="57"/>
      <c r="D173" s="54"/>
      <c r="E173" s="6"/>
      <c r="F173" s="19"/>
      <c r="G173" s="24"/>
      <c r="H173" s="24"/>
      <c r="I173" s="31"/>
      <c r="J173" s="31"/>
      <c r="K173" s="35"/>
    </row>
    <row r="174" spans="2:11" x14ac:dyDescent="0.35">
      <c r="C174" s="58" t="s">
        <v>15</v>
      </c>
      <c r="D174" s="54"/>
      <c r="E174" s="6"/>
      <c r="F174" s="19"/>
      <c r="G174" s="24" t="s">
        <v>2</v>
      </c>
      <c r="H174" s="24" t="s">
        <v>2</v>
      </c>
      <c r="I174" s="31"/>
      <c r="J174" s="31"/>
      <c r="K174" s="35"/>
    </row>
    <row r="175" spans="2:11" x14ac:dyDescent="0.35">
      <c r="C175" s="57"/>
      <c r="D175" s="54"/>
      <c r="E175" s="6"/>
      <c r="F175" s="19"/>
      <c r="G175" s="24"/>
      <c r="H175" s="24"/>
      <c r="I175" s="31"/>
      <c r="J175" s="31"/>
      <c r="K175" s="35"/>
    </row>
    <row r="176" spans="2:11" x14ac:dyDescent="0.35">
      <c r="C176" s="58" t="s">
        <v>16</v>
      </c>
      <c r="D176" s="54"/>
      <c r="E176" s="6"/>
      <c r="F176" s="19"/>
      <c r="G176" s="24" t="s">
        <v>2</v>
      </c>
      <c r="H176" s="24" t="s">
        <v>2</v>
      </c>
      <c r="I176" s="31"/>
      <c r="J176" s="31"/>
      <c r="K176" s="35"/>
    </row>
    <row r="177" spans="1:11" x14ac:dyDescent="0.35">
      <c r="C177" s="57"/>
      <c r="D177" s="54"/>
      <c r="E177" s="6"/>
      <c r="F177" s="19"/>
      <c r="G177" s="24"/>
      <c r="H177" s="24"/>
      <c r="I177" s="31"/>
      <c r="J177" s="31"/>
      <c r="K177" s="35"/>
    </row>
    <row r="178" spans="1:11" x14ac:dyDescent="0.35">
      <c r="C178" s="58" t="s">
        <v>17</v>
      </c>
      <c r="D178" s="54"/>
      <c r="E178" s="6"/>
      <c r="F178" s="19"/>
      <c r="G178" s="24" t="s">
        <v>2</v>
      </c>
      <c r="H178" s="24" t="s">
        <v>2</v>
      </c>
      <c r="I178" s="31"/>
      <c r="J178" s="31"/>
      <c r="K178" s="35"/>
    </row>
    <row r="179" spans="1:11" x14ac:dyDescent="0.35">
      <c r="C179" s="57"/>
      <c r="D179" s="54"/>
      <c r="E179" s="6"/>
      <c r="F179" s="19"/>
      <c r="G179" s="24"/>
      <c r="H179" s="24"/>
      <c r="I179" s="31"/>
      <c r="J179" s="31"/>
      <c r="K179" s="35"/>
    </row>
    <row r="180" spans="1:11" x14ac:dyDescent="0.35">
      <c r="A180" s="10"/>
      <c r="B180" s="28"/>
      <c r="C180" s="58" t="s">
        <v>18</v>
      </c>
      <c r="D180" s="54"/>
      <c r="E180" s="6"/>
      <c r="F180" s="19"/>
      <c r="G180" s="24"/>
      <c r="H180" s="24"/>
      <c r="I180" s="31"/>
      <c r="J180" s="31"/>
      <c r="K180" s="35"/>
    </row>
    <row r="181" spans="1:11" x14ac:dyDescent="0.35">
      <c r="A181" s="28"/>
      <c r="B181" s="28"/>
      <c r="C181" s="58" t="s">
        <v>19</v>
      </c>
      <c r="D181" s="54"/>
      <c r="E181" s="6"/>
      <c r="F181" s="19"/>
      <c r="G181" s="24" t="s">
        <v>2</v>
      </c>
      <c r="H181" s="24" t="s">
        <v>2</v>
      </c>
      <c r="I181" s="31"/>
      <c r="J181" s="31"/>
      <c r="K181" s="35"/>
    </row>
    <row r="182" spans="1:11" x14ac:dyDescent="0.35">
      <c r="A182" s="28"/>
      <c r="B182" s="28"/>
      <c r="C182" s="58"/>
      <c r="D182" s="54"/>
      <c r="E182" s="6"/>
      <c r="F182" s="19"/>
      <c r="G182" s="24"/>
      <c r="H182" s="24"/>
      <c r="I182" s="31"/>
      <c r="J182" s="31"/>
      <c r="K182" s="35"/>
    </row>
    <row r="183" spans="1:11" x14ac:dyDescent="0.35">
      <c r="A183" s="28"/>
      <c r="B183" s="28"/>
      <c r="C183" s="58" t="s">
        <v>20</v>
      </c>
      <c r="D183" s="54"/>
      <c r="E183" s="6"/>
      <c r="F183" s="19"/>
      <c r="G183" s="24" t="s">
        <v>2</v>
      </c>
      <c r="H183" s="24" t="s">
        <v>2</v>
      </c>
      <c r="I183" s="31"/>
      <c r="J183" s="31"/>
      <c r="K183" s="35"/>
    </row>
    <row r="184" spans="1:11" x14ac:dyDescent="0.35">
      <c r="A184" s="28"/>
      <c r="B184" s="28"/>
      <c r="C184" s="58"/>
      <c r="D184" s="54"/>
      <c r="E184" s="6"/>
      <c r="F184" s="19"/>
      <c r="G184" s="24"/>
      <c r="H184" s="24"/>
      <c r="I184" s="31"/>
      <c r="J184" s="31"/>
      <c r="K184" s="35"/>
    </row>
    <row r="185" spans="1:11" x14ac:dyDescent="0.35">
      <c r="A185" s="28"/>
      <c r="B185" s="28"/>
      <c r="C185" s="58" t="s">
        <v>21</v>
      </c>
      <c r="D185" s="54"/>
      <c r="E185" s="6"/>
      <c r="F185" s="19"/>
      <c r="G185" s="24" t="s">
        <v>2</v>
      </c>
      <c r="H185" s="24" t="s">
        <v>2</v>
      </c>
      <c r="I185" s="31"/>
      <c r="J185" s="31"/>
      <c r="K185" s="35"/>
    </row>
    <row r="186" spans="1:11" x14ac:dyDescent="0.35">
      <c r="A186" s="28"/>
      <c r="B186" s="28"/>
      <c r="C186" s="58"/>
      <c r="D186" s="54"/>
      <c r="E186" s="6"/>
      <c r="F186" s="19"/>
      <c r="G186" s="24"/>
      <c r="H186" s="24"/>
      <c r="I186" s="31"/>
      <c r="J186" s="31"/>
      <c r="K186" s="35"/>
    </row>
    <row r="187" spans="1:11" x14ac:dyDescent="0.35">
      <c r="A187" s="28"/>
      <c r="B187" s="28"/>
      <c r="C187" s="58" t="s">
        <v>22</v>
      </c>
      <c r="D187" s="54"/>
      <c r="E187" s="6"/>
      <c r="F187" s="19"/>
      <c r="G187" s="24" t="s">
        <v>2</v>
      </c>
      <c r="H187" s="24" t="s">
        <v>2</v>
      </c>
      <c r="I187" s="31"/>
      <c r="J187" s="31"/>
      <c r="K187" s="35"/>
    </row>
    <row r="188" spans="1:11" x14ac:dyDescent="0.35">
      <c r="A188" s="28"/>
      <c r="B188" s="28"/>
      <c r="C188" s="58"/>
      <c r="D188" s="54"/>
      <c r="E188" s="6"/>
      <c r="F188" s="19"/>
      <c r="G188" s="24"/>
      <c r="H188" s="24"/>
      <c r="I188" s="31"/>
      <c r="J188" s="31"/>
      <c r="K188" s="35"/>
    </row>
    <row r="189" spans="1:11" x14ac:dyDescent="0.35">
      <c r="A189" s="28"/>
      <c r="B189" s="28"/>
      <c r="C189" s="58" t="s">
        <v>23</v>
      </c>
      <c r="D189" s="54"/>
      <c r="E189" s="6"/>
      <c r="F189" s="19"/>
      <c r="G189" s="24" t="s">
        <v>2</v>
      </c>
      <c r="H189" s="24" t="s">
        <v>2</v>
      </c>
      <c r="I189" s="31"/>
      <c r="J189" s="31"/>
      <c r="K189" s="35"/>
    </row>
    <row r="190" spans="1:11" x14ac:dyDescent="0.35">
      <c r="A190" s="28"/>
      <c r="B190" s="28"/>
      <c r="C190" s="58"/>
      <c r="D190" s="54"/>
      <c r="E190" s="6"/>
      <c r="F190" s="19"/>
      <c r="G190" s="24"/>
      <c r="H190" s="24"/>
      <c r="I190" s="31"/>
      <c r="J190" s="31"/>
      <c r="K190" s="35"/>
    </row>
    <row r="191" spans="1:11" x14ac:dyDescent="0.35">
      <c r="C191" s="59" t="s">
        <v>24</v>
      </c>
      <c r="D191" s="54"/>
      <c r="E191" s="6"/>
      <c r="F191" s="19"/>
      <c r="G191" s="24"/>
      <c r="H191" s="24"/>
      <c r="I191" s="31"/>
      <c r="J191" s="31"/>
      <c r="K191" s="35"/>
    </row>
    <row r="192" spans="1:11" x14ac:dyDescent="0.35">
      <c r="B192" s="8" t="s">
        <v>185</v>
      </c>
      <c r="C192" s="57" t="s">
        <v>186</v>
      </c>
      <c r="D192" s="54"/>
      <c r="E192" s="6"/>
      <c r="F192" s="19"/>
      <c r="G192" s="24">
        <v>35476.730000000003</v>
      </c>
      <c r="H192" s="24">
        <v>1.0900000000000001</v>
      </c>
      <c r="I192" s="31"/>
      <c r="J192" s="31"/>
      <c r="K192" s="35"/>
    </row>
    <row r="193" spans="1:54" x14ac:dyDescent="0.35">
      <c r="C193" s="58" t="s">
        <v>174</v>
      </c>
      <c r="D193" s="54"/>
      <c r="E193" s="6"/>
      <c r="F193" s="19"/>
      <c r="G193" s="25">
        <v>35476.730000000003</v>
      </c>
      <c r="H193" s="25">
        <v>1.0900000000000001</v>
      </c>
      <c r="I193" s="31"/>
      <c r="J193" s="31"/>
      <c r="K193" s="35"/>
    </row>
    <row r="194" spans="1:54" x14ac:dyDescent="0.35">
      <c r="C194" s="57"/>
      <c r="D194" s="54"/>
      <c r="E194" s="6"/>
      <c r="F194" s="19"/>
      <c r="G194" s="24"/>
      <c r="H194" s="24"/>
      <c r="I194" s="31"/>
      <c r="J194" s="31"/>
      <c r="K194" s="35"/>
    </row>
    <row r="195" spans="1:54" x14ac:dyDescent="0.35">
      <c r="A195" s="10"/>
      <c r="B195" s="28"/>
      <c r="C195" s="58" t="s">
        <v>25</v>
      </c>
      <c r="D195" s="54"/>
      <c r="E195" s="6"/>
      <c r="F195" s="19"/>
      <c r="G195" s="24"/>
      <c r="H195" s="24"/>
      <c r="I195" s="31"/>
      <c r="J195" s="31"/>
      <c r="K195" s="35"/>
    </row>
    <row r="196" spans="1:54" s="2" customFormat="1" ht="13.5" x14ac:dyDescent="0.35">
      <c r="A196" s="28"/>
      <c r="B196" s="28"/>
      <c r="C196" s="57" t="s">
        <v>4841</v>
      </c>
      <c r="D196" s="54"/>
      <c r="E196" s="6"/>
      <c r="F196" s="19"/>
      <c r="G196" s="24">
        <v>2250</v>
      </c>
      <c r="H196" s="24">
        <v>7.0000000000000007E-2</v>
      </c>
      <c r="I196" s="31"/>
      <c r="J196" s="31"/>
      <c r="K196" s="35"/>
      <c r="L196" s="3"/>
      <c r="AI196" s="3"/>
      <c r="AV196" s="3"/>
      <c r="AX196" s="3"/>
      <c r="BB196" s="3"/>
    </row>
    <row r="197" spans="1:54" x14ac:dyDescent="0.35">
      <c r="B197" s="8"/>
      <c r="C197" s="57" t="s">
        <v>187</v>
      </c>
      <c r="D197" s="54"/>
      <c r="E197" s="6"/>
      <c r="F197" s="19"/>
      <c r="G197" s="24">
        <v>33368.01</v>
      </c>
      <c r="H197" s="24">
        <v>1.03</v>
      </c>
      <c r="I197" s="31"/>
      <c r="J197" s="31"/>
      <c r="K197" s="35"/>
    </row>
    <row r="198" spans="1:54" x14ac:dyDescent="0.35">
      <c r="C198" s="58" t="s">
        <v>174</v>
      </c>
      <c r="D198" s="54"/>
      <c r="E198" s="6"/>
      <c r="F198" s="19"/>
      <c r="G198" s="25">
        <v>35618.01</v>
      </c>
      <c r="H198" s="25">
        <v>1.1000000000000001</v>
      </c>
      <c r="I198" s="31"/>
      <c r="J198" s="31"/>
      <c r="K198" s="35"/>
    </row>
    <row r="199" spans="1:54" x14ac:dyDescent="0.35">
      <c r="C199" s="57"/>
      <c r="D199" s="54"/>
      <c r="E199" s="6"/>
      <c r="F199" s="19"/>
      <c r="G199" s="24"/>
      <c r="H199" s="24"/>
      <c r="I199" s="31"/>
      <c r="J199" s="31"/>
      <c r="K199" s="35"/>
    </row>
    <row r="200" spans="1:54" x14ac:dyDescent="0.35">
      <c r="C200" s="60" t="s">
        <v>188</v>
      </c>
      <c r="D200" s="55"/>
      <c r="E200" s="5"/>
      <c r="F200" s="20"/>
      <c r="G200" s="26">
        <v>3266077.76</v>
      </c>
      <c r="H200" s="26">
        <v>100.00000000000001</v>
      </c>
      <c r="I200" s="32"/>
      <c r="J200" s="32"/>
      <c r="K200" s="36"/>
    </row>
    <row r="202" spans="1:54" s="50" customFormat="1" ht="15" x14ac:dyDescent="0.4">
      <c r="C202" s="50" t="s">
        <v>4621</v>
      </c>
      <c r="F202" s="51"/>
      <c r="G202" s="51"/>
      <c r="H202" s="51"/>
    </row>
    <row r="203" spans="1:54" s="42" customFormat="1" ht="27" x14ac:dyDescent="0.35">
      <c r="B203" s="43"/>
      <c r="C203" s="43" t="s">
        <v>4616</v>
      </c>
      <c r="D203" s="43" t="s">
        <v>4617</v>
      </c>
      <c r="E203" s="43" t="s">
        <v>4618</v>
      </c>
      <c r="F203" s="44" t="s">
        <v>34</v>
      </c>
      <c r="G203" s="45" t="s">
        <v>4619</v>
      </c>
      <c r="H203" s="44" t="s">
        <v>36</v>
      </c>
      <c r="I203" s="43" t="s">
        <v>39</v>
      </c>
    </row>
    <row r="204" spans="1:54" s="42" customFormat="1" ht="13.5" x14ac:dyDescent="0.35">
      <c r="B204" s="43"/>
      <c r="C204" s="43" t="s">
        <v>4614</v>
      </c>
      <c r="D204" s="43"/>
      <c r="E204" s="43"/>
      <c r="F204" s="44"/>
      <c r="G204" s="45"/>
      <c r="H204" s="44"/>
      <c r="I204" s="43"/>
    </row>
    <row r="205" spans="1:54" s="2" customFormat="1" ht="13.5" x14ac:dyDescent="0.35">
      <c r="B205" s="46">
        <v>2218291</v>
      </c>
      <c r="C205" s="46" t="s">
        <v>4638</v>
      </c>
      <c r="D205" s="46" t="s">
        <v>4623</v>
      </c>
      <c r="E205" s="46" t="s">
        <v>250</v>
      </c>
      <c r="F205" s="47">
        <v>-4700125</v>
      </c>
      <c r="G205" s="47">
        <v>-76304.179312499997</v>
      </c>
      <c r="H205" s="47">
        <v>-2.34</v>
      </c>
      <c r="I205" s="46"/>
    </row>
    <row r="206" spans="1:54" s="2" customFormat="1" ht="13.5" x14ac:dyDescent="0.35">
      <c r="B206" s="46">
        <v>2218314</v>
      </c>
      <c r="C206" s="46" t="s">
        <v>4647</v>
      </c>
      <c r="D206" s="46" t="s">
        <v>4623</v>
      </c>
      <c r="E206" s="46" t="s">
        <v>57</v>
      </c>
      <c r="F206" s="47">
        <v>-1969050</v>
      </c>
      <c r="G206" s="47">
        <v>-71805.346350000007</v>
      </c>
      <c r="H206" s="47">
        <v>-2.2000000000000002</v>
      </c>
      <c r="I206" s="46"/>
    </row>
    <row r="207" spans="1:54" s="2" customFormat="1" ht="13.5" x14ac:dyDescent="0.35">
      <c r="B207" s="46">
        <v>2218295</v>
      </c>
      <c r="C207" s="46" t="s">
        <v>4627</v>
      </c>
      <c r="D207" s="46" t="s">
        <v>4623</v>
      </c>
      <c r="E207" s="46" t="s">
        <v>43</v>
      </c>
      <c r="F207" s="47">
        <v>-3740550</v>
      </c>
      <c r="G207" s="47">
        <v>-65377.332900000001</v>
      </c>
      <c r="H207" s="47">
        <v>-2</v>
      </c>
      <c r="I207" s="46"/>
    </row>
    <row r="208" spans="1:54" s="2" customFormat="1" ht="13.5" x14ac:dyDescent="0.35">
      <c r="B208" s="46">
        <v>2218266</v>
      </c>
      <c r="C208" s="46" t="s">
        <v>4631</v>
      </c>
      <c r="D208" s="46" t="s">
        <v>4623</v>
      </c>
      <c r="E208" s="46" t="s">
        <v>74</v>
      </c>
      <c r="F208" s="47">
        <v>-2306500</v>
      </c>
      <c r="G208" s="47">
        <v>-63447.201999999997</v>
      </c>
      <c r="H208" s="47">
        <v>-1.94</v>
      </c>
      <c r="I208" s="46"/>
    </row>
    <row r="209" spans="2:9" s="2" customFormat="1" ht="13.5" x14ac:dyDescent="0.35">
      <c r="B209" s="46">
        <v>2218275</v>
      </c>
      <c r="C209" s="46" t="s">
        <v>4697</v>
      </c>
      <c r="D209" s="46" t="s">
        <v>4623</v>
      </c>
      <c r="E209" s="46" t="s">
        <v>82</v>
      </c>
      <c r="F209" s="47">
        <v>-44031000</v>
      </c>
      <c r="G209" s="47">
        <v>-63153.6633</v>
      </c>
      <c r="H209" s="47">
        <v>-1.93</v>
      </c>
      <c r="I209" s="46"/>
    </row>
    <row r="210" spans="2:9" s="2" customFormat="1" ht="13.5" x14ac:dyDescent="0.35">
      <c r="B210" s="46">
        <v>2218382</v>
      </c>
      <c r="C210" s="46" t="s">
        <v>4703</v>
      </c>
      <c r="D210" s="46" t="s">
        <v>4623</v>
      </c>
      <c r="E210" s="46" t="s">
        <v>89</v>
      </c>
      <c r="F210" s="47">
        <v>-3157000</v>
      </c>
      <c r="G210" s="47">
        <v>-58728.092499999999</v>
      </c>
      <c r="H210" s="47">
        <v>-1.8</v>
      </c>
      <c r="I210" s="46"/>
    </row>
    <row r="211" spans="2:9" s="2" customFormat="1" ht="13.5" x14ac:dyDescent="0.35">
      <c r="B211" s="46">
        <v>2218414</v>
      </c>
      <c r="C211" s="46" t="s">
        <v>4748</v>
      </c>
      <c r="D211" s="46" t="s">
        <v>4623</v>
      </c>
      <c r="E211" s="46" t="s">
        <v>342</v>
      </c>
      <c r="F211" s="47">
        <v>-27381375</v>
      </c>
      <c r="G211" s="47">
        <v>-55132.398562499999</v>
      </c>
      <c r="H211" s="47">
        <v>-1.69</v>
      </c>
      <c r="I211" s="46"/>
    </row>
    <row r="212" spans="2:9" s="2" customFormat="1" ht="13.5" x14ac:dyDescent="0.35">
      <c r="B212" s="46">
        <v>2218274</v>
      </c>
      <c r="C212" s="46" t="s">
        <v>4626</v>
      </c>
      <c r="D212" s="46" t="s">
        <v>4623</v>
      </c>
      <c r="E212" s="46" t="s">
        <v>82</v>
      </c>
      <c r="F212" s="47">
        <v>-3927000</v>
      </c>
      <c r="G212" s="47">
        <v>-52572.712500000001</v>
      </c>
      <c r="H212" s="47">
        <v>-1.61</v>
      </c>
      <c r="I212" s="46"/>
    </row>
    <row r="213" spans="2:9" s="2" customFormat="1" ht="13.5" x14ac:dyDescent="0.35">
      <c r="B213" s="46">
        <v>2218348</v>
      </c>
      <c r="C213" s="46" t="s">
        <v>4640</v>
      </c>
      <c r="D213" s="46" t="s">
        <v>4623</v>
      </c>
      <c r="E213" s="46" t="s">
        <v>198</v>
      </c>
      <c r="F213" s="47">
        <v>-5902050</v>
      </c>
      <c r="G213" s="47">
        <v>-48709.618649999997</v>
      </c>
      <c r="H213" s="47">
        <v>-1.49</v>
      </c>
      <c r="I213" s="46"/>
    </row>
    <row r="214" spans="2:9" s="2" customFormat="1" ht="13.5" x14ac:dyDescent="0.35">
      <c r="B214" s="46">
        <v>2218328</v>
      </c>
      <c r="C214" s="46" t="s">
        <v>4622</v>
      </c>
      <c r="D214" s="46" t="s">
        <v>4623</v>
      </c>
      <c r="E214" s="46" t="s">
        <v>43</v>
      </c>
      <c r="F214" s="47">
        <v>-5699250</v>
      </c>
      <c r="G214" s="47">
        <v>-47084.353875000001</v>
      </c>
      <c r="H214" s="47">
        <v>-1.44</v>
      </c>
      <c r="I214" s="46"/>
    </row>
    <row r="215" spans="2:9" s="2" customFormat="1" ht="13.5" x14ac:dyDescent="0.35">
      <c r="B215" s="46">
        <v>2218248</v>
      </c>
      <c r="C215" s="46" t="s">
        <v>4653</v>
      </c>
      <c r="D215" s="46" t="s">
        <v>4623</v>
      </c>
      <c r="E215" s="46" t="s">
        <v>43</v>
      </c>
      <c r="F215" s="47">
        <v>-2665600</v>
      </c>
      <c r="G215" s="47">
        <v>-46477.401599999997</v>
      </c>
      <c r="H215" s="47">
        <v>-1.42</v>
      </c>
      <c r="I215" s="46"/>
    </row>
    <row r="216" spans="2:9" s="2" customFormat="1" ht="13.5" x14ac:dyDescent="0.35">
      <c r="B216" s="46">
        <v>2218422</v>
      </c>
      <c r="C216" s="46" t="s">
        <v>4635</v>
      </c>
      <c r="D216" s="46" t="s">
        <v>4623</v>
      </c>
      <c r="E216" s="46" t="s">
        <v>43</v>
      </c>
      <c r="F216" s="47">
        <v>-3559375</v>
      </c>
      <c r="G216" s="47">
        <v>-41596.635937500003</v>
      </c>
      <c r="H216" s="47">
        <v>-1.27</v>
      </c>
      <c r="I216" s="46"/>
    </row>
    <row r="217" spans="2:9" s="2" customFormat="1" ht="13.5" x14ac:dyDescent="0.35">
      <c r="B217" s="46">
        <v>2218412</v>
      </c>
      <c r="C217" s="46" t="s">
        <v>4643</v>
      </c>
      <c r="D217" s="46" t="s">
        <v>4623</v>
      </c>
      <c r="E217" s="46" t="s">
        <v>43</v>
      </c>
      <c r="F217" s="47">
        <v>-2981300</v>
      </c>
      <c r="G217" s="47">
        <v>-38803.11015</v>
      </c>
      <c r="H217" s="47">
        <v>-1.19</v>
      </c>
      <c r="I217" s="46"/>
    </row>
    <row r="218" spans="2:9" s="2" customFormat="1" ht="13.5" x14ac:dyDescent="0.35">
      <c r="B218" s="46">
        <v>2218413</v>
      </c>
      <c r="C218" s="46" t="s">
        <v>4629</v>
      </c>
      <c r="D218" s="46" t="s">
        <v>4623</v>
      </c>
      <c r="E218" s="46" t="s">
        <v>74</v>
      </c>
      <c r="F218" s="47">
        <v>-3663000</v>
      </c>
      <c r="G218" s="47">
        <v>-30761.874</v>
      </c>
      <c r="H218" s="47">
        <v>-0.94</v>
      </c>
      <c r="I218" s="46"/>
    </row>
    <row r="219" spans="2:9" s="2" customFormat="1" ht="13.5" x14ac:dyDescent="0.35">
      <c r="B219" s="46">
        <v>2218384</v>
      </c>
      <c r="C219" s="46" t="s">
        <v>4628</v>
      </c>
      <c r="D219" s="46" t="s">
        <v>4623</v>
      </c>
      <c r="E219" s="46" t="s">
        <v>47</v>
      </c>
      <c r="F219" s="47">
        <v>-767375</v>
      </c>
      <c r="G219" s="47">
        <v>-30647.806437499999</v>
      </c>
      <c r="H219" s="47">
        <v>-0.94</v>
      </c>
      <c r="I219" s="46"/>
    </row>
    <row r="220" spans="2:9" s="2" customFormat="1" ht="13.5" x14ac:dyDescent="0.35">
      <c r="B220" s="46">
        <v>2218267</v>
      </c>
      <c r="C220" s="46" t="s">
        <v>4664</v>
      </c>
      <c r="D220" s="46" t="s">
        <v>4623</v>
      </c>
      <c r="E220" s="46" t="s">
        <v>116</v>
      </c>
      <c r="F220" s="47">
        <v>-9360000</v>
      </c>
      <c r="G220" s="47">
        <v>-29816.28</v>
      </c>
      <c r="H220" s="47">
        <v>-0.91</v>
      </c>
      <c r="I220" s="46"/>
    </row>
    <row r="221" spans="2:9" s="2" customFormat="1" ht="13.5" x14ac:dyDescent="0.35">
      <c r="B221" s="46">
        <v>2218350</v>
      </c>
      <c r="C221" s="46" t="s">
        <v>4695</v>
      </c>
      <c r="D221" s="46" t="s">
        <v>4623</v>
      </c>
      <c r="E221" s="46" t="s">
        <v>93</v>
      </c>
      <c r="F221" s="47">
        <v>-1042500</v>
      </c>
      <c r="G221" s="47">
        <v>-26243.373749999999</v>
      </c>
      <c r="H221" s="47">
        <v>-0.8</v>
      </c>
      <c r="I221" s="46"/>
    </row>
    <row r="222" spans="2:9" s="2" customFormat="1" ht="13.5" x14ac:dyDescent="0.35">
      <c r="B222" s="46">
        <v>2218261</v>
      </c>
      <c r="C222" s="46" t="s">
        <v>4667</v>
      </c>
      <c r="D222" s="46" t="s">
        <v>4623</v>
      </c>
      <c r="E222" s="46" t="s">
        <v>196</v>
      </c>
      <c r="F222" s="47">
        <v>-592500</v>
      </c>
      <c r="G222" s="47">
        <v>-24151.485000000001</v>
      </c>
      <c r="H222" s="47">
        <v>-0.74</v>
      </c>
      <c r="I222" s="46"/>
    </row>
    <row r="223" spans="2:9" s="2" customFormat="1" ht="13.5" x14ac:dyDescent="0.35">
      <c r="B223" s="46">
        <v>2218357</v>
      </c>
      <c r="C223" s="46" t="s">
        <v>4641</v>
      </c>
      <c r="D223" s="46" t="s">
        <v>4623</v>
      </c>
      <c r="E223" s="46" t="s">
        <v>116</v>
      </c>
      <c r="F223" s="47">
        <v>-5420250</v>
      </c>
      <c r="G223" s="47">
        <v>-24027.968250000002</v>
      </c>
      <c r="H223" s="47">
        <v>-0.74</v>
      </c>
      <c r="I223" s="46"/>
    </row>
    <row r="224" spans="2:9" s="2" customFormat="1" ht="13.5" x14ac:dyDescent="0.35">
      <c r="B224" s="46">
        <v>2218390</v>
      </c>
      <c r="C224" s="46" t="s">
        <v>4727</v>
      </c>
      <c r="D224" s="46" t="s">
        <v>4623</v>
      </c>
      <c r="E224" s="46" t="s">
        <v>124</v>
      </c>
      <c r="F224" s="47">
        <v>-651000</v>
      </c>
      <c r="G224" s="47">
        <v>-22964.3505</v>
      </c>
      <c r="H224" s="47">
        <v>-0.7</v>
      </c>
      <c r="I224" s="46"/>
    </row>
    <row r="225" spans="2:9" s="2" customFormat="1" ht="13.5" x14ac:dyDescent="0.35">
      <c r="B225" s="46">
        <v>2218339</v>
      </c>
      <c r="C225" s="46" t="s">
        <v>4768</v>
      </c>
      <c r="D225" s="46" t="s">
        <v>4623</v>
      </c>
      <c r="E225" s="46" t="s">
        <v>74</v>
      </c>
      <c r="F225" s="47">
        <v>-180200</v>
      </c>
      <c r="G225" s="47">
        <v>-20090.407899999998</v>
      </c>
      <c r="H225" s="47">
        <v>-0.62</v>
      </c>
      <c r="I225" s="46"/>
    </row>
    <row r="226" spans="2:9" s="2" customFormat="1" ht="13.5" x14ac:dyDescent="0.35">
      <c r="B226" s="46">
        <v>2218418</v>
      </c>
      <c r="C226" s="46" t="s">
        <v>4743</v>
      </c>
      <c r="D226" s="46" t="s">
        <v>4623</v>
      </c>
      <c r="E226" s="46" t="s">
        <v>342</v>
      </c>
      <c r="F226" s="47">
        <v>-5127000</v>
      </c>
      <c r="G226" s="47">
        <v>-17160.069</v>
      </c>
      <c r="H226" s="47">
        <v>-0.53</v>
      </c>
      <c r="I226" s="46"/>
    </row>
    <row r="227" spans="2:9" s="2" customFormat="1" ht="13.5" x14ac:dyDescent="0.35">
      <c r="B227" s="46">
        <v>2218258</v>
      </c>
      <c r="C227" s="46" t="s">
        <v>4816</v>
      </c>
      <c r="D227" s="46" t="s">
        <v>4623</v>
      </c>
      <c r="E227" s="46" t="s">
        <v>78</v>
      </c>
      <c r="F227" s="47">
        <v>-813500</v>
      </c>
      <c r="G227" s="47">
        <v>-15720.480750000001</v>
      </c>
      <c r="H227" s="47">
        <v>-0.48</v>
      </c>
      <c r="I227" s="46"/>
    </row>
    <row r="228" spans="2:9" s="2" customFormat="1" ht="13.5" x14ac:dyDescent="0.35">
      <c r="B228" s="46">
        <v>2218351</v>
      </c>
      <c r="C228" s="46" t="s">
        <v>4663</v>
      </c>
      <c r="D228" s="46" t="s">
        <v>4623</v>
      </c>
      <c r="E228" s="46" t="s">
        <v>89</v>
      </c>
      <c r="F228" s="47">
        <v>-657050</v>
      </c>
      <c r="G228" s="47">
        <v>-14471.197725</v>
      </c>
      <c r="H228" s="47">
        <v>-0.44</v>
      </c>
      <c r="I228" s="46"/>
    </row>
    <row r="229" spans="2:9" s="2" customFormat="1" ht="13.5" x14ac:dyDescent="0.35">
      <c r="B229" s="46">
        <v>2218367</v>
      </c>
      <c r="C229" s="46" t="s">
        <v>4658</v>
      </c>
      <c r="D229" s="46" t="s">
        <v>4623</v>
      </c>
      <c r="E229" s="46" t="s">
        <v>406</v>
      </c>
      <c r="F229" s="47">
        <v>-5309150</v>
      </c>
      <c r="G229" s="47">
        <v>-14167.466775000001</v>
      </c>
      <c r="H229" s="47">
        <v>-0.43</v>
      </c>
      <c r="I229" s="46"/>
    </row>
    <row r="230" spans="2:9" s="2" customFormat="1" ht="13.5" x14ac:dyDescent="0.35">
      <c r="B230" s="46">
        <v>2218301</v>
      </c>
      <c r="C230" s="46" t="s">
        <v>4671</v>
      </c>
      <c r="D230" s="46" t="s">
        <v>4623</v>
      </c>
      <c r="E230" s="46" t="s">
        <v>47</v>
      </c>
      <c r="F230" s="47">
        <v>-557200</v>
      </c>
      <c r="G230" s="47">
        <v>-9894.7576000000008</v>
      </c>
      <c r="H230" s="47">
        <v>-0.3</v>
      </c>
      <c r="I230" s="46"/>
    </row>
    <row r="231" spans="2:9" s="2" customFormat="1" ht="13.5" x14ac:dyDescent="0.35">
      <c r="B231" s="46">
        <v>2218315</v>
      </c>
      <c r="C231" s="46" t="s">
        <v>4642</v>
      </c>
      <c r="D231" s="46" t="s">
        <v>4623</v>
      </c>
      <c r="E231" s="46" t="s">
        <v>93</v>
      </c>
      <c r="F231" s="47">
        <v>-1692800</v>
      </c>
      <c r="G231" s="47">
        <v>-8310.8016000000007</v>
      </c>
      <c r="H231" s="47">
        <v>-0.25</v>
      </c>
      <c r="I231" s="46"/>
    </row>
    <row r="232" spans="2:9" s="2" customFormat="1" ht="13.5" x14ac:dyDescent="0.35">
      <c r="B232" s="46">
        <v>2218340</v>
      </c>
      <c r="C232" s="46" t="s">
        <v>4675</v>
      </c>
      <c r="D232" s="46" t="s">
        <v>4623</v>
      </c>
      <c r="E232" s="46" t="s">
        <v>104</v>
      </c>
      <c r="F232" s="47">
        <v>-3834000</v>
      </c>
      <c r="G232" s="47">
        <v>-7827.8778000000002</v>
      </c>
      <c r="H232" s="47">
        <v>-0.24</v>
      </c>
      <c r="I232" s="46"/>
    </row>
    <row r="233" spans="2:9" s="2" customFormat="1" ht="13.5" x14ac:dyDescent="0.35">
      <c r="B233" s="46">
        <v>2218329</v>
      </c>
      <c r="C233" s="46" t="s">
        <v>4666</v>
      </c>
      <c r="D233" s="46" t="s">
        <v>4623</v>
      </c>
      <c r="E233" s="46" t="s">
        <v>74</v>
      </c>
      <c r="F233" s="47">
        <v>-77625</v>
      </c>
      <c r="G233" s="47">
        <v>-7675.0942500000001</v>
      </c>
      <c r="H233" s="47">
        <v>-0.23</v>
      </c>
      <c r="I233" s="46"/>
    </row>
    <row r="234" spans="2:9" s="2" customFormat="1" ht="13.5" x14ac:dyDescent="0.35">
      <c r="B234" s="46">
        <v>2218294</v>
      </c>
      <c r="C234" s="46" t="s">
        <v>4713</v>
      </c>
      <c r="D234" s="46" t="s">
        <v>4623</v>
      </c>
      <c r="E234" s="46" t="s">
        <v>104</v>
      </c>
      <c r="F234" s="47">
        <v>-430500</v>
      </c>
      <c r="G234" s="47">
        <v>-7575.2932499999997</v>
      </c>
      <c r="H234" s="47">
        <v>-0.23</v>
      </c>
      <c r="I234" s="46"/>
    </row>
    <row r="235" spans="2:9" s="2" customFormat="1" ht="13.5" x14ac:dyDescent="0.35">
      <c r="B235" s="46">
        <v>2218389</v>
      </c>
      <c r="C235" s="46" t="s">
        <v>4672</v>
      </c>
      <c r="D235" s="46" t="s">
        <v>4623</v>
      </c>
      <c r="E235" s="46" t="s">
        <v>43</v>
      </c>
      <c r="F235" s="47">
        <v>-7020000</v>
      </c>
      <c r="G235" s="47">
        <v>-7253.0640000000003</v>
      </c>
      <c r="H235" s="47">
        <v>-0.22</v>
      </c>
      <c r="I235" s="46"/>
    </row>
    <row r="236" spans="2:9" s="2" customFormat="1" ht="13.5" x14ac:dyDescent="0.35">
      <c r="B236" s="46">
        <v>2218319</v>
      </c>
      <c r="C236" s="46" t="s">
        <v>4735</v>
      </c>
      <c r="D236" s="46" t="s">
        <v>4623</v>
      </c>
      <c r="E236" s="46" t="s">
        <v>78</v>
      </c>
      <c r="F236" s="47">
        <v>-440625</v>
      </c>
      <c r="G236" s="47">
        <v>-7189.6781250000004</v>
      </c>
      <c r="H236" s="47">
        <v>-0.22</v>
      </c>
      <c r="I236" s="46"/>
    </row>
    <row r="237" spans="2:9" s="2" customFormat="1" ht="13.5" x14ac:dyDescent="0.35">
      <c r="B237" s="46">
        <v>2218336</v>
      </c>
      <c r="C237" s="46" t="s">
        <v>4681</v>
      </c>
      <c r="D237" s="46" t="s">
        <v>4623</v>
      </c>
      <c r="E237" s="46" t="s">
        <v>100</v>
      </c>
      <c r="F237" s="47">
        <v>-963200</v>
      </c>
      <c r="G237" s="47">
        <v>-6651.3775999999998</v>
      </c>
      <c r="H237" s="47">
        <v>-0.2</v>
      </c>
      <c r="I237" s="46"/>
    </row>
    <row r="238" spans="2:9" s="2" customFormat="1" ht="13.5" x14ac:dyDescent="0.35">
      <c r="B238" s="46">
        <v>2218317</v>
      </c>
      <c r="C238" s="46" t="s">
        <v>4680</v>
      </c>
      <c r="D238" s="46" t="s">
        <v>4623</v>
      </c>
      <c r="E238" s="46" t="s">
        <v>139</v>
      </c>
      <c r="F238" s="47">
        <v>-194950</v>
      </c>
      <c r="G238" s="47">
        <v>-6404.1075000000001</v>
      </c>
      <c r="H238" s="47">
        <v>-0.2</v>
      </c>
      <c r="I238" s="46"/>
    </row>
    <row r="239" spans="2:9" s="2" customFormat="1" ht="13.5" x14ac:dyDescent="0.35">
      <c r="B239" s="46">
        <v>2218286</v>
      </c>
      <c r="C239" s="46" t="s">
        <v>4722</v>
      </c>
      <c r="D239" s="46" t="s">
        <v>4623</v>
      </c>
      <c r="E239" s="46" t="s">
        <v>82</v>
      </c>
      <c r="F239" s="47">
        <v>-1658475</v>
      </c>
      <c r="G239" s="47">
        <v>-6358.5931499999997</v>
      </c>
      <c r="H239" s="47">
        <v>-0.19</v>
      </c>
      <c r="I239" s="46"/>
    </row>
    <row r="240" spans="2:9" s="2" customFormat="1" ht="13.5" x14ac:dyDescent="0.35">
      <c r="B240" s="46">
        <v>2218272</v>
      </c>
      <c r="C240" s="46" t="s">
        <v>4684</v>
      </c>
      <c r="D240" s="46" t="s">
        <v>4623</v>
      </c>
      <c r="E240" s="46" t="s">
        <v>194</v>
      </c>
      <c r="F240" s="47">
        <v>-648675</v>
      </c>
      <c r="G240" s="47">
        <v>-6284.0390625</v>
      </c>
      <c r="H240" s="47">
        <v>-0.19</v>
      </c>
      <c r="I240" s="46"/>
    </row>
    <row r="241" spans="2:9" s="2" customFormat="1" ht="13.5" x14ac:dyDescent="0.35">
      <c r="B241" s="46">
        <v>2218370</v>
      </c>
      <c r="C241" s="46" t="s">
        <v>4624</v>
      </c>
      <c r="D241" s="46" t="s">
        <v>4623</v>
      </c>
      <c r="E241" s="46" t="s">
        <v>250</v>
      </c>
      <c r="F241" s="47">
        <v>-1815600</v>
      </c>
      <c r="G241" s="47">
        <v>-6229.3235999999997</v>
      </c>
      <c r="H241" s="47">
        <v>-0.19</v>
      </c>
      <c r="I241" s="46"/>
    </row>
    <row r="242" spans="2:9" s="2" customFormat="1" ht="13.5" x14ac:dyDescent="0.35">
      <c r="B242" s="46">
        <v>2218270</v>
      </c>
      <c r="C242" s="46" t="s">
        <v>4660</v>
      </c>
      <c r="D242" s="46" t="s">
        <v>4623</v>
      </c>
      <c r="E242" s="46" t="s">
        <v>70</v>
      </c>
      <c r="F242" s="47">
        <v>-54600</v>
      </c>
      <c r="G242" s="47">
        <v>-6085.2245999999996</v>
      </c>
      <c r="H242" s="47">
        <v>-0.19</v>
      </c>
      <c r="I242" s="46"/>
    </row>
    <row r="243" spans="2:9" s="2" customFormat="1" ht="13.5" x14ac:dyDescent="0.35">
      <c r="B243" s="46">
        <v>2218362</v>
      </c>
      <c r="C243" s="46" t="s">
        <v>4700</v>
      </c>
      <c r="D243" s="46" t="s">
        <v>4623</v>
      </c>
      <c r="E243" s="46" t="s">
        <v>194</v>
      </c>
      <c r="F243" s="47">
        <v>-3921500</v>
      </c>
      <c r="G243" s="47">
        <v>-5865.7797</v>
      </c>
      <c r="H243" s="47">
        <v>-0.18</v>
      </c>
      <c r="I243" s="46"/>
    </row>
    <row r="244" spans="2:9" s="2" customFormat="1" ht="13.5" x14ac:dyDescent="0.35">
      <c r="B244" s="46">
        <v>2218395</v>
      </c>
      <c r="C244" s="46" t="s">
        <v>4651</v>
      </c>
      <c r="D244" s="46" t="s">
        <v>4623</v>
      </c>
      <c r="E244" s="46" t="s">
        <v>173</v>
      </c>
      <c r="F244" s="47">
        <v>-120600</v>
      </c>
      <c r="G244" s="47">
        <v>-5226.9246000000003</v>
      </c>
      <c r="H244" s="47">
        <v>-0.16</v>
      </c>
      <c r="I244" s="46"/>
    </row>
    <row r="245" spans="2:9" s="2" customFormat="1" ht="13.5" x14ac:dyDescent="0.35">
      <c r="B245" s="46">
        <v>2218354</v>
      </c>
      <c r="C245" s="46" t="s">
        <v>4654</v>
      </c>
      <c r="D245" s="46" t="s">
        <v>4623</v>
      </c>
      <c r="E245" s="46" t="s">
        <v>104</v>
      </c>
      <c r="F245" s="47">
        <v>-161400</v>
      </c>
      <c r="G245" s="47">
        <v>-5065.3775999999998</v>
      </c>
      <c r="H245" s="47">
        <v>-0.16</v>
      </c>
      <c r="I245" s="46"/>
    </row>
    <row r="246" spans="2:9" s="2" customFormat="1" ht="13.5" x14ac:dyDescent="0.35">
      <c r="B246" s="46">
        <v>2218456</v>
      </c>
      <c r="C246" s="46" t="s">
        <v>4650</v>
      </c>
      <c r="D246" s="46" t="s">
        <v>4623</v>
      </c>
      <c r="E246" s="46" t="s">
        <v>82</v>
      </c>
      <c r="F246" s="47">
        <v>-320500</v>
      </c>
      <c r="G246" s="47">
        <v>-4319.5387499999997</v>
      </c>
      <c r="H246" s="47">
        <v>-0.13</v>
      </c>
      <c r="I246" s="46"/>
    </row>
    <row r="247" spans="2:9" s="2" customFormat="1" ht="13.5" x14ac:dyDescent="0.35">
      <c r="B247" s="46">
        <v>2218241</v>
      </c>
      <c r="C247" s="46" t="s">
        <v>4636</v>
      </c>
      <c r="D247" s="46" t="s">
        <v>4623</v>
      </c>
      <c r="E247" s="46" t="s">
        <v>104</v>
      </c>
      <c r="F247" s="47">
        <v>-62125</v>
      </c>
      <c r="G247" s="47">
        <v>-4307.3126249999996</v>
      </c>
      <c r="H247" s="47">
        <v>-0.13</v>
      </c>
      <c r="I247" s="46"/>
    </row>
    <row r="248" spans="2:9" s="2" customFormat="1" ht="13.5" x14ac:dyDescent="0.35">
      <c r="B248" s="46">
        <v>2218326</v>
      </c>
      <c r="C248" s="46" t="s">
        <v>4668</v>
      </c>
      <c r="D248" s="46" t="s">
        <v>4623</v>
      </c>
      <c r="E248" s="46" t="s">
        <v>43</v>
      </c>
      <c r="F248" s="47">
        <v>-4288000</v>
      </c>
      <c r="G248" s="47">
        <v>-4246.4063999999998</v>
      </c>
      <c r="H248" s="47">
        <v>-0.13</v>
      </c>
      <c r="I248" s="46"/>
    </row>
    <row r="249" spans="2:9" s="2" customFormat="1" ht="13.5" x14ac:dyDescent="0.35">
      <c r="B249" s="46">
        <v>2218595</v>
      </c>
      <c r="C249" s="46" t="s">
        <v>4757</v>
      </c>
      <c r="D249" s="46" t="s">
        <v>4623</v>
      </c>
      <c r="E249" s="46" t="s">
        <v>74</v>
      </c>
      <c r="F249" s="47">
        <v>-473550</v>
      </c>
      <c r="G249" s="47">
        <v>-4003.1549249999998</v>
      </c>
      <c r="H249" s="47">
        <v>-0.12</v>
      </c>
      <c r="I249" s="46"/>
    </row>
    <row r="250" spans="2:9" s="2" customFormat="1" ht="13.5" x14ac:dyDescent="0.35">
      <c r="B250" s="46">
        <v>2218282</v>
      </c>
      <c r="C250" s="46" t="s">
        <v>4693</v>
      </c>
      <c r="D250" s="46" t="s">
        <v>4623</v>
      </c>
      <c r="E250" s="46" t="s">
        <v>43</v>
      </c>
      <c r="F250" s="47">
        <v>-1905000</v>
      </c>
      <c r="G250" s="47">
        <v>-3901.2494999999999</v>
      </c>
      <c r="H250" s="47">
        <v>-0.12</v>
      </c>
      <c r="I250" s="46"/>
    </row>
    <row r="251" spans="2:9" s="2" customFormat="1" ht="13.5" x14ac:dyDescent="0.35">
      <c r="B251" s="46">
        <v>2218358</v>
      </c>
      <c r="C251" s="46" t="s">
        <v>4655</v>
      </c>
      <c r="D251" s="46" t="s">
        <v>4623</v>
      </c>
      <c r="E251" s="46" t="s">
        <v>250</v>
      </c>
      <c r="F251" s="47">
        <v>-32640000</v>
      </c>
      <c r="G251" s="47">
        <v>-2660.16</v>
      </c>
      <c r="H251" s="47">
        <v>-0.08</v>
      </c>
      <c r="I251" s="46"/>
    </row>
    <row r="252" spans="2:9" s="2" customFormat="1" ht="13.5" x14ac:dyDescent="0.35">
      <c r="B252" s="46">
        <v>2218405</v>
      </c>
      <c r="C252" s="46" t="s">
        <v>4645</v>
      </c>
      <c r="D252" s="46" t="s">
        <v>4623</v>
      </c>
      <c r="E252" s="46" t="s">
        <v>104</v>
      </c>
      <c r="F252" s="47">
        <v>-498000</v>
      </c>
      <c r="G252" s="47">
        <v>-2601.5520000000001</v>
      </c>
      <c r="H252" s="47">
        <v>-0.08</v>
      </c>
      <c r="I252" s="46"/>
    </row>
    <row r="253" spans="2:9" s="2" customFormat="1" ht="13.5" x14ac:dyDescent="0.35">
      <c r="B253" s="46">
        <v>2218262</v>
      </c>
      <c r="C253" s="46" t="s">
        <v>4656</v>
      </c>
      <c r="D253" s="46" t="s">
        <v>4623</v>
      </c>
      <c r="E253" s="46" t="s">
        <v>135</v>
      </c>
      <c r="F253" s="47">
        <v>-947625</v>
      </c>
      <c r="G253" s="47">
        <v>-2276.6690625000001</v>
      </c>
      <c r="H253" s="47">
        <v>-7.0000000000000007E-2</v>
      </c>
      <c r="I253" s="46"/>
    </row>
    <row r="254" spans="2:9" s="2" customFormat="1" ht="13.5" x14ac:dyDescent="0.35">
      <c r="B254" s="46">
        <v>2218316</v>
      </c>
      <c r="C254" s="46" t="s">
        <v>4758</v>
      </c>
      <c r="D254" s="46" t="s">
        <v>4623</v>
      </c>
      <c r="E254" s="46" t="s">
        <v>234</v>
      </c>
      <c r="F254" s="47">
        <v>-377500</v>
      </c>
      <c r="G254" s="47">
        <v>-2039.2550000000001</v>
      </c>
      <c r="H254" s="47">
        <v>-0.06</v>
      </c>
      <c r="I254" s="46"/>
    </row>
    <row r="255" spans="2:9" s="2" customFormat="1" ht="13.5" x14ac:dyDescent="0.35">
      <c r="B255" s="46">
        <v>2218242</v>
      </c>
      <c r="C255" s="46" t="s">
        <v>4615</v>
      </c>
      <c r="D255" s="46" t="s">
        <v>4623</v>
      </c>
      <c r="E255" s="46" t="s">
        <v>82</v>
      </c>
      <c r="F255" s="47">
        <v>-612000</v>
      </c>
      <c r="G255" s="47">
        <v>-1915.2539999999999</v>
      </c>
      <c r="H255" s="47">
        <v>-0.06</v>
      </c>
      <c r="I255" s="46"/>
    </row>
    <row r="256" spans="2:9" s="2" customFormat="1" ht="13.5" x14ac:dyDescent="0.35">
      <c r="B256" s="46">
        <v>2218423</v>
      </c>
      <c r="C256" s="46" t="s">
        <v>4730</v>
      </c>
      <c r="D256" s="46" t="s">
        <v>4623</v>
      </c>
      <c r="E256" s="46" t="s">
        <v>104</v>
      </c>
      <c r="F256" s="47">
        <v>-24250</v>
      </c>
      <c r="G256" s="47">
        <v>-1693.8625</v>
      </c>
      <c r="H256" s="47">
        <v>-0.05</v>
      </c>
      <c r="I256" s="46"/>
    </row>
    <row r="257" spans="2:9" s="2" customFormat="1" ht="13.5" x14ac:dyDescent="0.35">
      <c r="B257" s="46">
        <v>2218448</v>
      </c>
      <c r="C257" s="46" t="s">
        <v>4838</v>
      </c>
      <c r="D257" s="46" t="s">
        <v>4623</v>
      </c>
      <c r="E257" s="46" t="s">
        <v>74</v>
      </c>
      <c r="F257" s="47">
        <v>-59150</v>
      </c>
      <c r="G257" s="47">
        <v>-1638.7803249999999</v>
      </c>
      <c r="H257" s="47">
        <v>-0.05</v>
      </c>
      <c r="I257" s="46"/>
    </row>
    <row r="258" spans="2:9" s="2" customFormat="1" ht="13.5" x14ac:dyDescent="0.35">
      <c r="B258" s="46">
        <v>2218598</v>
      </c>
      <c r="C258" s="46" t="s">
        <v>4837</v>
      </c>
      <c r="D258" s="46" t="s">
        <v>4623</v>
      </c>
      <c r="E258" s="46" t="s">
        <v>47</v>
      </c>
      <c r="F258" s="47">
        <v>-88400</v>
      </c>
      <c r="G258" s="47">
        <v>-1574.6692</v>
      </c>
      <c r="H258" s="47">
        <v>-0.05</v>
      </c>
      <c r="I258" s="46"/>
    </row>
    <row r="259" spans="2:9" s="2" customFormat="1" ht="13.5" x14ac:dyDescent="0.35">
      <c r="B259" s="46">
        <v>2218430</v>
      </c>
      <c r="C259" s="46" t="s">
        <v>4774</v>
      </c>
      <c r="D259" s="46" t="s">
        <v>4623</v>
      </c>
      <c r="E259" s="46" t="s">
        <v>43</v>
      </c>
      <c r="F259" s="47">
        <v>-88000</v>
      </c>
      <c r="G259" s="47">
        <v>-1544.444</v>
      </c>
      <c r="H259" s="47">
        <v>-0.05</v>
      </c>
      <c r="I259" s="46"/>
    </row>
    <row r="260" spans="2:9" s="2" customFormat="1" ht="13.5" x14ac:dyDescent="0.35">
      <c r="B260" s="46">
        <v>2218496</v>
      </c>
      <c r="C260" s="46" t="s">
        <v>4763</v>
      </c>
      <c r="D260" s="46" t="s">
        <v>4623</v>
      </c>
      <c r="E260" s="46" t="s">
        <v>57</v>
      </c>
      <c r="F260" s="47">
        <v>-39600</v>
      </c>
      <c r="G260" s="47">
        <v>-1452.1122</v>
      </c>
      <c r="H260" s="47">
        <v>-0.04</v>
      </c>
      <c r="I260" s="46"/>
    </row>
    <row r="261" spans="2:9" s="2" customFormat="1" ht="13.5" x14ac:dyDescent="0.35">
      <c r="B261" s="46">
        <v>2218255</v>
      </c>
      <c r="C261" s="46" t="s">
        <v>4706</v>
      </c>
      <c r="D261" s="46" t="s">
        <v>4623</v>
      </c>
      <c r="E261" s="46" t="s">
        <v>43</v>
      </c>
      <c r="F261" s="47">
        <v>-764400</v>
      </c>
      <c r="G261" s="47">
        <v>-1400.91588</v>
      </c>
      <c r="H261" s="47">
        <v>-0.04</v>
      </c>
      <c r="I261" s="46"/>
    </row>
    <row r="262" spans="2:9" s="2" customFormat="1" ht="13.5" x14ac:dyDescent="0.35">
      <c r="B262" s="46">
        <v>2218399</v>
      </c>
      <c r="C262" s="46" t="s">
        <v>4690</v>
      </c>
      <c r="D262" s="46" t="s">
        <v>4623</v>
      </c>
      <c r="E262" s="46" t="s">
        <v>1003</v>
      </c>
      <c r="F262" s="47">
        <v>-283500</v>
      </c>
      <c r="G262" s="47">
        <v>-1288.0822499999999</v>
      </c>
      <c r="H262" s="47">
        <v>-0.04</v>
      </c>
      <c r="I262" s="46"/>
    </row>
    <row r="263" spans="2:9" s="2" customFormat="1" ht="13.5" x14ac:dyDescent="0.35">
      <c r="B263" s="46">
        <v>2218263</v>
      </c>
      <c r="C263" s="46" t="s">
        <v>4688</v>
      </c>
      <c r="D263" s="46" t="s">
        <v>4623</v>
      </c>
      <c r="E263" s="46" t="s">
        <v>116</v>
      </c>
      <c r="F263" s="47">
        <v>-273000</v>
      </c>
      <c r="G263" s="47">
        <v>-1120.5284999999999</v>
      </c>
      <c r="H263" s="47">
        <v>-0.03</v>
      </c>
      <c r="I263" s="46"/>
    </row>
    <row r="264" spans="2:9" s="2" customFormat="1" ht="13.5" x14ac:dyDescent="0.35">
      <c r="B264" s="46">
        <v>2218510</v>
      </c>
      <c r="C264" s="46" t="s">
        <v>4812</v>
      </c>
      <c r="D264" s="46" t="s">
        <v>4623</v>
      </c>
      <c r="E264" s="46" t="s">
        <v>43</v>
      </c>
      <c r="F264" s="47">
        <v>-119250</v>
      </c>
      <c r="G264" s="47">
        <v>-991.38487499999997</v>
      </c>
      <c r="H264" s="47">
        <v>-0.03</v>
      </c>
      <c r="I264" s="46"/>
    </row>
    <row r="265" spans="2:9" s="2" customFormat="1" ht="13.5" x14ac:dyDescent="0.35">
      <c r="B265" s="46">
        <v>2218566</v>
      </c>
      <c r="C265" s="46" t="s">
        <v>4800</v>
      </c>
      <c r="D265" s="46" t="s">
        <v>4623</v>
      </c>
      <c r="E265" s="46" t="s">
        <v>47</v>
      </c>
      <c r="F265" s="47">
        <v>-22400</v>
      </c>
      <c r="G265" s="47">
        <v>-900.43520000000001</v>
      </c>
      <c r="H265" s="47">
        <v>-0.03</v>
      </c>
      <c r="I265" s="46"/>
    </row>
    <row r="266" spans="2:9" s="2" customFormat="1" ht="13.5" x14ac:dyDescent="0.35">
      <c r="B266" s="46">
        <v>2218388</v>
      </c>
      <c r="C266" s="46" t="s">
        <v>4711</v>
      </c>
      <c r="D266" s="46" t="s">
        <v>4623</v>
      </c>
      <c r="E266" s="46" t="s">
        <v>47</v>
      </c>
      <c r="F266" s="47">
        <v>-154500</v>
      </c>
      <c r="G266" s="47">
        <v>-857.93849999999998</v>
      </c>
      <c r="H266" s="47">
        <v>-0.03</v>
      </c>
      <c r="I266" s="46"/>
    </row>
    <row r="267" spans="2:9" s="2" customFormat="1" ht="13.5" x14ac:dyDescent="0.35">
      <c r="B267" s="46">
        <v>2218377</v>
      </c>
      <c r="C267" s="46" t="s">
        <v>4760</v>
      </c>
      <c r="D267" s="46" t="s">
        <v>4623</v>
      </c>
      <c r="E267" s="46" t="s">
        <v>78</v>
      </c>
      <c r="F267" s="47">
        <v>-114400</v>
      </c>
      <c r="G267" s="47">
        <v>-828.48479999999995</v>
      </c>
      <c r="H267" s="47">
        <v>-0.03</v>
      </c>
      <c r="I267" s="46"/>
    </row>
    <row r="268" spans="2:9" s="2" customFormat="1" ht="13.5" x14ac:dyDescent="0.35">
      <c r="B268" s="46">
        <v>2218356</v>
      </c>
      <c r="C268" s="46" t="s">
        <v>4795</v>
      </c>
      <c r="D268" s="46" t="s">
        <v>4623</v>
      </c>
      <c r="E268" s="46" t="s">
        <v>74</v>
      </c>
      <c r="F268" s="47">
        <v>-16200</v>
      </c>
      <c r="G268" s="47">
        <v>-811.76580000000001</v>
      </c>
      <c r="H268" s="47">
        <v>-0.02</v>
      </c>
      <c r="I268" s="46"/>
    </row>
    <row r="269" spans="2:9" s="2" customFormat="1" ht="13.5" x14ac:dyDescent="0.35">
      <c r="B269" s="46">
        <v>2218391</v>
      </c>
      <c r="C269" s="46" t="s">
        <v>4646</v>
      </c>
      <c r="D269" s="46" t="s">
        <v>4623</v>
      </c>
      <c r="E269" s="46" t="s">
        <v>43</v>
      </c>
      <c r="F269" s="47">
        <v>-292500</v>
      </c>
      <c r="G269" s="47">
        <v>-738.41624999999999</v>
      </c>
      <c r="H269" s="47">
        <v>-0.02</v>
      </c>
      <c r="I269" s="46"/>
    </row>
    <row r="270" spans="2:9" s="2" customFormat="1" ht="13.5" x14ac:dyDescent="0.35">
      <c r="B270" s="46">
        <v>2218281</v>
      </c>
      <c r="C270" s="46" t="s">
        <v>4705</v>
      </c>
      <c r="D270" s="46" t="s">
        <v>4623</v>
      </c>
      <c r="E270" s="46" t="s">
        <v>89</v>
      </c>
      <c r="F270" s="47">
        <v>-42900</v>
      </c>
      <c r="G270" s="47">
        <v>-669.34725000000003</v>
      </c>
      <c r="H270" s="47">
        <v>-0.02</v>
      </c>
      <c r="I270" s="46"/>
    </row>
    <row r="271" spans="2:9" s="2" customFormat="1" ht="13.5" x14ac:dyDescent="0.35">
      <c r="B271" s="46">
        <v>2218265</v>
      </c>
      <c r="C271" s="46" t="s">
        <v>4637</v>
      </c>
      <c r="D271" s="46" t="s">
        <v>4623</v>
      </c>
      <c r="E271" s="46" t="s">
        <v>1007</v>
      </c>
      <c r="F271" s="47">
        <v>-13500</v>
      </c>
      <c r="G271" s="47">
        <v>-577.02374999999995</v>
      </c>
      <c r="H271" s="47">
        <v>-0.02</v>
      </c>
      <c r="I271" s="46"/>
    </row>
    <row r="272" spans="2:9" s="2" customFormat="1" ht="13.5" x14ac:dyDescent="0.35">
      <c r="B272" s="46">
        <v>2218318</v>
      </c>
      <c r="C272" s="46" t="s">
        <v>4784</v>
      </c>
      <c r="D272" s="46" t="s">
        <v>4623</v>
      </c>
      <c r="E272" s="46" t="s">
        <v>173</v>
      </c>
      <c r="F272" s="47">
        <v>-315000</v>
      </c>
      <c r="G272" s="47">
        <v>-563.15700000000004</v>
      </c>
      <c r="H272" s="47">
        <v>-0.02</v>
      </c>
      <c r="I272" s="46"/>
    </row>
    <row r="273" spans="2:9" s="2" customFormat="1" ht="13.5" x14ac:dyDescent="0.35">
      <c r="B273" s="46">
        <v>2218369</v>
      </c>
      <c r="C273" s="46" t="s">
        <v>4665</v>
      </c>
      <c r="D273" s="46" t="s">
        <v>4623</v>
      </c>
      <c r="E273" s="46" t="s">
        <v>47</v>
      </c>
      <c r="F273" s="47">
        <v>-31200</v>
      </c>
      <c r="G273" s="47">
        <v>-505.53359999999998</v>
      </c>
      <c r="H273" s="47">
        <v>-0.02</v>
      </c>
      <c r="I273" s="46"/>
    </row>
    <row r="274" spans="2:9" s="2" customFormat="1" ht="13.5" x14ac:dyDescent="0.35">
      <c r="B274" s="46">
        <v>2218302</v>
      </c>
      <c r="C274" s="46" t="s">
        <v>4677</v>
      </c>
      <c r="D274" s="46" t="s">
        <v>4623</v>
      </c>
      <c r="E274" s="46" t="s">
        <v>196</v>
      </c>
      <c r="F274" s="47">
        <v>-59000</v>
      </c>
      <c r="G274" s="47">
        <v>-500.93950000000001</v>
      </c>
      <c r="H274" s="47">
        <v>-0.02</v>
      </c>
      <c r="I274" s="46"/>
    </row>
    <row r="275" spans="2:9" s="2" customFormat="1" ht="13.5" x14ac:dyDescent="0.35">
      <c r="B275" s="46">
        <v>2218297</v>
      </c>
      <c r="C275" s="46" t="s">
        <v>4718</v>
      </c>
      <c r="D275" s="46" t="s">
        <v>4623</v>
      </c>
      <c r="E275" s="46" t="s">
        <v>143</v>
      </c>
      <c r="F275" s="47">
        <v>-7000</v>
      </c>
      <c r="G275" s="47">
        <v>-493.95150000000001</v>
      </c>
      <c r="H275" s="47">
        <v>-0.02</v>
      </c>
      <c r="I275" s="46"/>
    </row>
    <row r="276" spans="2:9" s="2" customFormat="1" ht="13.5" x14ac:dyDescent="0.35">
      <c r="B276" s="46">
        <v>2218393</v>
      </c>
      <c r="C276" s="46" t="s">
        <v>4639</v>
      </c>
      <c r="D276" s="46" t="s">
        <v>4623</v>
      </c>
      <c r="E276" s="46" t="s">
        <v>43</v>
      </c>
      <c r="F276" s="47">
        <v>-45500</v>
      </c>
      <c r="G276" s="47">
        <v>-483.75599999999997</v>
      </c>
      <c r="H276" s="47">
        <v>-0.01</v>
      </c>
      <c r="I276" s="46"/>
    </row>
    <row r="277" spans="2:9" s="2" customFormat="1" ht="13.5" x14ac:dyDescent="0.35">
      <c r="B277" s="46">
        <v>2218323</v>
      </c>
      <c r="C277" s="46" t="s">
        <v>4683</v>
      </c>
      <c r="D277" s="46" t="s">
        <v>4623</v>
      </c>
      <c r="E277" s="46" t="s">
        <v>89</v>
      </c>
      <c r="F277" s="47">
        <v>-33000</v>
      </c>
      <c r="G277" s="47">
        <v>-463.79849999999999</v>
      </c>
      <c r="H277" s="47">
        <v>-0.01</v>
      </c>
      <c r="I277" s="46"/>
    </row>
    <row r="278" spans="2:9" s="2" customFormat="1" ht="13.5" x14ac:dyDescent="0.35">
      <c r="B278" s="46">
        <v>2218304</v>
      </c>
      <c r="C278" s="46" t="s">
        <v>4725</v>
      </c>
      <c r="D278" s="46" t="s">
        <v>4623</v>
      </c>
      <c r="E278" s="46" t="s">
        <v>194</v>
      </c>
      <c r="F278" s="47">
        <v>-340000</v>
      </c>
      <c r="G278" s="47">
        <v>-395.964</v>
      </c>
      <c r="H278" s="47">
        <v>-0.01</v>
      </c>
      <c r="I278" s="46"/>
    </row>
    <row r="279" spans="2:9" s="2" customFormat="1" ht="13.5" x14ac:dyDescent="0.35">
      <c r="B279" s="46">
        <v>2218259</v>
      </c>
      <c r="C279" s="46" t="s">
        <v>4659</v>
      </c>
      <c r="D279" s="46" t="s">
        <v>4623</v>
      </c>
      <c r="E279" s="46" t="s">
        <v>925</v>
      </c>
      <c r="F279" s="47">
        <v>-175500</v>
      </c>
      <c r="G279" s="47">
        <v>-392.15474999999998</v>
      </c>
      <c r="H279" s="47">
        <v>-0.01</v>
      </c>
      <c r="I279" s="46"/>
    </row>
    <row r="280" spans="2:9" s="2" customFormat="1" ht="13.5" x14ac:dyDescent="0.35">
      <c r="B280" s="46">
        <v>2218604</v>
      </c>
      <c r="C280" s="46" t="s">
        <v>4770</v>
      </c>
      <c r="D280" s="46" t="s">
        <v>4623</v>
      </c>
      <c r="E280" s="46" t="s">
        <v>43</v>
      </c>
      <c r="F280" s="47">
        <v>-28125</v>
      </c>
      <c r="G280" s="47">
        <v>-331.01718749999998</v>
      </c>
      <c r="H280" s="47">
        <v>-0.01</v>
      </c>
      <c r="I280" s="46"/>
    </row>
    <row r="281" spans="2:9" s="2" customFormat="1" ht="13.5" x14ac:dyDescent="0.35">
      <c r="B281" s="46">
        <v>2218518</v>
      </c>
      <c r="C281" s="46" t="s">
        <v>4839</v>
      </c>
      <c r="D281" s="46" t="s">
        <v>4623</v>
      </c>
      <c r="E281" s="46" t="s">
        <v>100</v>
      </c>
      <c r="F281" s="47">
        <v>-46200</v>
      </c>
      <c r="G281" s="47">
        <v>-320.97449999999998</v>
      </c>
      <c r="H281" s="47">
        <v>-0.01</v>
      </c>
      <c r="I281" s="46"/>
    </row>
    <row r="282" spans="2:9" s="2" customFormat="1" ht="13.5" x14ac:dyDescent="0.35">
      <c r="B282" s="46">
        <v>2218521</v>
      </c>
      <c r="C282" s="46" t="s">
        <v>4777</v>
      </c>
      <c r="D282" s="46" t="s">
        <v>4623</v>
      </c>
      <c r="E282" s="46" t="s">
        <v>74</v>
      </c>
      <c r="F282" s="47">
        <v>-2750</v>
      </c>
      <c r="G282" s="47">
        <v>-308.79199999999997</v>
      </c>
      <c r="H282" s="47">
        <v>-0.01</v>
      </c>
      <c r="I282" s="46"/>
    </row>
    <row r="283" spans="2:9" s="2" customFormat="1" ht="13.5" x14ac:dyDescent="0.35">
      <c r="B283" s="46">
        <v>2218473</v>
      </c>
      <c r="C283" s="46" t="s">
        <v>4808</v>
      </c>
      <c r="D283" s="46" t="s">
        <v>4623</v>
      </c>
      <c r="E283" s="46" t="s">
        <v>250</v>
      </c>
      <c r="F283" s="47">
        <v>-18050</v>
      </c>
      <c r="G283" s="47">
        <v>-295.02724999999998</v>
      </c>
      <c r="H283" s="47">
        <v>-0.01</v>
      </c>
      <c r="I283" s="46"/>
    </row>
    <row r="284" spans="2:9" s="2" customFormat="1" ht="13.5" x14ac:dyDescent="0.35">
      <c r="B284" s="46">
        <v>2218311</v>
      </c>
      <c r="C284" s="46" t="s">
        <v>4669</v>
      </c>
      <c r="D284" s="46" t="s">
        <v>4623</v>
      </c>
      <c r="E284" s="46" t="s">
        <v>120</v>
      </c>
      <c r="F284" s="47">
        <v>-61200</v>
      </c>
      <c r="G284" s="47">
        <v>-280.05119999999999</v>
      </c>
      <c r="H284" s="47">
        <v>-0.01</v>
      </c>
      <c r="I284" s="46"/>
    </row>
    <row r="285" spans="2:9" s="2" customFormat="1" ht="13.5" x14ac:dyDescent="0.35">
      <c r="B285" s="46">
        <v>2218532</v>
      </c>
      <c r="C285" s="46" t="s">
        <v>4785</v>
      </c>
      <c r="D285" s="46" t="s">
        <v>4623</v>
      </c>
      <c r="E285" s="46" t="s">
        <v>93</v>
      </c>
      <c r="F285" s="47">
        <v>-10200</v>
      </c>
      <c r="G285" s="47">
        <v>-258.60059999999999</v>
      </c>
      <c r="H285" s="47">
        <v>-0.01</v>
      </c>
      <c r="I285" s="46"/>
    </row>
    <row r="286" spans="2:9" s="2" customFormat="1" ht="13.5" x14ac:dyDescent="0.35">
      <c r="B286" s="46">
        <v>2218587</v>
      </c>
      <c r="C286" s="46" t="s">
        <v>4840</v>
      </c>
      <c r="D286" s="46" t="s">
        <v>4623</v>
      </c>
      <c r="E286" s="46" t="s">
        <v>104</v>
      </c>
      <c r="F286" s="47">
        <v>-48000</v>
      </c>
      <c r="G286" s="47">
        <v>-252.40799999999999</v>
      </c>
      <c r="H286" s="47">
        <v>-0.01</v>
      </c>
      <c r="I286" s="46"/>
    </row>
    <row r="287" spans="2:9" s="2" customFormat="1" ht="13.5" x14ac:dyDescent="0.35">
      <c r="B287" s="46">
        <v>2218416</v>
      </c>
      <c r="C287" s="46" t="s">
        <v>4630</v>
      </c>
      <c r="D287" s="46" t="s">
        <v>4623</v>
      </c>
      <c r="E287" s="46" t="s">
        <v>47</v>
      </c>
      <c r="F287" s="47">
        <v>-13200</v>
      </c>
      <c r="G287" s="47">
        <v>-233.59379999999999</v>
      </c>
      <c r="H287" s="47">
        <v>-0.01</v>
      </c>
      <c r="I287" s="46"/>
    </row>
    <row r="288" spans="2:9" s="2" customFormat="1" ht="13.5" x14ac:dyDescent="0.35">
      <c r="B288" s="46">
        <v>2218246</v>
      </c>
      <c r="C288" s="46" t="s">
        <v>4678</v>
      </c>
      <c r="D288" s="46" t="s">
        <v>4623</v>
      </c>
      <c r="E288" s="46" t="s">
        <v>131</v>
      </c>
      <c r="F288" s="47">
        <v>-3200</v>
      </c>
      <c r="G288" s="47">
        <v>-229.77440000000001</v>
      </c>
      <c r="H288" s="47">
        <v>-0.01</v>
      </c>
      <c r="I288" s="46"/>
    </row>
    <row r="289" spans="2:11" s="2" customFormat="1" ht="13.5" x14ac:dyDescent="0.35">
      <c r="B289" s="46">
        <v>2218338</v>
      </c>
      <c r="C289" s="46" t="s">
        <v>4821</v>
      </c>
      <c r="D289" s="46" t="s">
        <v>4623</v>
      </c>
      <c r="E289" s="46" t="s">
        <v>139</v>
      </c>
      <c r="F289" s="47">
        <v>-5600</v>
      </c>
      <c r="G289" s="47">
        <v>-164.88919999999999</v>
      </c>
      <c r="H289" s="47">
        <v>-0.01</v>
      </c>
      <c r="I289" s="46"/>
    </row>
    <row r="290" spans="2:11" s="2" customFormat="1" ht="13.5" x14ac:dyDescent="0.35">
      <c r="B290" s="46">
        <v>2218394</v>
      </c>
      <c r="C290" s="46" t="s">
        <v>4644</v>
      </c>
      <c r="D290" s="46" t="s">
        <v>4623</v>
      </c>
      <c r="E290" s="46" t="s">
        <v>194</v>
      </c>
      <c r="F290" s="47">
        <v>-14375</v>
      </c>
      <c r="G290" s="47">
        <v>-133.08375000000001</v>
      </c>
      <c r="H290" s="47" t="s">
        <v>4842</v>
      </c>
      <c r="I290" s="46"/>
    </row>
    <row r="291" spans="2:11" s="2" customFormat="1" ht="13.5" x14ac:dyDescent="0.35">
      <c r="B291" s="46">
        <v>2218298</v>
      </c>
      <c r="C291" s="46" t="s">
        <v>4670</v>
      </c>
      <c r="D291" s="46" t="s">
        <v>4623</v>
      </c>
      <c r="E291" s="46" t="s">
        <v>279</v>
      </c>
      <c r="F291" s="47">
        <v>-4200</v>
      </c>
      <c r="G291" s="47">
        <v>-61.168799999999997</v>
      </c>
      <c r="H291" s="47" t="s">
        <v>4842</v>
      </c>
      <c r="I291" s="46"/>
    </row>
    <row r="292" spans="2:11" s="2" customFormat="1" ht="13.5" x14ac:dyDescent="0.35">
      <c r="B292" s="46">
        <v>2218368</v>
      </c>
      <c r="C292" s="46" t="s">
        <v>4750</v>
      </c>
      <c r="D292" s="46" t="s">
        <v>4623</v>
      </c>
      <c r="E292" s="46" t="s">
        <v>156</v>
      </c>
      <c r="F292" s="47">
        <v>-6000</v>
      </c>
      <c r="G292" s="47">
        <v>-40.905000000000001</v>
      </c>
      <c r="H292" s="47" t="s">
        <v>4842</v>
      </c>
      <c r="I292" s="46"/>
    </row>
    <row r="293" spans="2:11" s="1" customFormat="1" ht="13.5" x14ac:dyDescent="0.35">
      <c r="B293" s="48"/>
      <c r="C293" s="48" t="s">
        <v>4620</v>
      </c>
      <c r="D293" s="48"/>
      <c r="E293" s="48"/>
      <c r="F293" s="49"/>
      <c r="G293" s="49">
        <v>-1166380.4058424996</v>
      </c>
      <c r="H293" s="49">
        <v>-35.689999999999984</v>
      </c>
      <c r="I293" s="48"/>
    </row>
    <row r="295" spans="2:11" x14ac:dyDescent="0.35">
      <c r="C295" s="1" t="s">
        <v>189</v>
      </c>
    </row>
    <row r="296" spans="2:11" x14ac:dyDescent="0.35">
      <c r="C296" s="37" t="s">
        <v>190</v>
      </c>
      <c r="D296" s="37"/>
      <c r="E296" s="37"/>
      <c r="F296" s="37"/>
      <c r="G296" s="37"/>
      <c r="H296" s="37"/>
      <c r="I296" s="37"/>
      <c r="J296" s="37"/>
      <c r="K296" s="37"/>
    </row>
    <row r="297" spans="2:11" x14ac:dyDescent="0.35">
      <c r="C297" s="2" t="s">
        <v>191</v>
      </c>
    </row>
    <row r="298" spans="2:11" x14ac:dyDescent="0.35">
      <c r="C298" s="2" t="s">
        <v>192</v>
      </c>
    </row>
    <row r="299" spans="2:11" ht="28" customHeight="1" x14ac:dyDescent="0.35">
      <c r="C299" s="78" t="s">
        <v>4878</v>
      </c>
      <c r="D299" s="78"/>
      <c r="E299" s="78"/>
      <c r="F299" s="78"/>
      <c r="G299" s="78"/>
      <c r="H299" s="78"/>
      <c r="I299" s="78"/>
      <c r="J299" s="78"/>
      <c r="K299" s="78"/>
    </row>
    <row r="300" spans="2:11" x14ac:dyDescent="0.35">
      <c r="C300" s="2" t="s">
        <v>193</v>
      </c>
    </row>
    <row r="301" spans="2:11" ht="42.65" customHeight="1" x14ac:dyDescent="0.35">
      <c r="C301" s="79" t="s">
        <v>4874</v>
      </c>
      <c r="D301" s="79"/>
      <c r="E301" s="79"/>
      <c r="F301" s="79"/>
      <c r="G301" s="79"/>
      <c r="H301" s="79"/>
      <c r="I301" s="79"/>
      <c r="J301" s="79"/>
      <c r="K301" s="79"/>
    </row>
    <row r="303" spans="2:11" x14ac:dyDescent="0.35">
      <c r="C303" s="75" t="s">
        <v>4922</v>
      </c>
      <c r="E303" s="75" t="s">
        <v>4923</v>
      </c>
      <c r="F303" s="76"/>
    </row>
    <row r="304" spans="2:11" x14ac:dyDescent="0.35">
      <c r="E304" s="2" t="s">
        <v>4973</v>
      </c>
    </row>
  </sheetData>
  <mergeCells count="2">
    <mergeCell ref="C301:K301"/>
    <mergeCell ref="C299:K299"/>
  </mergeCells>
  <hyperlinks>
    <hyperlink ref="J2" location="'Index'!A1" display="'Index'!A1" xr:uid="{B726A50A-A275-47A8-84CE-A674F2181F81}"/>
  </hyperlinks>
  <pageMargins left="0.7" right="0.7" top="0.75" bottom="0.75" header="0.3" footer="0.3"/>
  <pageSetup orientation="portrait"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ACDC0-6C60-4D46-8948-E0E2DE33E4D7}">
  <sheetPr codeName="Sheet115"/>
  <dimension ref="A1:IV121"/>
  <sheetViews>
    <sheetView showGridLines="0" zoomScale="90" zoomScaleNormal="90" workbookViewId="0">
      <pane ySplit="6" topLeftCell="A113"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738</v>
      </c>
      <c r="J2" s="38" t="s">
        <v>4607</v>
      </c>
    </row>
    <row r="3" spans="1:54" ht="16" x14ac:dyDescent="0.4">
      <c r="C3" s="1" t="s">
        <v>28</v>
      </c>
      <c r="D3" s="21" t="s">
        <v>739</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314</v>
      </c>
      <c r="C10" s="57" t="s">
        <v>315</v>
      </c>
      <c r="D10" s="54" t="s">
        <v>316</v>
      </c>
      <c r="E10" s="6" t="s">
        <v>112</v>
      </c>
      <c r="F10" s="19">
        <v>1010998</v>
      </c>
      <c r="G10" s="24">
        <v>21268.36</v>
      </c>
      <c r="H10" s="24">
        <v>7.05</v>
      </c>
      <c r="I10" s="31"/>
      <c r="J10" s="31"/>
      <c r="K10" s="35"/>
    </row>
    <row r="11" spans="1:54" x14ac:dyDescent="0.35">
      <c r="B11" s="8" t="s">
        <v>263</v>
      </c>
      <c r="C11" s="57" t="s">
        <v>264</v>
      </c>
      <c r="D11" s="54" t="s">
        <v>265</v>
      </c>
      <c r="E11" s="6" t="s">
        <v>250</v>
      </c>
      <c r="F11" s="19">
        <v>920000</v>
      </c>
      <c r="G11" s="24">
        <v>14835.92</v>
      </c>
      <c r="H11" s="24">
        <v>4.92</v>
      </c>
      <c r="I11" s="31"/>
      <c r="J11" s="31"/>
      <c r="K11" s="35"/>
    </row>
    <row r="12" spans="1:54" x14ac:dyDescent="0.35">
      <c r="B12" s="8" t="s">
        <v>90</v>
      </c>
      <c r="C12" s="57" t="s">
        <v>91</v>
      </c>
      <c r="D12" s="54" t="s">
        <v>92</v>
      </c>
      <c r="E12" s="6" t="s">
        <v>93</v>
      </c>
      <c r="F12" s="19">
        <v>420000</v>
      </c>
      <c r="G12" s="24">
        <v>10618.65</v>
      </c>
      <c r="H12" s="24">
        <v>3.52</v>
      </c>
      <c r="I12" s="31"/>
      <c r="J12" s="31"/>
      <c r="K12" s="35"/>
    </row>
    <row r="13" spans="1:54" x14ac:dyDescent="0.35">
      <c r="B13" s="8" t="s">
        <v>153</v>
      </c>
      <c r="C13" s="57" t="s">
        <v>154</v>
      </c>
      <c r="D13" s="54" t="s">
        <v>155</v>
      </c>
      <c r="E13" s="6" t="s">
        <v>156</v>
      </c>
      <c r="F13" s="19">
        <v>1836850</v>
      </c>
      <c r="G13" s="24">
        <v>10580.26</v>
      </c>
      <c r="H13" s="24">
        <v>3.51</v>
      </c>
      <c r="I13" s="31"/>
      <c r="J13" s="31"/>
      <c r="K13" s="35"/>
    </row>
    <row r="14" spans="1:54" x14ac:dyDescent="0.35">
      <c r="B14" s="8" t="s">
        <v>276</v>
      </c>
      <c r="C14" s="57" t="s">
        <v>277</v>
      </c>
      <c r="D14" s="54" t="s">
        <v>278</v>
      </c>
      <c r="E14" s="6" t="s">
        <v>279</v>
      </c>
      <c r="F14" s="19">
        <v>549563</v>
      </c>
      <c r="G14" s="24">
        <v>10560.13</v>
      </c>
      <c r="H14" s="24">
        <v>3.5</v>
      </c>
      <c r="I14" s="31"/>
      <c r="J14" s="31"/>
      <c r="K14" s="35"/>
    </row>
    <row r="15" spans="1:54" x14ac:dyDescent="0.35">
      <c r="B15" s="8" t="s">
        <v>144</v>
      </c>
      <c r="C15" s="57" t="s">
        <v>145</v>
      </c>
      <c r="D15" s="54" t="s">
        <v>146</v>
      </c>
      <c r="E15" s="6" t="s">
        <v>139</v>
      </c>
      <c r="F15" s="19">
        <v>490000</v>
      </c>
      <c r="G15" s="24">
        <v>9747.57</v>
      </c>
      <c r="H15" s="24">
        <v>3.23</v>
      </c>
      <c r="I15" s="31"/>
      <c r="J15" s="31"/>
      <c r="K15" s="35"/>
    </row>
    <row r="16" spans="1:54" x14ac:dyDescent="0.35">
      <c r="B16" s="8" t="s">
        <v>251</v>
      </c>
      <c r="C16" s="57" t="s">
        <v>252</v>
      </c>
      <c r="D16" s="54" t="s">
        <v>253</v>
      </c>
      <c r="E16" s="6" t="s">
        <v>93</v>
      </c>
      <c r="F16" s="19">
        <v>1900000</v>
      </c>
      <c r="G16" s="24">
        <v>9287.2000000000007</v>
      </c>
      <c r="H16" s="24">
        <v>3.08</v>
      </c>
      <c r="I16" s="31"/>
      <c r="J16" s="31"/>
      <c r="K16" s="35"/>
    </row>
    <row r="17" spans="2:11" x14ac:dyDescent="0.35">
      <c r="B17" s="8" t="s">
        <v>493</v>
      </c>
      <c r="C17" s="57" t="s">
        <v>494</v>
      </c>
      <c r="D17" s="54" t="s">
        <v>495</v>
      </c>
      <c r="E17" s="6" t="s">
        <v>234</v>
      </c>
      <c r="F17" s="19">
        <v>290000</v>
      </c>
      <c r="G17" s="24">
        <v>8881.25</v>
      </c>
      <c r="H17" s="24">
        <v>2.95</v>
      </c>
      <c r="I17" s="31"/>
      <c r="J17" s="31"/>
      <c r="K17" s="35"/>
    </row>
    <row r="18" spans="2:11" x14ac:dyDescent="0.35">
      <c r="B18" s="8" t="s">
        <v>273</v>
      </c>
      <c r="C18" s="57" t="s">
        <v>274</v>
      </c>
      <c r="D18" s="54" t="s">
        <v>275</v>
      </c>
      <c r="E18" s="6" t="s">
        <v>139</v>
      </c>
      <c r="F18" s="19">
        <v>1550172</v>
      </c>
      <c r="G18" s="24">
        <v>8321.32</v>
      </c>
      <c r="H18" s="24">
        <v>2.76</v>
      </c>
      <c r="I18" s="31"/>
      <c r="J18" s="31"/>
      <c r="K18" s="35"/>
    </row>
    <row r="19" spans="2:11" x14ac:dyDescent="0.35">
      <c r="B19" s="8" t="s">
        <v>71</v>
      </c>
      <c r="C19" s="57" t="s">
        <v>72</v>
      </c>
      <c r="D19" s="54" t="s">
        <v>73</v>
      </c>
      <c r="E19" s="6" t="s">
        <v>74</v>
      </c>
      <c r="F19" s="19">
        <v>75000</v>
      </c>
      <c r="G19" s="24">
        <v>8307.34</v>
      </c>
      <c r="H19" s="24">
        <v>2.76</v>
      </c>
      <c r="I19" s="31"/>
      <c r="J19" s="31"/>
      <c r="K19" s="35"/>
    </row>
    <row r="20" spans="2:11" x14ac:dyDescent="0.35">
      <c r="B20" s="8" t="s">
        <v>740</v>
      </c>
      <c r="C20" s="57" t="s">
        <v>741</v>
      </c>
      <c r="D20" s="54" t="s">
        <v>742</v>
      </c>
      <c r="E20" s="6" t="s">
        <v>326</v>
      </c>
      <c r="F20" s="19">
        <v>144000</v>
      </c>
      <c r="G20" s="24">
        <v>8246.74</v>
      </c>
      <c r="H20" s="24">
        <v>2.74</v>
      </c>
      <c r="I20" s="31"/>
      <c r="J20" s="31"/>
      <c r="K20" s="35"/>
    </row>
    <row r="21" spans="2:11" x14ac:dyDescent="0.35">
      <c r="B21" s="8" t="s">
        <v>743</v>
      </c>
      <c r="C21" s="57" t="s">
        <v>744</v>
      </c>
      <c r="D21" s="54" t="s">
        <v>745</v>
      </c>
      <c r="E21" s="6" t="s">
        <v>746</v>
      </c>
      <c r="F21" s="19">
        <v>290000</v>
      </c>
      <c r="G21" s="24">
        <v>8076.79</v>
      </c>
      <c r="H21" s="24">
        <v>2.68</v>
      </c>
      <c r="I21" s="31"/>
      <c r="J21" s="31"/>
      <c r="K21" s="35"/>
    </row>
    <row r="22" spans="2:11" x14ac:dyDescent="0.35">
      <c r="B22" s="8" t="s">
        <v>376</v>
      </c>
      <c r="C22" s="57" t="s">
        <v>377</v>
      </c>
      <c r="D22" s="54" t="s">
        <v>378</v>
      </c>
      <c r="E22" s="6" t="s">
        <v>74</v>
      </c>
      <c r="F22" s="19">
        <v>295000</v>
      </c>
      <c r="G22" s="24">
        <v>8049.22</v>
      </c>
      <c r="H22" s="24">
        <v>2.67</v>
      </c>
      <c r="I22" s="31"/>
      <c r="J22" s="31"/>
      <c r="K22" s="35"/>
    </row>
    <row r="23" spans="2:11" x14ac:dyDescent="0.35">
      <c r="B23" s="8" t="s">
        <v>280</v>
      </c>
      <c r="C23" s="57" t="s">
        <v>281</v>
      </c>
      <c r="D23" s="54" t="s">
        <v>282</v>
      </c>
      <c r="E23" s="6" t="s">
        <v>139</v>
      </c>
      <c r="F23" s="19">
        <v>430000</v>
      </c>
      <c r="G23" s="24">
        <v>8045.52</v>
      </c>
      <c r="H23" s="24">
        <v>2.67</v>
      </c>
      <c r="I23" s="31"/>
      <c r="J23" s="31"/>
      <c r="K23" s="35"/>
    </row>
    <row r="24" spans="2:11" x14ac:dyDescent="0.35">
      <c r="B24" s="8" t="s">
        <v>546</v>
      </c>
      <c r="C24" s="57" t="s">
        <v>547</v>
      </c>
      <c r="D24" s="54" t="s">
        <v>548</v>
      </c>
      <c r="E24" s="6" t="s">
        <v>131</v>
      </c>
      <c r="F24" s="19">
        <v>1199255</v>
      </c>
      <c r="G24" s="24">
        <v>7530.12</v>
      </c>
      <c r="H24" s="24">
        <v>2.5</v>
      </c>
      <c r="I24" s="31"/>
      <c r="J24" s="31"/>
      <c r="K24" s="35"/>
    </row>
    <row r="25" spans="2:11" x14ac:dyDescent="0.35">
      <c r="B25" s="8" t="s">
        <v>109</v>
      </c>
      <c r="C25" s="57" t="s">
        <v>110</v>
      </c>
      <c r="D25" s="54" t="s">
        <v>111</v>
      </c>
      <c r="E25" s="6" t="s">
        <v>112</v>
      </c>
      <c r="F25" s="19">
        <v>17348</v>
      </c>
      <c r="G25" s="24">
        <v>7488.06</v>
      </c>
      <c r="H25" s="24">
        <v>2.48</v>
      </c>
      <c r="I25" s="31"/>
      <c r="J25" s="31"/>
      <c r="K25" s="35"/>
    </row>
    <row r="26" spans="2:11" x14ac:dyDescent="0.35">
      <c r="B26" s="8" t="s">
        <v>747</v>
      </c>
      <c r="C26" s="57" t="s">
        <v>748</v>
      </c>
      <c r="D26" s="54" t="s">
        <v>749</v>
      </c>
      <c r="E26" s="6" t="s">
        <v>139</v>
      </c>
      <c r="F26" s="19">
        <v>2515000</v>
      </c>
      <c r="G26" s="24">
        <v>7419.25</v>
      </c>
      <c r="H26" s="24">
        <v>2.46</v>
      </c>
      <c r="I26" s="31"/>
      <c r="J26" s="31"/>
      <c r="K26" s="35"/>
    </row>
    <row r="27" spans="2:11" x14ac:dyDescent="0.35">
      <c r="B27" s="8" t="s">
        <v>750</v>
      </c>
      <c r="C27" s="57" t="s">
        <v>751</v>
      </c>
      <c r="D27" s="54" t="s">
        <v>752</v>
      </c>
      <c r="E27" s="6" t="s">
        <v>156</v>
      </c>
      <c r="F27" s="19">
        <v>1984044</v>
      </c>
      <c r="G27" s="24">
        <v>7230.85</v>
      </c>
      <c r="H27" s="24">
        <v>2.4</v>
      </c>
      <c r="I27" s="31"/>
      <c r="J27" s="31"/>
      <c r="K27" s="35"/>
    </row>
    <row r="28" spans="2:11" x14ac:dyDescent="0.35">
      <c r="B28" s="8" t="s">
        <v>317</v>
      </c>
      <c r="C28" s="57" t="s">
        <v>318</v>
      </c>
      <c r="D28" s="54" t="s">
        <v>319</v>
      </c>
      <c r="E28" s="6" t="s">
        <v>139</v>
      </c>
      <c r="F28" s="19">
        <v>380000</v>
      </c>
      <c r="G28" s="24">
        <v>6268.1</v>
      </c>
      <c r="H28" s="24">
        <v>2.08</v>
      </c>
      <c r="I28" s="31"/>
      <c r="J28" s="31"/>
      <c r="K28" s="35"/>
    </row>
    <row r="29" spans="2:11" x14ac:dyDescent="0.35">
      <c r="B29" s="8" t="s">
        <v>753</v>
      </c>
      <c r="C29" s="57" t="s">
        <v>754</v>
      </c>
      <c r="D29" s="54" t="s">
        <v>755</v>
      </c>
      <c r="E29" s="6" t="s">
        <v>326</v>
      </c>
      <c r="F29" s="19">
        <v>330000</v>
      </c>
      <c r="G29" s="24">
        <v>6239.15</v>
      </c>
      <c r="H29" s="24">
        <v>2.0699999999999998</v>
      </c>
      <c r="I29" s="31"/>
      <c r="J29" s="31"/>
      <c r="K29" s="35"/>
    </row>
    <row r="30" spans="2:11" x14ac:dyDescent="0.35">
      <c r="B30" s="8" t="s">
        <v>756</v>
      </c>
      <c r="C30" s="57" t="s">
        <v>757</v>
      </c>
      <c r="D30" s="54" t="s">
        <v>758</v>
      </c>
      <c r="E30" s="6" t="s">
        <v>156</v>
      </c>
      <c r="F30" s="19">
        <v>705159</v>
      </c>
      <c r="G30" s="24">
        <v>6141.23</v>
      </c>
      <c r="H30" s="24">
        <v>2.04</v>
      </c>
      <c r="I30" s="31"/>
      <c r="J30" s="31"/>
      <c r="K30" s="35"/>
    </row>
    <row r="31" spans="2:11" x14ac:dyDescent="0.35">
      <c r="B31" s="8" t="s">
        <v>467</v>
      </c>
      <c r="C31" s="57" t="s">
        <v>468</v>
      </c>
      <c r="D31" s="54" t="s">
        <v>469</v>
      </c>
      <c r="E31" s="6" t="s">
        <v>234</v>
      </c>
      <c r="F31" s="19">
        <v>38000</v>
      </c>
      <c r="G31" s="24">
        <v>6115.61</v>
      </c>
      <c r="H31" s="24">
        <v>2.0299999999999998</v>
      </c>
      <c r="I31" s="31"/>
      <c r="J31" s="31"/>
      <c r="K31" s="35"/>
    </row>
    <row r="32" spans="2:11" x14ac:dyDescent="0.35">
      <c r="B32" s="8" t="s">
        <v>759</v>
      </c>
      <c r="C32" s="57" t="s">
        <v>760</v>
      </c>
      <c r="D32" s="54" t="s">
        <v>761</v>
      </c>
      <c r="E32" s="6" t="s">
        <v>279</v>
      </c>
      <c r="F32" s="19">
        <v>400206</v>
      </c>
      <c r="G32" s="24">
        <v>5799.39</v>
      </c>
      <c r="H32" s="24">
        <v>1.92</v>
      </c>
      <c r="I32" s="31"/>
      <c r="J32" s="31"/>
      <c r="K32" s="35"/>
    </row>
    <row r="33" spans="2:11" x14ac:dyDescent="0.35">
      <c r="B33" s="8" t="s">
        <v>762</v>
      </c>
      <c r="C33" s="57" t="s">
        <v>763</v>
      </c>
      <c r="D33" s="54" t="s">
        <v>764</v>
      </c>
      <c r="E33" s="6" t="s">
        <v>131</v>
      </c>
      <c r="F33" s="19">
        <v>80000</v>
      </c>
      <c r="G33" s="24">
        <v>5702.68</v>
      </c>
      <c r="H33" s="24">
        <v>1.89</v>
      </c>
      <c r="I33" s="31"/>
      <c r="J33" s="31"/>
      <c r="K33" s="35"/>
    </row>
    <row r="34" spans="2:11" x14ac:dyDescent="0.35">
      <c r="B34" s="8" t="s">
        <v>128</v>
      </c>
      <c r="C34" s="57" t="s">
        <v>129</v>
      </c>
      <c r="D34" s="54" t="s">
        <v>130</v>
      </c>
      <c r="E34" s="6" t="s">
        <v>131</v>
      </c>
      <c r="F34" s="19">
        <v>2900000</v>
      </c>
      <c r="G34" s="24">
        <v>5268.43</v>
      </c>
      <c r="H34" s="24">
        <v>1.75</v>
      </c>
      <c r="I34" s="31"/>
      <c r="J34" s="31"/>
      <c r="K34" s="35"/>
    </row>
    <row r="35" spans="2:11" x14ac:dyDescent="0.35">
      <c r="B35" s="8" t="s">
        <v>333</v>
      </c>
      <c r="C35" s="57" t="s">
        <v>334</v>
      </c>
      <c r="D35" s="54" t="s">
        <v>335</v>
      </c>
      <c r="E35" s="6" t="s">
        <v>139</v>
      </c>
      <c r="F35" s="19">
        <v>630464</v>
      </c>
      <c r="G35" s="24">
        <v>5246.41</v>
      </c>
      <c r="H35" s="24">
        <v>1.74</v>
      </c>
      <c r="I35" s="31"/>
      <c r="J35" s="31"/>
      <c r="K35" s="35"/>
    </row>
    <row r="36" spans="2:11" x14ac:dyDescent="0.35">
      <c r="B36" s="8" t="s">
        <v>531</v>
      </c>
      <c r="C36" s="57" t="s">
        <v>532</v>
      </c>
      <c r="D36" s="54" t="s">
        <v>533</v>
      </c>
      <c r="E36" s="6" t="s">
        <v>131</v>
      </c>
      <c r="F36" s="19">
        <v>130111</v>
      </c>
      <c r="G36" s="24">
        <v>5114.2700000000004</v>
      </c>
      <c r="H36" s="24">
        <v>1.7</v>
      </c>
      <c r="I36" s="31"/>
      <c r="J36" s="31"/>
      <c r="K36" s="35"/>
    </row>
    <row r="37" spans="2:11" x14ac:dyDescent="0.35">
      <c r="B37" s="8" t="s">
        <v>765</v>
      </c>
      <c r="C37" s="57" t="s">
        <v>766</v>
      </c>
      <c r="D37" s="54" t="s">
        <v>767</v>
      </c>
      <c r="E37" s="6" t="s">
        <v>139</v>
      </c>
      <c r="F37" s="19">
        <v>530791</v>
      </c>
      <c r="G37" s="24">
        <v>4585.5</v>
      </c>
      <c r="H37" s="24">
        <v>1.52</v>
      </c>
      <c r="I37" s="31"/>
      <c r="J37" s="31"/>
      <c r="K37" s="35"/>
    </row>
    <row r="38" spans="2:11" x14ac:dyDescent="0.35">
      <c r="B38" s="8" t="s">
        <v>540</v>
      </c>
      <c r="C38" s="57" t="s">
        <v>541</v>
      </c>
      <c r="D38" s="54" t="s">
        <v>542</v>
      </c>
      <c r="E38" s="6" t="s">
        <v>131</v>
      </c>
      <c r="F38" s="19">
        <v>314256</v>
      </c>
      <c r="G38" s="24">
        <v>4404.7700000000004</v>
      </c>
      <c r="H38" s="24">
        <v>1.46</v>
      </c>
      <c r="I38" s="31"/>
      <c r="J38" s="31"/>
      <c r="K38" s="35"/>
    </row>
    <row r="39" spans="2:11" x14ac:dyDescent="0.35">
      <c r="B39" s="8" t="s">
        <v>768</v>
      </c>
      <c r="C39" s="57" t="s">
        <v>769</v>
      </c>
      <c r="D39" s="54" t="s">
        <v>770</v>
      </c>
      <c r="E39" s="6" t="s">
        <v>746</v>
      </c>
      <c r="F39" s="19">
        <v>1550000</v>
      </c>
      <c r="G39" s="24">
        <v>4341.55</v>
      </c>
      <c r="H39" s="24">
        <v>1.44</v>
      </c>
      <c r="I39" s="31"/>
      <c r="J39" s="31"/>
      <c r="K39" s="35"/>
    </row>
    <row r="40" spans="2:11" x14ac:dyDescent="0.35">
      <c r="B40" s="8" t="s">
        <v>771</v>
      </c>
      <c r="C40" s="57" t="s">
        <v>772</v>
      </c>
      <c r="D40" s="54" t="s">
        <v>773</v>
      </c>
      <c r="E40" s="6" t="s">
        <v>139</v>
      </c>
      <c r="F40" s="19">
        <v>48501</v>
      </c>
      <c r="G40" s="24">
        <v>4171.33</v>
      </c>
      <c r="H40" s="24">
        <v>1.38</v>
      </c>
      <c r="I40" s="31"/>
      <c r="J40" s="31"/>
      <c r="K40" s="35"/>
    </row>
    <row r="41" spans="2:11" x14ac:dyDescent="0.35">
      <c r="B41" s="8" t="s">
        <v>125</v>
      </c>
      <c r="C41" s="57" t="s">
        <v>126</v>
      </c>
      <c r="D41" s="54" t="s">
        <v>127</v>
      </c>
      <c r="E41" s="6" t="s">
        <v>74</v>
      </c>
      <c r="F41" s="19">
        <v>165722</v>
      </c>
      <c r="G41" s="24">
        <v>4132.6099999999997</v>
      </c>
      <c r="H41" s="24">
        <v>1.37</v>
      </c>
      <c r="I41" s="31"/>
      <c r="J41" s="31"/>
      <c r="K41" s="35"/>
    </row>
    <row r="42" spans="2:11" x14ac:dyDescent="0.35">
      <c r="B42" s="8" t="s">
        <v>774</v>
      </c>
      <c r="C42" s="57" t="s">
        <v>775</v>
      </c>
      <c r="D42" s="54" t="s">
        <v>776</v>
      </c>
      <c r="E42" s="6" t="s">
        <v>131</v>
      </c>
      <c r="F42" s="19">
        <v>338164</v>
      </c>
      <c r="G42" s="24">
        <v>3842.56</v>
      </c>
      <c r="H42" s="24">
        <v>1.27</v>
      </c>
      <c r="I42" s="31"/>
      <c r="J42" s="31"/>
      <c r="K42" s="35"/>
    </row>
    <row r="43" spans="2:11" x14ac:dyDescent="0.35">
      <c r="B43" s="8" t="s">
        <v>777</v>
      </c>
      <c r="C43" s="57" t="s">
        <v>778</v>
      </c>
      <c r="D43" s="54" t="s">
        <v>779</v>
      </c>
      <c r="E43" s="6" t="s">
        <v>139</v>
      </c>
      <c r="F43" s="19">
        <v>757725</v>
      </c>
      <c r="G43" s="24">
        <v>3628.75</v>
      </c>
      <c r="H43" s="24">
        <v>1.2</v>
      </c>
      <c r="I43" s="31"/>
      <c r="J43" s="31"/>
      <c r="K43" s="35"/>
    </row>
    <row r="44" spans="2:11" x14ac:dyDescent="0.35">
      <c r="B44" s="8" t="s">
        <v>780</v>
      </c>
      <c r="C44" s="57" t="s">
        <v>781</v>
      </c>
      <c r="D44" s="54" t="s">
        <v>782</v>
      </c>
      <c r="E44" s="6" t="s">
        <v>279</v>
      </c>
      <c r="F44" s="19">
        <v>807441</v>
      </c>
      <c r="G44" s="24">
        <v>3348.86</v>
      </c>
      <c r="H44" s="24">
        <v>1.1100000000000001</v>
      </c>
      <c r="I44" s="31"/>
      <c r="J44" s="31"/>
      <c r="K44" s="35"/>
    </row>
    <row r="45" spans="2:11" x14ac:dyDescent="0.35">
      <c r="B45" s="8" t="s">
        <v>783</v>
      </c>
      <c r="C45" s="57" t="s">
        <v>784</v>
      </c>
      <c r="D45" s="54" t="s">
        <v>785</v>
      </c>
      <c r="E45" s="6" t="s">
        <v>139</v>
      </c>
      <c r="F45" s="19">
        <v>100000</v>
      </c>
      <c r="G45" s="24">
        <v>3267.05</v>
      </c>
      <c r="H45" s="24">
        <v>1.08</v>
      </c>
      <c r="I45" s="31"/>
      <c r="J45" s="31"/>
      <c r="K45" s="35"/>
    </row>
    <row r="46" spans="2:11" x14ac:dyDescent="0.35">
      <c r="B46" s="8" t="s">
        <v>238</v>
      </c>
      <c r="C46" s="57" t="s">
        <v>239</v>
      </c>
      <c r="D46" s="54" t="s">
        <v>240</v>
      </c>
      <c r="E46" s="6" t="s">
        <v>234</v>
      </c>
      <c r="F46" s="19">
        <v>245100</v>
      </c>
      <c r="G46" s="24">
        <v>3145</v>
      </c>
      <c r="H46" s="24">
        <v>1.04</v>
      </c>
      <c r="I46" s="31"/>
      <c r="J46" s="31"/>
      <c r="K46" s="35"/>
    </row>
    <row r="47" spans="2:11" x14ac:dyDescent="0.35">
      <c r="B47" s="8" t="s">
        <v>323</v>
      </c>
      <c r="C47" s="57" t="s">
        <v>324</v>
      </c>
      <c r="D47" s="54" t="s">
        <v>325</v>
      </c>
      <c r="E47" s="6" t="s">
        <v>326</v>
      </c>
      <c r="F47" s="19">
        <v>275000</v>
      </c>
      <c r="G47" s="24">
        <v>2991.86</v>
      </c>
      <c r="H47" s="24">
        <v>0.99</v>
      </c>
      <c r="I47" s="31"/>
      <c r="J47" s="31"/>
      <c r="K47" s="35"/>
    </row>
    <row r="48" spans="2:11" x14ac:dyDescent="0.35">
      <c r="B48" s="8" t="s">
        <v>786</v>
      </c>
      <c r="C48" s="57" t="s">
        <v>787</v>
      </c>
      <c r="D48" s="54" t="s">
        <v>788</v>
      </c>
      <c r="E48" s="6" t="s">
        <v>139</v>
      </c>
      <c r="F48" s="19">
        <v>612502</v>
      </c>
      <c r="G48" s="24">
        <v>2662.55</v>
      </c>
      <c r="H48" s="24">
        <v>0.88</v>
      </c>
      <c r="I48" s="31"/>
      <c r="J48" s="31"/>
      <c r="K48" s="35"/>
    </row>
    <row r="49" spans="2:11" x14ac:dyDescent="0.35">
      <c r="B49" s="8" t="s">
        <v>789</v>
      </c>
      <c r="C49" s="57" t="s">
        <v>790</v>
      </c>
      <c r="D49" s="54" t="s">
        <v>791</v>
      </c>
      <c r="E49" s="6" t="s">
        <v>326</v>
      </c>
      <c r="F49" s="19">
        <v>200000</v>
      </c>
      <c r="G49" s="24">
        <v>2378.6</v>
      </c>
      <c r="H49" s="24">
        <v>0.79</v>
      </c>
      <c r="I49" s="31"/>
      <c r="J49" s="31"/>
      <c r="K49" s="35"/>
    </row>
    <row r="50" spans="2:11" x14ac:dyDescent="0.35">
      <c r="B50" s="8" t="s">
        <v>543</v>
      </c>
      <c r="C50" s="57" t="s">
        <v>544</v>
      </c>
      <c r="D50" s="54" t="s">
        <v>545</v>
      </c>
      <c r="E50" s="6" t="s">
        <v>156</v>
      </c>
      <c r="F50" s="19">
        <v>301139</v>
      </c>
      <c r="G50" s="24">
        <v>2289.2600000000002</v>
      </c>
      <c r="H50" s="24">
        <v>0.76</v>
      </c>
      <c r="I50" s="31"/>
      <c r="J50" s="31"/>
      <c r="K50" s="35"/>
    </row>
    <row r="51" spans="2:11" x14ac:dyDescent="0.35">
      <c r="B51" s="8" t="s">
        <v>94</v>
      </c>
      <c r="C51" s="57" t="s">
        <v>95</v>
      </c>
      <c r="D51" s="54" t="s">
        <v>96</v>
      </c>
      <c r="E51" s="6" t="s">
        <v>74</v>
      </c>
      <c r="F51" s="19">
        <v>45956</v>
      </c>
      <c r="G51" s="24">
        <v>2249.39</v>
      </c>
      <c r="H51" s="24">
        <v>0.75</v>
      </c>
      <c r="I51" s="31"/>
      <c r="J51" s="31"/>
      <c r="K51" s="35"/>
    </row>
    <row r="52" spans="2:11" x14ac:dyDescent="0.35">
      <c r="B52" s="8" t="s">
        <v>336</v>
      </c>
      <c r="C52" s="57" t="s">
        <v>337</v>
      </c>
      <c r="D52" s="54" t="s">
        <v>338</v>
      </c>
      <c r="E52" s="6" t="s">
        <v>139</v>
      </c>
      <c r="F52" s="19">
        <v>290000</v>
      </c>
      <c r="G52" s="24">
        <v>2238.5100000000002</v>
      </c>
      <c r="H52" s="24">
        <v>0.74</v>
      </c>
      <c r="I52" s="31"/>
      <c r="J52" s="31"/>
      <c r="K52" s="35"/>
    </row>
    <row r="53" spans="2:11" x14ac:dyDescent="0.35">
      <c r="B53" s="8" t="s">
        <v>298</v>
      </c>
      <c r="C53" s="57" t="s">
        <v>299</v>
      </c>
      <c r="D53" s="54" t="s">
        <v>300</v>
      </c>
      <c r="E53" s="6" t="s">
        <v>250</v>
      </c>
      <c r="F53" s="19">
        <v>140348</v>
      </c>
      <c r="G53" s="24">
        <v>1978.63</v>
      </c>
      <c r="H53" s="24">
        <v>0.66</v>
      </c>
      <c r="I53" s="31"/>
      <c r="J53" s="31"/>
      <c r="K53" s="35"/>
    </row>
    <row r="54" spans="2:11" x14ac:dyDescent="0.35">
      <c r="B54" s="8" t="s">
        <v>792</v>
      </c>
      <c r="C54" s="57" t="s">
        <v>793</v>
      </c>
      <c r="D54" s="54" t="s">
        <v>794</v>
      </c>
      <c r="E54" s="6" t="s">
        <v>74</v>
      </c>
      <c r="F54" s="19">
        <v>20000</v>
      </c>
      <c r="G54" s="24">
        <v>1967.26</v>
      </c>
      <c r="H54" s="24">
        <v>0.65</v>
      </c>
      <c r="I54" s="31"/>
      <c r="J54" s="31"/>
      <c r="K54" s="35"/>
    </row>
    <row r="55" spans="2:11" x14ac:dyDescent="0.35">
      <c r="B55" s="8" t="s">
        <v>795</v>
      </c>
      <c r="C55" s="57" t="s">
        <v>796</v>
      </c>
      <c r="D55" s="54" t="s">
        <v>797</v>
      </c>
      <c r="E55" s="6" t="s">
        <v>156</v>
      </c>
      <c r="F55" s="19">
        <v>1604000</v>
      </c>
      <c r="G55" s="24">
        <v>1453.87</v>
      </c>
      <c r="H55" s="24">
        <v>0.48</v>
      </c>
      <c r="I55" s="31"/>
      <c r="J55" s="31"/>
      <c r="K55" s="35"/>
    </row>
    <row r="56" spans="2:11" x14ac:dyDescent="0.35">
      <c r="B56" s="8" t="s">
        <v>798</v>
      </c>
      <c r="C56" s="57" t="s">
        <v>799</v>
      </c>
      <c r="D56" s="54" t="s">
        <v>800</v>
      </c>
      <c r="E56" s="6" t="s">
        <v>326</v>
      </c>
      <c r="F56" s="19">
        <v>243875</v>
      </c>
      <c r="G56" s="24">
        <v>1434.23</v>
      </c>
      <c r="H56" s="24">
        <v>0.48</v>
      </c>
      <c r="I56" s="31"/>
      <c r="J56" s="31"/>
      <c r="K56" s="35"/>
    </row>
    <row r="57" spans="2:11" x14ac:dyDescent="0.35">
      <c r="B57" s="8" t="s">
        <v>801</v>
      </c>
      <c r="C57" s="57" t="s">
        <v>802</v>
      </c>
      <c r="D57" s="54" t="s">
        <v>803</v>
      </c>
      <c r="E57" s="6" t="s">
        <v>131</v>
      </c>
      <c r="F57" s="19">
        <v>725539</v>
      </c>
      <c r="G57" s="24">
        <v>1264.47</v>
      </c>
      <c r="H57" s="24">
        <v>0.42</v>
      </c>
      <c r="I57" s="31"/>
      <c r="J57" s="31"/>
      <c r="K57" s="35"/>
    </row>
    <row r="58" spans="2:11" x14ac:dyDescent="0.35">
      <c r="B58" s="8" t="s">
        <v>136</v>
      </c>
      <c r="C58" s="57" t="s">
        <v>137</v>
      </c>
      <c r="D58" s="54" t="s">
        <v>138</v>
      </c>
      <c r="E58" s="6" t="s">
        <v>139</v>
      </c>
      <c r="F58" s="19">
        <v>9681</v>
      </c>
      <c r="G58" s="24">
        <v>116.23</v>
      </c>
      <c r="H58" s="24">
        <v>0.04</v>
      </c>
      <c r="I58" s="31"/>
      <c r="J58" s="31"/>
      <c r="K58" s="35"/>
    </row>
    <row r="59" spans="2:11" x14ac:dyDescent="0.35">
      <c r="B59" s="8" t="s">
        <v>364</v>
      </c>
      <c r="C59" s="57" t="s">
        <v>365</v>
      </c>
      <c r="D59" s="54" t="s">
        <v>366</v>
      </c>
      <c r="E59" s="6" t="s">
        <v>279</v>
      </c>
      <c r="F59" s="19">
        <v>777068</v>
      </c>
      <c r="G59" s="61">
        <v>0</v>
      </c>
      <c r="H59" s="24" t="s">
        <v>4842</v>
      </c>
      <c r="I59" s="31"/>
      <c r="J59" s="31"/>
      <c r="K59" s="35" t="s">
        <v>4877</v>
      </c>
    </row>
    <row r="60" spans="2:11" x14ac:dyDescent="0.35">
      <c r="C60" s="58" t="s">
        <v>174</v>
      </c>
      <c r="D60" s="54"/>
      <c r="E60" s="6"/>
      <c r="F60" s="19"/>
      <c r="G60" s="25">
        <v>288282.65999999997</v>
      </c>
      <c r="H60" s="25">
        <v>95.61</v>
      </c>
      <c r="I60" s="31"/>
      <c r="J60" s="31"/>
      <c r="K60" s="35"/>
    </row>
    <row r="61" spans="2:11" x14ac:dyDescent="0.35">
      <c r="C61" s="57"/>
      <c r="D61" s="54"/>
      <c r="E61" s="6"/>
      <c r="F61" s="19"/>
      <c r="G61" s="24"/>
      <c r="H61" s="24"/>
      <c r="I61" s="31"/>
      <c r="J61" s="31"/>
      <c r="K61" s="35"/>
    </row>
    <row r="62" spans="2:11" x14ac:dyDescent="0.35">
      <c r="C62" s="58" t="s">
        <v>3</v>
      </c>
      <c r="D62" s="54"/>
      <c r="E62" s="6"/>
      <c r="F62" s="19"/>
      <c r="G62" s="24" t="s">
        <v>2</v>
      </c>
      <c r="H62" s="24" t="s">
        <v>2</v>
      </c>
      <c r="I62" s="31"/>
      <c r="J62" s="31"/>
      <c r="K62" s="35"/>
    </row>
    <row r="63" spans="2:11" x14ac:dyDescent="0.35">
      <c r="C63" s="57"/>
      <c r="D63" s="54"/>
      <c r="E63" s="6"/>
      <c r="F63" s="19"/>
      <c r="G63" s="24"/>
      <c r="H63" s="24"/>
      <c r="I63" s="31"/>
      <c r="J63" s="31"/>
      <c r="K63" s="35"/>
    </row>
    <row r="64" spans="2:11" x14ac:dyDescent="0.35">
      <c r="C64" s="58" t="s">
        <v>4</v>
      </c>
      <c r="D64" s="54"/>
      <c r="E64" s="6"/>
      <c r="F64" s="19"/>
      <c r="G64" s="24" t="s">
        <v>2</v>
      </c>
      <c r="H64" s="24" t="s">
        <v>2</v>
      </c>
      <c r="I64" s="31"/>
      <c r="J64" s="31"/>
      <c r="K64" s="35"/>
    </row>
    <row r="65" spans="3:11" x14ac:dyDescent="0.35">
      <c r="C65" s="57"/>
      <c r="D65" s="54"/>
      <c r="E65" s="6"/>
      <c r="F65" s="19"/>
      <c r="G65" s="24"/>
      <c r="H65" s="24"/>
      <c r="I65" s="31"/>
      <c r="J65" s="31"/>
      <c r="K65" s="35"/>
    </row>
    <row r="66" spans="3:11" x14ac:dyDescent="0.35">
      <c r="C66" s="58" t="s">
        <v>5</v>
      </c>
      <c r="D66" s="54"/>
      <c r="E66" s="6"/>
      <c r="F66" s="19"/>
      <c r="G66" s="24"/>
      <c r="H66" s="24"/>
      <c r="I66" s="31"/>
      <c r="J66" s="31"/>
      <c r="K66" s="35"/>
    </row>
    <row r="67" spans="3:11" x14ac:dyDescent="0.35">
      <c r="C67" s="57"/>
      <c r="D67" s="54"/>
      <c r="E67" s="6"/>
      <c r="F67" s="19"/>
      <c r="G67" s="24"/>
      <c r="H67" s="24"/>
      <c r="I67" s="31"/>
      <c r="J67" s="31"/>
      <c r="K67" s="35"/>
    </row>
    <row r="68" spans="3:11" x14ac:dyDescent="0.35">
      <c r="C68" s="58" t="s">
        <v>6</v>
      </c>
      <c r="D68" s="54"/>
      <c r="E68" s="6"/>
      <c r="F68" s="19"/>
      <c r="G68" s="24" t="s">
        <v>2</v>
      </c>
      <c r="H68" s="24" t="s">
        <v>2</v>
      </c>
      <c r="I68" s="31"/>
      <c r="J68" s="31"/>
      <c r="K68" s="35"/>
    </row>
    <row r="69" spans="3:11" x14ac:dyDescent="0.35">
      <c r="C69" s="57"/>
      <c r="D69" s="54"/>
      <c r="E69" s="6"/>
      <c r="F69" s="19"/>
      <c r="G69" s="24"/>
      <c r="H69" s="24"/>
      <c r="I69" s="31"/>
      <c r="J69" s="31"/>
      <c r="K69" s="35"/>
    </row>
    <row r="70" spans="3:11" x14ac:dyDescent="0.35">
      <c r="C70" s="58" t="s">
        <v>7</v>
      </c>
      <c r="D70" s="54"/>
      <c r="E70" s="6"/>
      <c r="F70" s="19"/>
      <c r="G70" s="24" t="s">
        <v>2</v>
      </c>
      <c r="H70" s="24" t="s">
        <v>2</v>
      </c>
      <c r="I70" s="31"/>
      <c r="J70" s="31"/>
      <c r="K70" s="35"/>
    </row>
    <row r="71" spans="3:11" x14ac:dyDescent="0.35">
      <c r="C71" s="57"/>
      <c r="D71" s="54"/>
      <c r="E71" s="6"/>
      <c r="F71" s="19"/>
      <c r="G71" s="24"/>
      <c r="H71" s="24"/>
      <c r="I71" s="31"/>
      <c r="J71" s="31"/>
      <c r="K71" s="35"/>
    </row>
    <row r="72" spans="3:11" x14ac:dyDescent="0.35">
      <c r="C72" s="58" t="s">
        <v>8</v>
      </c>
      <c r="D72" s="54"/>
      <c r="E72" s="6"/>
      <c r="F72" s="19"/>
      <c r="G72" s="24" t="s">
        <v>2</v>
      </c>
      <c r="H72" s="24" t="s">
        <v>2</v>
      </c>
      <c r="I72" s="31"/>
      <c r="J72" s="31"/>
      <c r="K72" s="35"/>
    </row>
    <row r="73" spans="3:11" x14ac:dyDescent="0.35">
      <c r="C73" s="57"/>
      <c r="D73" s="54"/>
      <c r="E73" s="6"/>
      <c r="F73" s="19"/>
      <c r="G73" s="24"/>
      <c r="H73" s="24"/>
      <c r="I73" s="31"/>
      <c r="J73" s="31"/>
      <c r="K73" s="35"/>
    </row>
    <row r="74" spans="3:11" x14ac:dyDescent="0.35">
      <c r="C74" s="58" t="s">
        <v>9</v>
      </c>
      <c r="D74" s="54"/>
      <c r="E74" s="6"/>
      <c r="F74" s="19"/>
      <c r="G74" s="24" t="s">
        <v>2</v>
      </c>
      <c r="H74" s="24" t="s">
        <v>2</v>
      </c>
      <c r="I74" s="31"/>
      <c r="J74" s="31"/>
      <c r="K74" s="35"/>
    </row>
    <row r="75" spans="3:11" x14ac:dyDescent="0.35">
      <c r="C75" s="57"/>
      <c r="D75" s="54"/>
      <c r="E75" s="6"/>
      <c r="F75" s="19"/>
      <c r="G75" s="24"/>
      <c r="H75" s="24"/>
      <c r="I75" s="31"/>
      <c r="J75" s="31"/>
      <c r="K75" s="35"/>
    </row>
    <row r="76" spans="3:11" x14ac:dyDescent="0.35">
      <c r="C76" s="58" t="s">
        <v>10</v>
      </c>
      <c r="D76" s="54"/>
      <c r="E76" s="6"/>
      <c r="F76" s="19"/>
      <c r="G76" s="24" t="s">
        <v>2</v>
      </c>
      <c r="H76" s="24" t="s">
        <v>2</v>
      </c>
      <c r="I76" s="31"/>
      <c r="J76" s="31"/>
      <c r="K76" s="35"/>
    </row>
    <row r="77" spans="3:11" x14ac:dyDescent="0.35">
      <c r="C77" s="57"/>
      <c r="D77" s="54"/>
      <c r="E77" s="6"/>
      <c r="F77" s="19"/>
      <c r="G77" s="24"/>
      <c r="H77" s="24"/>
      <c r="I77" s="31"/>
      <c r="J77" s="31"/>
      <c r="K77" s="35"/>
    </row>
    <row r="78" spans="3:11" x14ac:dyDescent="0.35">
      <c r="C78" s="58" t="s">
        <v>11</v>
      </c>
      <c r="D78" s="54"/>
      <c r="E78" s="6"/>
      <c r="F78" s="19"/>
      <c r="G78" s="24"/>
      <c r="H78" s="24"/>
      <c r="I78" s="31"/>
      <c r="J78" s="31"/>
      <c r="K78" s="35"/>
    </row>
    <row r="79" spans="3:11" x14ac:dyDescent="0.35">
      <c r="C79" s="57"/>
      <c r="D79" s="54"/>
      <c r="E79" s="6"/>
      <c r="F79" s="19"/>
      <c r="G79" s="24"/>
      <c r="H79" s="24"/>
      <c r="I79" s="31"/>
      <c r="J79" s="31"/>
      <c r="K79" s="35"/>
    </row>
    <row r="80" spans="3:11" x14ac:dyDescent="0.35">
      <c r="C80" s="58" t="s">
        <v>13</v>
      </c>
      <c r="D80" s="54"/>
      <c r="E80" s="6"/>
      <c r="F80" s="19"/>
      <c r="G80" s="24" t="s">
        <v>2</v>
      </c>
      <c r="H80" s="24" t="s">
        <v>2</v>
      </c>
      <c r="I80" s="31"/>
      <c r="J80" s="31"/>
      <c r="K80" s="35"/>
    </row>
    <row r="81" spans="1:11" x14ac:dyDescent="0.35">
      <c r="C81" s="57"/>
      <c r="D81" s="54"/>
      <c r="E81" s="6"/>
      <c r="F81" s="19"/>
      <c r="G81" s="24"/>
      <c r="H81" s="24"/>
      <c r="I81" s="31"/>
      <c r="J81" s="31"/>
      <c r="K81" s="35"/>
    </row>
    <row r="82" spans="1:11" x14ac:dyDescent="0.35">
      <c r="C82" s="58" t="s">
        <v>14</v>
      </c>
      <c r="D82" s="54"/>
      <c r="E82" s="6"/>
      <c r="F82" s="19"/>
      <c r="G82" s="24" t="s">
        <v>2</v>
      </c>
      <c r="H82" s="24" t="s">
        <v>2</v>
      </c>
      <c r="I82" s="31"/>
      <c r="J82" s="31"/>
      <c r="K82" s="35"/>
    </row>
    <row r="83" spans="1:11" x14ac:dyDescent="0.35">
      <c r="C83" s="57"/>
      <c r="D83" s="54"/>
      <c r="E83" s="6"/>
      <c r="F83" s="19"/>
      <c r="G83" s="24"/>
      <c r="H83" s="24"/>
      <c r="I83" s="31"/>
      <c r="J83" s="31"/>
      <c r="K83" s="35"/>
    </row>
    <row r="84" spans="1:11" x14ac:dyDescent="0.35">
      <c r="C84" s="58" t="s">
        <v>15</v>
      </c>
      <c r="D84" s="54"/>
      <c r="E84" s="6"/>
      <c r="F84" s="19"/>
      <c r="G84" s="24" t="s">
        <v>2</v>
      </c>
      <c r="H84" s="24" t="s">
        <v>2</v>
      </c>
      <c r="I84" s="31"/>
      <c r="J84" s="31"/>
      <c r="K84" s="35"/>
    </row>
    <row r="85" spans="1:11" x14ac:dyDescent="0.35">
      <c r="C85" s="57"/>
      <c r="D85" s="54"/>
      <c r="E85" s="6"/>
      <c r="F85" s="19"/>
      <c r="G85" s="24"/>
      <c r="H85" s="24"/>
      <c r="I85" s="31"/>
      <c r="J85" s="31"/>
      <c r="K85" s="35"/>
    </row>
    <row r="86" spans="1:11" x14ac:dyDescent="0.35">
      <c r="C86" s="58" t="s">
        <v>16</v>
      </c>
      <c r="D86" s="54"/>
      <c r="E86" s="6"/>
      <c r="F86" s="19"/>
      <c r="G86" s="24" t="s">
        <v>2</v>
      </c>
      <c r="H86" s="24" t="s">
        <v>2</v>
      </c>
      <c r="I86" s="31"/>
      <c r="J86" s="31"/>
      <c r="K86" s="35"/>
    </row>
    <row r="87" spans="1:11" x14ac:dyDescent="0.35">
      <c r="C87" s="57"/>
      <c r="D87" s="54"/>
      <c r="E87" s="6"/>
      <c r="F87" s="19"/>
      <c r="G87" s="24"/>
      <c r="H87" s="24"/>
      <c r="I87" s="31"/>
      <c r="J87" s="31"/>
      <c r="K87" s="35"/>
    </row>
    <row r="88" spans="1:11" x14ac:dyDescent="0.35">
      <c r="C88" s="58" t="s">
        <v>17</v>
      </c>
      <c r="D88" s="54"/>
      <c r="E88" s="6"/>
      <c r="F88" s="19"/>
      <c r="G88" s="24" t="s">
        <v>2</v>
      </c>
      <c r="H88" s="24" t="s">
        <v>2</v>
      </c>
      <c r="I88" s="31"/>
      <c r="J88" s="31"/>
      <c r="K88" s="35"/>
    </row>
    <row r="89" spans="1:11" x14ac:dyDescent="0.35">
      <c r="C89" s="57"/>
      <c r="D89" s="54"/>
      <c r="E89" s="6"/>
      <c r="F89" s="19"/>
      <c r="G89" s="24"/>
      <c r="H89" s="24"/>
      <c r="I89" s="31"/>
      <c r="J89" s="31"/>
      <c r="K89" s="35"/>
    </row>
    <row r="90" spans="1:11" x14ac:dyDescent="0.35">
      <c r="A90" s="10"/>
      <c r="B90" s="28"/>
      <c r="C90" s="58" t="s">
        <v>18</v>
      </c>
      <c r="D90" s="54"/>
      <c r="E90" s="6"/>
      <c r="F90" s="19"/>
      <c r="G90" s="24"/>
      <c r="H90" s="24"/>
      <c r="I90" s="31"/>
      <c r="J90" s="31"/>
      <c r="K90" s="35"/>
    </row>
    <row r="91" spans="1:11" x14ac:dyDescent="0.35">
      <c r="A91" s="28"/>
      <c r="B91" s="28"/>
      <c r="C91" s="58" t="s">
        <v>19</v>
      </c>
      <c r="D91" s="54"/>
      <c r="E91" s="6"/>
      <c r="F91" s="19"/>
      <c r="G91" s="24" t="s">
        <v>2</v>
      </c>
      <c r="H91" s="24" t="s">
        <v>2</v>
      </c>
      <c r="I91" s="31"/>
      <c r="J91" s="31"/>
      <c r="K91" s="35"/>
    </row>
    <row r="92" spans="1:11" x14ac:dyDescent="0.35">
      <c r="A92" s="28"/>
      <c r="B92" s="28"/>
      <c r="C92" s="58"/>
      <c r="D92" s="54"/>
      <c r="E92" s="6"/>
      <c r="F92" s="19"/>
      <c r="G92" s="24"/>
      <c r="H92" s="24"/>
      <c r="I92" s="31"/>
      <c r="J92" s="31"/>
      <c r="K92" s="35"/>
    </row>
    <row r="93" spans="1:11" x14ac:dyDescent="0.35">
      <c r="A93" s="28"/>
      <c r="B93" s="28"/>
      <c r="C93" s="58" t="s">
        <v>20</v>
      </c>
      <c r="D93" s="54"/>
      <c r="E93" s="6"/>
      <c r="F93" s="19"/>
      <c r="G93" s="24" t="s">
        <v>2</v>
      </c>
      <c r="H93" s="24" t="s">
        <v>2</v>
      </c>
      <c r="I93" s="31"/>
      <c r="J93" s="31"/>
      <c r="K93" s="35"/>
    </row>
    <row r="94" spans="1:11" x14ac:dyDescent="0.35">
      <c r="A94" s="28"/>
      <c r="B94" s="28"/>
      <c r="C94" s="58"/>
      <c r="D94" s="54"/>
      <c r="E94" s="6"/>
      <c r="F94" s="19"/>
      <c r="G94" s="24"/>
      <c r="H94" s="24"/>
      <c r="I94" s="31"/>
      <c r="J94" s="31"/>
      <c r="K94" s="35"/>
    </row>
    <row r="95" spans="1:11" x14ac:dyDescent="0.35">
      <c r="A95" s="28"/>
      <c r="B95" s="28"/>
      <c r="C95" s="58" t="s">
        <v>21</v>
      </c>
      <c r="D95" s="54"/>
      <c r="E95" s="6"/>
      <c r="F95" s="19"/>
      <c r="G95" s="24" t="s">
        <v>2</v>
      </c>
      <c r="H95" s="24" t="s">
        <v>2</v>
      </c>
      <c r="I95" s="31"/>
      <c r="J95" s="31"/>
      <c r="K95" s="35"/>
    </row>
    <row r="96" spans="1:11" x14ac:dyDescent="0.35">
      <c r="A96" s="28"/>
      <c r="B96" s="28"/>
      <c r="C96" s="58"/>
      <c r="D96" s="54"/>
      <c r="E96" s="6"/>
      <c r="F96" s="19"/>
      <c r="G96" s="24"/>
      <c r="H96" s="24"/>
      <c r="I96" s="31"/>
      <c r="J96" s="31"/>
      <c r="K96" s="35"/>
    </row>
    <row r="97" spans="1:54" x14ac:dyDescent="0.35">
      <c r="A97" s="28"/>
      <c r="B97" s="28"/>
      <c r="C97" s="58" t="s">
        <v>22</v>
      </c>
      <c r="D97" s="54"/>
      <c r="E97" s="6"/>
      <c r="F97" s="19"/>
      <c r="G97" s="24" t="s">
        <v>2</v>
      </c>
      <c r="H97" s="24" t="s">
        <v>2</v>
      </c>
      <c r="I97" s="31"/>
      <c r="J97" s="31"/>
      <c r="K97" s="35"/>
    </row>
    <row r="98" spans="1:54" x14ac:dyDescent="0.35">
      <c r="A98" s="28"/>
      <c r="B98" s="28"/>
      <c r="C98" s="58"/>
      <c r="D98" s="54"/>
      <c r="E98" s="6"/>
      <c r="F98" s="19"/>
      <c r="G98" s="24"/>
      <c r="H98" s="24"/>
      <c r="I98" s="31"/>
      <c r="J98" s="31"/>
      <c r="K98" s="35"/>
    </row>
    <row r="99" spans="1:54" x14ac:dyDescent="0.35">
      <c r="A99" s="28"/>
      <c r="B99" s="28"/>
      <c r="C99" s="58" t="s">
        <v>23</v>
      </c>
      <c r="D99" s="54"/>
      <c r="E99" s="6"/>
      <c r="F99" s="19"/>
      <c r="G99" s="24" t="s">
        <v>2</v>
      </c>
      <c r="H99" s="24" t="s">
        <v>2</v>
      </c>
      <c r="I99" s="31"/>
      <c r="J99" s="31"/>
      <c r="K99" s="35"/>
    </row>
    <row r="100" spans="1:54" x14ac:dyDescent="0.35">
      <c r="A100" s="28"/>
      <c r="B100" s="28"/>
      <c r="C100" s="58"/>
      <c r="D100" s="54"/>
      <c r="E100" s="6"/>
      <c r="F100" s="19"/>
      <c r="G100" s="24"/>
      <c r="H100" s="24"/>
      <c r="I100" s="31"/>
      <c r="J100" s="31"/>
      <c r="K100" s="35"/>
    </row>
    <row r="101" spans="1:54" x14ac:dyDescent="0.35">
      <c r="C101" s="59" t="s">
        <v>24</v>
      </c>
      <c r="D101" s="54"/>
      <c r="E101" s="6"/>
      <c r="F101" s="19"/>
      <c r="G101" s="24"/>
      <c r="H101" s="24"/>
      <c r="I101" s="31"/>
      <c r="J101" s="31"/>
      <c r="K101" s="35"/>
    </row>
    <row r="102" spans="1:54" x14ac:dyDescent="0.35">
      <c r="B102" s="8" t="s">
        <v>185</v>
      </c>
      <c r="C102" s="57" t="s">
        <v>186</v>
      </c>
      <c r="D102" s="54"/>
      <c r="E102" s="6"/>
      <c r="F102" s="19"/>
      <c r="G102" s="24">
        <v>13959.22</v>
      </c>
      <c r="H102" s="24">
        <v>4.63</v>
      </c>
      <c r="I102" s="31"/>
      <c r="J102" s="31"/>
      <c r="K102" s="35"/>
    </row>
    <row r="103" spans="1:54" x14ac:dyDescent="0.35">
      <c r="C103" s="58" t="s">
        <v>174</v>
      </c>
      <c r="D103" s="54"/>
      <c r="E103" s="6"/>
      <c r="F103" s="19"/>
      <c r="G103" s="25">
        <v>13959.22</v>
      </c>
      <c r="H103" s="25">
        <v>4.63</v>
      </c>
      <c r="I103" s="31"/>
      <c r="J103" s="31"/>
      <c r="K103" s="35"/>
    </row>
    <row r="104" spans="1:54" x14ac:dyDescent="0.35">
      <c r="C104" s="57"/>
      <c r="D104" s="54"/>
      <c r="E104" s="6"/>
      <c r="F104" s="19"/>
      <c r="G104" s="24"/>
      <c r="H104" s="24"/>
      <c r="I104" s="31"/>
      <c r="J104" s="31"/>
      <c r="K104" s="35"/>
    </row>
    <row r="105" spans="1:54" x14ac:dyDescent="0.35">
      <c r="A105" s="10"/>
      <c r="B105" s="28"/>
      <c r="C105" s="58" t="s">
        <v>25</v>
      </c>
      <c r="D105" s="54"/>
      <c r="E105" s="6"/>
      <c r="F105" s="19"/>
      <c r="G105" s="24"/>
      <c r="H105" s="24"/>
      <c r="I105" s="31"/>
      <c r="J105" s="31"/>
      <c r="K105" s="35"/>
    </row>
    <row r="106" spans="1:54" s="2" customFormat="1" ht="13.5" x14ac:dyDescent="0.35">
      <c r="A106" s="28"/>
      <c r="B106" s="28"/>
      <c r="C106" s="57" t="s">
        <v>4841</v>
      </c>
      <c r="D106" s="54"/>
      <c r="E106" s="6"/>
      <c r="F106" s="19"/>
      <c r="G106" s="24" t="s">
        <v>2</v>
      </c>
      <c r="H106" s="24" t="s">
        <v>2</v>
      </c>
      <c r="I106" s="31"/>
      <c r="J106" s="31"/>
      <c r="K106" s="35"/>
      <c r="L106" s="3"/>
      <c r="AI106" s="3"/>
      <c r="AV106" s="3"/>
      <c r="AX106" s="3"/>
      <c r="BB106" s="3"/>
    </row>
    <row r="107" spans="1:54" x14ac:dyDescent="0.35">
      <c r="B107" s="8"/>
      <c r="C107" s="57" t="s">
        <v>187</v>
      </c>
      <c r="D107" s="54"/>
      <c r="E107" s="6"/>
      <c r="F107" s="19"/>
      <c r="G107" s="24">
        <v>-750.24</v>
      </c>
      <c r="H107" s="24">
        <v>-0.24</v>
      </c>
      <c r="I107" s="31"/>
      <c r="J107" s="31"/>
      <c r="K107" s="35"/>
    </row>
    <row r="108" spans="1:54" x14ac:dyDescent="0.35">
      <c r="C108" s="58" t="s">
        <v>174</v>
      </c>
      <c r="D108" s="54"/>
      <c r="E108" s="6"/>
      <c r="F108" s="19"/>
      <c r="G108" s="25">
        <v>-750.24</v>
      </c>
      <c r="H108" s="25">
        <v>-0.24</v>
      </c>
      <c r="I108" s="31"/>
      <c r="J108" s="31"/>
      <c r="K108" s="35"/>
    </row>
    <row r="109" spans="1:54" x14ac:dyDescent="0.35">
      <c r="C109" s="57"/>
      <c r="D109" s="54"/>
      <c r="E109" s="6"/>
      <c r="F109" s="19"/>
      <c r="G109" s="24"/>
      <c r="H109" s="24"/>
      <c r="I109" s="31"/>
      <c r="J109" s="31"/>
      <c r="K109" s="35"/>
    </row>
    <row r="110" spans="1:54" x14ac:dyDescent="0.35">
      <c r="C110" s="60" t="s">
        <v>188</v>
      </c>
      <c r="D110" s="55"/>
      <c r="E110" s="5"/>
      <c r="F110" s="20"/>
      <c r="G110" s="26">
        <v>301491.64</v>
      </c>
      <c r="H110" s="26">
        <v>100</v>
      </c>
      <c r="I110" s="32"/>
      <c r="J110" s="32"/>
      <c r="K110" s="36"/>
    </row>
    <row r="113" spans="3:11" x14ac:dyDescent="0.35">
      <c r="C113" s="1" t="s">
        <v>189</v>
      </c>
    </row>
    <row r="114" spans="3:11" x14ac:dyDescent="0.35">
      <c r="C114" s="37" t="s">
        <v>190</v>
      </c>
      <c r="D114" s="37"/>
      <c r="E114" s="37"/>
      <c r="F114" s="37"/>
      <c r="G114" s="37"/>
      <c r="H114" s="37"/>
      <c r="I114" s="37"/>
      <c r="J114" s="37"/>
      <c r="K114" s="37"/>
    </row>
    <row r="115" spans="3:11" x14ac:dyDescent="0.35">
      <c r="C115" s="2" t="s">
        <v>191</v>
      </c>
    </row>
    <row r="116" spans="3:11" x14ac:dyDescent="0.35">
      <c r="C116" s="2" t="s">
        <v>192</v>
      </c>
    </row>
    <row r="117" spans="3:11" ht="30" customHeight="1" x14ac:dyDescent="0.35">
      <c r="C117" s="78" t="s">
        <v>4878</v>
      </c>
      <c r="D117" s="78"/>
      <c r="E117" s="78"/>
      <c r="F117" s="78"/>
      <c r="G117" s="78"/>
      <c r="H117" s="78"/>
      <c r="I117" s="78"/>
      <c r="J117" s="78"/>
      <c r="K117" s="78"/>
    </row>
    <row r="118" spans="3:11" x14ac:dyDescent="0.35">
      <c r="C118" s="2" t="s">
        <v>193</v>
      </c>
    </row>
    <row r="120" spans="3:11" x14ac:dyDescent="0.35">
      <c r="C120" s="75" t="s">
        <v>4922</v>
      </c>
      <c r="E120" s="75" t="s">
        <v>4923</v>
      </c>
      <c r="F120" s="76"/>
    </row>
    <row r="121" spans="3:11" x14ac:dyDescent="0.35">
      <c r="E121" s="2" t="s">
        <v>4930</v>
      </c>
    </row>
  </sheetData>
  <mergeCells count="1">
    <mergeCell ref="C117:K117"/>
  </mergeCells>
  <hyperlinks>
    <hyperlink ref="J2" location="'Index'!A1" display="'Index'!A1" xr:uid="{32A0A826-BAFC-42D4-B016-B947C553D0E5}"/>
  </hyperlinks>
  <pageMargins left="0.7" right="0.7" top="0.75" bottom="0.75" header="0.3" footer="0.3"/>
  <pageSetup orientation="portrait" horizontalDpi="4294967293"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6EDC8-5E50-401C-8CE2-93DD01D72BC2}">
  <sheetPr codeName="Sheet187"/>
  <dimension ref="A1:IV87"/>
  <sheetViews>
    <sheetView showGridLines="0" zoomScale="90" zoomScaleNormal="90" workbookViewId="0">
      <pane ySplit="6" topLeftCell="A79"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3211</v>
      </c>
      <c r="J2" s="38" t="s">
        <v>4607</v>
      </c>
    </row>
    <row r="3" spans="1:54" ht="16" x14ac:dyDescent="0.4">
      <c r="C3" s="1" t="s">
        <v>28</v>
      </c>
      <c r="D3" s="21" t="s">
        <v>3212</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3213</v>
      </c>
      <c r="C26" s="57" t="s">
        <v>3214</v>
      </c>
      <c r="D26" s="54" t="s">
        <v>3215</v>
      </c>
      <c r="E26" s="6" t="s">
        <v>677</v>
      </c>
      <c r="F26" s="19">
        <v>20000000</v>
      </c>
      <c r="G26" s="24">
        <v>20298.3</v>
      </c>
      <c r="H26" s="24">
        <v>53.81</v>
      </c>
      <c r="I26" s="31">
        <v>7.0241961000000002</v>
      </c>
      <c r="J26" s="31"/>
      <c r="K26" s="35"/>
    </row>
    <row r="27" spans="1:11" x14ac:dyDescent="0.35">
      <c r="B27" s="8" t="s">
        <v>3216</v>
      </c>
      <c r="C27" s="57" t="s">
        <v>3217</v>
      </c>
      <c r="D27" s="54" t="s">
        <v>3218</v>
      </c>
      <c r="E27" s="6" t="s">
        <v>677</v>
      </c>
      <c r="F27" s="19">
        <v>2500000</v>
      </c>
      <c r="G27" s="24">
        <v>2543.9499999999998</v>
      </c>
      <c r="H27" s="24">
        <v>6.74</v>
      </c>
      <c r="I27" s="31">
        <v>6.9498898000000002</v>
      </c>
      <c r="J27" s="31"/>
      <c r="K27" s="35"/>
    </row>
    <row r="28" spans="1:11" x14ac:dyDescent="0.35">
      <c r="B28" s="8" t="s">
        <v>3219</v>
      </c>
      <c r="C28" s="57" t="s">
        <v>3220</v>
      </c>
      <c r="D28" s="54" t="s">
        <v>3221</v>
      </c>
      <c r="E28" s="6" t="s">
        <v>677</v>
      </c>
      <c r="F28" s="19">
        <v>2500000</v>
      </c>
      <c r="G28" s="24">
        <v>2528.9499999999998</v>
      </c>
      <c r="H28" s="24">
        <v>6.7</v>
      </c>
      <c r="I28" s="31">
        <v>7.0138531000000004</v>
      </c>
      <c r="J28" s="31"/>
      <c r="K28" s="35"/>
    </row>
    <row r="29" spans="1:11" x14ac:dyDescent="0.35">
      <c r="B29" s="8" t="s">
        <v>3222</v>
      </c>
      <c r="C29" s="57" t="s">
        <v>3223</v>
      </c>
      <c r="D29" s="54" t="s">
        <v>3224</v>
      </c>
      <c r="E29" s="6" t="s">
        <v>677</v>
      </c>
      <c r="F29" s="19">
        <v>1500000</v>
      </c>
      <c r="G29" s="24">
        <v>1527.2</v>
      </c>
      <c r="H29" s="24">
        <v>4.05</v>
      </c>
      <c r="I29" s="31">
        <v>6.9790644000000004</v>
      </c>
      <c r="J29" s="31"/>
      <c r="K29" s="35"/>
    </row>
    <row r="30" spans="1:11" x14ac:dyDescent="0.35">
      <c r="B30" s="8" t="s">
        <v>3225</v>
      </c>
      <c r="C30" s="57" t="s">
        <v>3226</v>
      </c>
      <c r="D30" s="54" t="s">
        <v>3227</v>
      </c>
      <c r="E30" s="6" t="s">
        <v>677</v>
      </c>
      <c r="F30" s="19">
        <v>1507600</v>
      </c>
      <c r="G30" s="24">
        <v>1491.74</v>
      </c>
      <c r="H30" s="24">
        <v>3.95</v>
      </c>
      <c r="I30" s="31">
        <v>6.9886984999999999</v>
      </c>
      <c r="J30" s="31"/>
      <c r="K30" s="35"/>
    </row>
    <row r="31" spans="1:11" x14ac:dyDescent="0.35">
      <c r="B31" s="8" t="s">
        <v>3155</v>
      </c>
      <c r="C31" s="57" t="s">
        <v>3156</v>
      </c>
      <c r="D31" s="54" t="s">
        <v>3157</v>
      </c>
      <c r="E31" s="6" t="s">
        <v>677</v>
      </c>
      <c r="F31" s="19">
        <v>800000</v>
      </c>
      <c r="G31" s="24">
        <v>811.76</v>
      </c>
      <c r="H31" s="24">
        <v>2.15</v>
      </c>
      <c r="I31" s="31">
        <v>7.0075884999999998</v>
      </c>
      <c r="J31" s="31"/>
      <c r="K31" s="35"/>
    </row>
    <row r="32" spans="1:11" x14ac:dyDescent="0.35">
      <c r="B32" s="8" t="s">
        <v>3228</v>
      </c>
      <c r="C32" s="57" t="s">
        <v>3098</v>
      </c>
      <c r="D32" s="54" t="s">
        <v>3229</v>
      </c>
      <c r="E32" s="6" t="s">
        <v>677</v>
      </c>
      <c r="F32" s="19">
        <v>700000</v>
      </c>
      <c r="G32" s="24">
        <v>712.1</v>
      </c>
      <c r="H32" s="24">
        <v>1.89</v>
      </c>
      <c r="I32" s="31">
        <v>6.9488637999999998</v>
      </c>
      <c r="J32" s="31"/>
      <c r="K32" s="35"/>
    </row>
    <row r="33" spans="1:11" x14ac:dyDescent="0.35">
      <c r="B33" s="8" t="s">
        <v>3230</v>
      </c>
      <c r="C33" s="57" t="s">
        <v>3231</v>
      </c>
      <c r="D33" s="54" t="s">
        <v>3232</v>
      </c>
      <c r="E33" s="6" t="s">
        <v>677</v>
      </c>
      <c r="F33" s="19">
        <v>500000</v>
      </c>
      <c r="G33" s="24">
        <v>507.49</v>
      </c>
      <c r="H33" s="24">
        <v>1.35</v>
      </c>
      <c r="I33" s="31">
        <v>7.0095821999999997</v>
      </c>
      <c r="J33" s="31"/>
      <c r="K33" s="35"/>
    </row>
    <row r="34" spans="1:11" x14ac:dyDescent="0.35">
      <c r="C34" s="58" t="s">
        <v>174</v>
      </c>
      <c r="D34" s="54"/>
      <c r="E34" s="6"/>
      <c r="F34" s="19"/>
      <c r="G34" s="25">
        <v>30421.49</v>
      </c>
      <c r="H34" s="25">
        <v>80.64</v>
      </c>
      <c r="I34" s="31"/>
      <c r="J34" s="31"/>
      <c r="K34" s="35"/>
    </row>
    <row r="35" spans="1:11" x14ac:dyDescent="0.35">
      <c r="C35" s="57"/>
      <c r="D35" s="54"/>
      <c r="E35" s="6"/>
      <c r="F35" s="19"/>
      <c r="G35" s="24"/>
      <c r="H35" s="24"/>
      <c r="I35" s="31"/>
      <c r="J35" s="31"/>
      <c r="K35" s="35"/>
    </row>
    <row r="36" spans="1:11" x14ac:dyDescent="0.35">
      <c r="A36" s="10"/>
      <c r="B36" s="28"/>
      <c r="C36" s="58" t="s">
        <v>11</v>
      </c>
      <c r="D36" s="54"/>
      <c r="E36" s="6"/>
      <c r="F36" s="19"/>
      <c r="G36" s="24"/>
      <c r="H36" s="24"/>
      <c r="I36" s="31"/>
      <c r="J36" s="31"/>
      <c r="K36" s="35"/>
    </row>
    <row r="37" spans="1:11" x14ac:dyDescent="0.35">
      <c r="A37" s="28"/>
      <c r="B37" s="28"/>
      <c r="C37" s="58" t="s">
        <v>13</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A39" s="28"/>
      <c r="B39" s="28"/>
      <c r="C39" s="58" t="s">
        <v>14</v>
      </c>
      <c r="D39" s="54"/>
      <c r="E39" s="6"/>
      <c r="F39" s="19"/>
      <c r="G39" s="24" t="s">
        <v>2</v>
      </c>
      <c r="H39" s="24" t="s">
        <v>2</v>
      </c>
      <c r="I39" s="31"/>
      <c r="J39" s="31"/>
      <c r="K39" s="35"/>
    </row>
    <row r="40" spans="1:11" x14ac:dyDescent="0.35">
      <c r="A40" s="28"/>
      <c r="B40" s="28"/>
      <c r="C40" s="58"/>
      <c r="D40" s="54"/>
      <c r="E40" s="6"/>
      <c r="F40" s="19"/>
      <c r="G40" s="24"/>
      <c r="H40" s="24"/>
      <c r="I40" s="31"/>
      <c r="J40" s="31"/>
      <c r="K40" s="35"/>
    </row>
    <row r="41" spans="1:11" x14ac:dyDescent="0.35">
      <c r="A41" s="28"/>
      <c r="B41" s="28"/>
      <c r="C41" s="58" t="s">
        <v>15</v>
      </c>
      <c r="D41" s="54"/>
      <c r="E41" s="6"/>
      <c r="F41" s="19"/>
      <c r="G41" s="24" t="s">
        <v>2</v>
      </c>
      <c r="H41" s="24" t="s">
        <v>2</v>
      </c>
      <c r="I41" s="31"/>
      <c r="J41" s="31"/>
      <c r="K41" s="35"/>
    </row>
    <row r="42" spans="1:11" x14ac:dyDescent="0.35">
      <c r="A42" s="28"/>
      <c r="B42" s="28"/>
      <c r="C42" s="58"/>
      <c r="D42" s="54"/>
      <c r="E42" s="6"/>
      <c r="F42" s="19"/>
      <c r="G42" s="24"/>
      <c r="H42" s="24"/>
      <c r="I42" s="31"/>
      <c r="J42" s="31"/>
      <c r="K42" s="35"/>
    </row>
    <row r="43" spans="1:11" x14ac:dyDescent="0.35">
      <c r="A43" s="28"/>
      <c r="B43" s="28"/>
      <c r="C43" s="58" t="s">
        <v>16</v>
      </c>
      <c r="D43" s="54"/>
      <c r="E43" s="6"/>
      <c r="F43" s="19"/>
      <c r="G43" s="24" t="s">
        <v>2</v>
      </c>
      <c r="H43" s="24" t="s">
        <v>2</v>
      </c>
      <c r="I43" s="31"/>
      <c r="J43" s="31"/>
      <c r="K43" s="35"/>
    </row>
    <row r="44" spans="1:11" x14ac:dyDescent="0.35">
      <c r="A44" s="28"/>
      <c r="B44" s="28"/>
      <c r="C44" s="58"/>
      <c r="D44" s="54"/>
      <c r="E44" s="6"/>
      <c r="F44" s="19"/>
      <c r="G44" s="24"/>
      <c r="H44" s="24"/>
      <c r="I44" s="31"/>
      <c r="J44" s="31"/>
      <c r="K44" s="35"/>
    </row>
    <row r="45" spans="1:11" x14ac:dyDescent="0.35">
      <c r="C45" s="59" t="s">
        <v>17</v>
      </c>
      <c r="D45" s="54"/>
      <c r="E45" s="6"/>
      <c r="F45" s="19"/>
      <c r="G45" s="24"/>
      <c r="H45" s="24"/>
      <c r="I45" s="31"/>
      <c r="J45" s="31"/>
      <c r="K45" s="35"/>
    </row>
    <row r="46" spans="1:11" x14ac:dyDescent="0.35">
      <c r="B46" s="8" t="s">
        <v>3112</v>
      </c>
      <c r="C46" s="57" t="s">
        <v>3113</v>
      </c>
      <c r="D46" s="54" t="s">
        <v>3114</v>
      </c>
      <c r="E46" s="6" t="s">
        <v>677</v>
      </c>
      <c r="F46" s="19">
        <v>2010000</v>
      </c>
      <c r="G46" s="24">
        <v>1803.82</v>
      </c>
      <c r="H46" s="24">
        <v>4.78</v>
      </c>
      <c r="I46" s="31">
        <v>6.8508646000000004</v>
      </c>
      <c r="J46" s="31"/>
      <c r="K46" s="35"/>
    </row>
    <row r="47" spans="1:11" x14ac:dyDescent="0.35">
      <c r="B47" s="8" t="s">
        <v>3031</v>
      </c>
      <c r="C47" s="57" t="s">
        <v>3032</v>
      </c>
      <c r="D47" s="54" t="s">
        <v>3033</v>
      </c>
      <c r="E47" s="6" t="s">
        <v>677</v>
      </c>
      <c r="F47" s="19">
        <v>1334000</v>
      </c>
      <c r="G47" s="24">
        <v>1209.9100000000001</v>
      </c>
      <c r="H47" s="24">
        <v>3.21</v>
      </c>
      <c r="I47" s="31">
        <v>6.8436319000000001</v>
      </c>
      <c r="J47" s="31"/>
      <c r="K47" s="35"/>
    </row>
    <row r="48" spans="1:11" x14ac:dyDescent="0.35">
      <c r="B48" s="8" t="s">
        <v>3109</v>
      </c>
      <c r="C48" s="57" t="s">
        <v>3110</v>
      </c>
      <c r="D48" s="54" t="s">
        <v>3111</v>
      </c>
      <c r="E48" s="6" t="s">
        <v>677</v>
      </c>
      <c r="F48" s="19">
        <v>1260000</v>
      </c>
      <c r="G48" s="24">
        <v>1131.3800000000001</v>
      </c>
      <c r="H48" s="24">
        <v>3</v>
      </c>
      <c r="I48" s="31">
        <v>6.8505029999999998</v>
      </c>
      <c r="J48" s="31"/>
      <c r="K48" s="35"/>
    </row>
    <row r="49" spans="1:11" x14ac:dyDescent="0.35">
      <c r="B49" s="8" t="s">
        <v>3121</v>
      </c>
      <c r="C49" s="57" t="s">
        <v>3122</v>
      </c>
      <c r="D49" s="54" t="s">
        <v>3123</v>
      </c>
      <c r="E49" s="6" t="s">
        <v>677</v>
      </c>
      <c r="F49" s="19">
        <v>891500</v>
      </c>
      <c r="G49" s="24">
        <v>801.09</v>
      </c>
      <c r="H49" s="24">
        <v>2.12</v>
      </c>
      <c r="I49" s="31">
        <v>6.8499863000000003</v>
      </c>
      <c r="J49" s="31"/>
      <c r="K49" s="35"/>
    </row>
    <row r="50" spans="1:11" x14ac:dyDescent="0.35">
      <c r="B50" s="8" t="s">
        <v>3118</v>
      </c>
      <c r="C50" s="57" t="s">
        <v>3119</v>
      </c>
      <c r="D50" s="54" t="s">
        <v>3120</v>
      </c>
      <c r="E50" s="6" t="s">
        <v>677</v>
      </c>
      <c r="F50" s="19">
        <v>807500</v>
      </c>
      <c r="G50" s="24">
        <v>724.94</v>
      </c>
      <c r="H50" s="24">
        <v>1.92</v>
      </c>
      <c r="I50" s="31">
        <v>6.8506062999999999</v>
      </c>
      <c r="J50" s="31"/>
      <c r="K50" s="35"/>
    </row>
    <row r="51" spans="1:11" x14ac:dyDescent="0.35">
      <c r="B51" s="8" t="s">
        <v>3028</v>
      </c>
      <c r="C51" s="57" t="s">
        <v>3029</v>
      </c>
      <c r="D51" s="54" t="s">
        <v>3030</v>
      </c>
      <c r="E51" s="6" t="s">
        <v>677</v>
      </c>
      <c r="F51" s="19">
        <v>665000</v>
      </c>
      <c r="G51" s="24">
        <v>607.64</v>
      </c>
      <c r="H51" s="24">
        <v>1.61</v>
      </c>
      <c r="I51" s="31">
        <v>6.8373192999999999</v>
      </c>
      <c r="J51" s="31"/>
      <c r="K51" s="35"/>
    </row>
    <row r="52" spans="1:11" x14ac:dyDescent="0.35">
      <c r="B52" s="8" t="s">
        <v>3106</v>
      </c>
      <c r="C52" s="57" t="s">
        <v>3107</v>
      </c>
      <c r="D52" s="54" t="s">
        <v>3108</v>
      </c>
      <c r="E52" s="6" t="s">
        <v>677</v>
      </c>
      <c r="F52" s="19">
        <v>265000</v>
      </c>
      <c r="G52" s="24">
        <v>237.99</v>
      </c>
      <c r="H52" s="24">
        <v>0.63</v>
      </c>
      <c r="I52" s="31">
        <v>6.8503480000000003</v>
      </c>
      <c r="J52" s="31"/>
      <c r="K52" s="35"/>
    </row>
    <row r="53" spans="1:11" x14ac:dyDescent="0.35">
      <c r="B53" s="8" t="s">
        <v>3034</v>
      </c>
      <c r="C53" s="57" t="s">
        <v>3035</v>
      </c>
      <c r="D53" s="54" t="s">
        <v>3036</v>
      </c>
      <c r="E53" s="6" t="s">
        <v>677</v>
      </c>
      <c r="F53" s="19">
        <v>50000</v>
      </c>
      <c r="G53" s="24">
        <v>45.63</v>
      </c>
      <c r="H53" s="24">
        <v>0.12</v>
      </c>
      <c r="I53" s="31">
        <v>6.8381974999999997</v>
      </c>
      <c r="J53" s="31"/>
      <c r="K53" s="35"/>
    </row>
    <row r="54" spans="1:11" x14ac:dyDescent="0.35">
      <c r="C54" s="58" t="s">
        <v>174</v>
      </c>
      <c r="D54" s="54"/>
      <c r="E54" s="6"/>
      <c r="F54" s="19"/>
      <c r="G54" s="25">
        <v>6562.4</v>
      </c>
      <c r="H54" s="25">
        <v>17.39</v>
      </c>
      <c r="I54" s="31"/>
      <c r="J54" s="31"/>
      <c r="K54" s="35"/>
    </row>
    <row r="55" spans="1:11" x14ac:dyDescent="0.35">
      <c r="C55" s="57"/>
      <c r="D55" s="54"/>
      <c r="E55" s="6"/>
      <c r="F55" s="19"/>
      <c r="G55" s="24"/>
      <c r="H55" s="24"/>
      <c r="I55" s="31"/>
      <c r="J55" s="31"/>
      <c r="K55" s="35"/>
    </row>
    <row r="56" spans="1:11" x14ac:dyDescent="0.35">
      <c r="A56" s="10"/>
      <c r="B56" s="28"/>
      <c r="C56" s="58" t="s">
        <v>18</v>
      </c>
      <c r="D56" s="54"/>
      <c r="E56" s="6"/>
      <c r="F56" s="19"/>
      <c r="G56" s="24"/>
      <c r="H56" s="24"/>
      <c r="I56" s="31"/>
      <c r="J56" s="31"/>
      <c r="K56" s="35"/>
    </row>
    <row r="57" spans="1:11" x14ac:dyDescent="0.35">
      <c r="A57" s="28"/>
      <c r="B57" s="28"/>
      <c r="C57" s="58" t="s">
        <v>19</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20</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21</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A63" s="28"/>
      <c r="B63" s="28"/>
      <c r="C63" s="58" t="s">
        <v>22</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54" x14ac:dyDescent="0.35">
      <c r="A65" s="28"/>
      <c r="B65" s="28"/>
      <c r="C65" s="58" t="s">
        <v>23</v>
      </c>
      <c r="D65" s="54"/>
      <c r="E65" s="6"/>
      <c r="F65" s="19"/>
      <c r="G65" s="24" t="s">
        <v>2</v>
      </c>
      <c r="H65" s="24" t="s">
        <v>2</v>
      </c>
      <c r="I65" s="31"/>
      <c r="J65" s="31"/>
      <c r="K65" s="35"/>
    </row>
    <row r="66" spans="1:54" x14ac:dyDescent="0.35">
      <c r="A66" s="28"/>
      <c r="B66" s="28"/>
      <c r="C66" s="58"/>
      <c r="D66" s="54"/>
      <c r="E66" s="6"/>
      <c r="F66" s="19"/>
      <c r="G66" s="24"/>
      <c r="H66" s="24"/>
      <c r="I66" s="31"/>
      <c r="J66" s="31"/>
      <c r="K66" s="35"/>
    </row>
    <row r="67" spans="1:54" x14ac:dyDescent="0.35">
      <c r="C67" s="59" t="s">
        <v>24</v>
      </c>
      <c r="D67" s="54"/>
      <c r="E67" s="6"/>
      <c r="F67" s="19"/>
      <c r="G67" s="24"/>
      <c r="H67" s="24"/>
      <c r="I67" s="31"/>
      <c r="J67" s="31"/>
      <c r="K67" s="35"/>
    </row>
    <row r="68" spans="1:54" x14ac:dyDescent="0.35">
      <c r="B68" s="8" t="s">
        <v>185</v>
      </c>
      <c r="C68" s="57" t="s">
        <v>186</v>
      </c>
      <c r="D68" s="54"/>
      <c r="E68" s="6"/>
      <c r="F68" s="19"/>
      <c r="G68" s="24">
        <v>33.83</v>
      </c>
      <c r="H68" s="24">
        <v>0.09</v>
      </c>
      <c r="I68" s="31"/>
      <c r="J68" s="31"/>
      <c r="K68" s="35"/>
    </row>
    <row r="69" spans="1:54" x14ac:dyDescent="0.35">
      <c r="C69" s="58" t="s">
        <v>174</v>
      </c>
      <c r="D69" s="54"/>
      <c r="E69" s="6"/>
      <c r="F69" s="19"/>
      <c r="G69" s="25">
        <v>33.83</v>
      </c>
      <c r="H69" s="25">
        <v>0.09</v>
      </c>
      <c r="I69" s="31"/>
      <c r="J69" s="31"/>
      <c r="K69" s="35"/>
    </row>
    <row r="70" spans="1:54" x14ac:dyDescent="0.35">
      <c r="C70" s="57"/>
      <c r="D70" s="54"/>
      <c r="E70" s="6"/>
      <c r="F70" s="19"/>
      <c r="G70" s="24"/>
      <c r="H70" s="24"/>
      <c r="I70" s="31"/>
      <c r="J70" s="31"/>
      <c r="K70" s="35"/>
    </row>
    <row r="71" spans="1:54" x14ac:dyDescent="0.35">
      <c r="A71" s="10"/>
      <c r="B71" s="28"/>
      <c r="C71" s="58" t="s">
        <v>25</v>
      </c>
      <c r="D71" s="54"/>
      <c r="E71" s="6"/>
      <c r="F71" s="19"/>
      <c r="G71" s="24"/>
      <c r="H71" s="24"/>
      <c r="I71" s="31"/>
      <c r="J71" s="31"/>
      <c r="K71" s="35"/>
    </row>
    <row r="72" spans="1:54" s="2" customFormat="1" ht="13.5" x14ac:dyDescent="0.35">
      <c r="A72" s="28"/>
      <c r="B72" s="28"/>
      <c r="C72" s="57" t="s">
        <v>4841</v>
      </c>
      <c r="D72" s="54"/>
      <c r="E72" s="6"/>
      <c r="F72" s="19"/>
      <c r="G72" s="24" t="s">
        <v>2</v>
      </c>
      <c r="H72" s="24" t="s">
        <v>2</v>
      </c>
      <c r="I72" s="31"/>
      <c r="J72" s="31"/>
      <c r="K72" s="35"/>
      <c r="L72" s="3"/>
      <c r="AI72" s="3"/>
      <c r="AV72" s="3"/>
      <c r="AX72" s="3"/>
      <c r="BB72" s="3"/>
    </row>
    <row r="73" spans="1:54" x14ac:dyDescent="0.35">
      <c r="B73" s="8"/>
      <c r="C73" s="57" t="s">
        <v>187</v>
      </c>
      <c r="D73" s="54"/>
      <c r="E73" s="6"/>
      <c r="F73" s="19"/>
      <c r="G73" s="24">
        <v>706.96</v>
      </c>
      <c r="H73" s="24">
        <v>1.8800000000000001</v>
      </c>
      <c r="I73" s="31"/>
      <c r="J73" s="31"/>
      <c r="K73" s="35"/>
    </row>
    <row r="74" spans="1:54" x14ac:dyDescent="0.35">
      <c r="C74" s="58" t="s">
        <v>174</v>
      </c>
      <c r="D74" s="54"/>
      <c r="E74" s="6"/>
      <c r="F74" s="19"/>
      <c r="G74" s="25">
        <v>706.96</v>
      </c>
      <c r="H74" s="25">
        <v>1.8800000000000001</v>
      </c>
      <c r="I74" s="31"/>
      <c r="J74" s="31"/>
      <c r="K74" s="35"/>
    </row>
    <row r="75" spans="1:54" x14ac:dyDescent="0.35">
      <c r="C75" s="57"/>
      <c r="D75" s="54"/>
      <c r="E75" s="6"/>
      <c r="F75" s="19"/>
      <c r="G75" s="24"/>
      <c r="H75" s="24"/>
      <c r="I75" s="31"/>
      <c r="J75" s="31"/>
      <c r="K75" s="35"/>
    </row>
    <row r="76" spans="1:54" x14ac:dyDescent="0.35">
      <c r="C76" s="60" t="s">
        <v>188</v>
      </c>
      <c r="D76" s="55"/>
      <c r="E76" s="5"/>
      <c r="F76" s="20"/>
      <c r="G76" s="26">
        <v>37724.68</v>
      </c>
      <c r="H76" s="26">
        <v>100</v>
      </c>
      <c r="I76" s="32"/>
      <c r="J76" s="32"/>
      <c r="K76" s="36"/>
    </row>
    <row r="79" spans="1:54" x14ac:dyDescent="0.35">
      <c r="C79" s="1" t="s">
        <v>189</v>
      </c>
    </row>
    <row r="80" spans="1:54" x14ac:dyDescent="0.35">
      <c r="C80" s="37" t="s">
        <v>190</v>
      </c>
      <c r="D80" s="37"/>
      <c r="E80" s="37"/>
      <c r="F80" s="37"/>
      <c r="G80" s="37"/>
      <c r="H80" s="37"/>
      <c r="I80" s="37"/>
      <c r="J80" s="37"/>
      <c r="K80" s="37"/>
    </row>
    <row r="81" spans="3:11" x14ac:dyDescent="0.35">
      <c r="C81" s="2" t="s">
        <v>191</v>
      </c>
    </row>
    <row r="82" spans="3:11" x14ac:dyDescent="0.35">
      <c r="C82" s="2" t="s">
        <v>192</v>
      </c>
    </row>
    <row r="83" spans="3:11" ht="28" customHeight="1" x14ac:dyDescent="0.35">
      <c r="C83" s="78" t="s">
        <v>4878</v>
      </c>
      <c r="D83" s="78"/>
      <c r="E83" s="78"/>
      <c r="F83" s="78"/>
      <c r="G83" s="78"/>
      <c r="H83" s="78"/>
      <c r="I83" s="78"/>
      <c r="J83" s="78"/>
      <c r="K83" s="78"/>
    </row>
    <row r="84" spans="3:11" x14ac:dyDescent="0.35">
      <c r="C84" s="2" t="s">
        <v>193</v>
      </c>
    </row>
    <row r="86" spans="3:11" x14ac:dyDescent="0.35">
      <c r="C86" s="75" t="s">
        <v>4922</v>
      </c>
      <c r="E86" s="75" t="s">
        <v>4923</v>
      </c>
      <c r="F86" s="76"/>
    </row>
    <row r="87" spans="3:11" x14ac:dyDescent="0.35">
      <c r="E87" s="2" t="s">
        <v>4972</v>
      </c>
    </row>
  </sheetData>
  <mergeCells count="1">
    <mergeCell ref="C83:K83"/>
  </mergeCells>
  <hyperlinks>
    <hyperlink ref="J2" location="'Index'!A1" display="'Index'!A1" xr:uid="{27FB30BD-DAAB-4941-BC42-BFE648A4605E}"/>
  </hyperlinks>
  <pageMargins left="0.7" right="0.7" top="0.75" bottom="0.75" header="0.3" footer="0.3"/>
  <pageSetup orientation="portrait" horizontalDpi="4294967293"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EA391-9885-4CFF-8680-CF73D9330F16}">
  <sheetPr codeName="Sheet188"/>
  <dimension ref="A1:IV83"/>
  <sheetViews>
    <sheetView showGridLines="0" zoomScale="90" zoomScaleNormal="90" workbookViewId="0">
      <pane ySplit="6" topLeftCell="A78"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3233</v>
      </c>
      <c r="J2" s="38" t="s">
        <v>4607</v>
      </c>
    </row>
    <row r="3" spans="1:54" ht="16" x14ac:dyDescent="0.4">
      <c r="C3" s="1" t="s">
        <v>28</v>
      </c>
      <c r="D3" s="21" t="s">
        <v>3234</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1828</v>
      </c>
      <c r="C26" s="57" t="s">
        <v>1829</v>
      </c>
      <c r="D26" s="54" t="s">
        <v>1830</v>
      </c>
      <c r="E26" s="6" t="s">
        <v>677</v>
      </c>
      <c r="F26" s="19">
        <v>2499900</v>
      </c>
      <c r="G26" s="24">
        <v>2521.5700000000002</v>
      </c>
      <c r="H26" s="24">
        <v>21.53</v>
      </c>
      <c r="I26" s="31">
        <v>6.9889644999999998</v>
      </c>
      <c r="J26" s="31"/>
      <c r="K26" s="35"/>
    </row>
    <row r="27" spans="1:11" x14ac:dyDescent="0.35">
      <c r="B27" s="8" t="s">
        <v>3235</v>
      </c>
      <c r="C27" s="57" t="s">
        <v>3236</v>
      </c>
      <c r="D27" s="54" t="s">
        <v>3237</v>
      </c>
      <c r="E27" s="6" t="s">
        <v>677</v>
      </c>
      <c r="F27" s="19">
        <v>2000000</v>
      </c>
      <c r="G27" s="24">
        <v>2017.19</v>
      </c>
      <c r="H27" s="24">
        <v>17.22</v>
      </c>
      <c r="I27" s="31">
        <v>7.0038865000000001</v>
      </c>
      <c r="J27" s="31"/>
      <c r="K27" s="35"/>
    </row>
    <row r="28" spans="1:11" x14ac:dyDescent="0.35">
      <c r="B28" s="8" t="s">
        <v>3238</v>
      </c>
      <c r="C28" s="57" t="s">
        <v>3239</v>
      </c>
      <c r="D28" s="54" t="s">
        <v>3240</v>
      </c>
      <c r="E28" s="6" t="s">
        <v>677</v>
      </c>
      <c r="F28" s="19">
        <v>1500000</v>
      </c>
      <c r="G28" s="24">
        <v>1512.87</v>
      </c>
      <c r="H28" s="24">
        <v>12.91</v>
      </c>
      <c r="I28" s="31">
        <v>6.9840730000000004</v>
      </c>
      <c r="J28" s="31"/>
      <c r="K28" s="35"/>
    </row>
    <row r="29" spans="1:11" x14ac:dyDescent="0.35">
      <c r="B29" s="8" t="s">
        <v>3241</v>
      </c>
      <c r="C29" s="57" t="s">
        <v>3242</v>
      </c>
      <c r="D29" s="54" t="s">
        <v>3243</v>
      </c>
      <c r="E29" s="6" t="s">
        <v>677</v>
      </c>
      <c r="F29" s="19">
        <v>500000</v>
      </c>
      <c r="G29" s="24">
        <v>505.99</v>
      </c>
      <c r="H29" s="24">
        <v>4.32</v>
      </c>
      <c r="I29" s="31">
        <v>6.9995729999999998</v>
      </c>
      <c r="J29" s="31"/>
      <c r="K29" s="35"/>
    </row>
    <row r="30" spans="1:11" x14ac:dyDescent="0.35">
      <c r="B30" s="8" t="s">
        <v>3225</v>
      </c>
      <c r="C30" s="57" t="s">
        <v>3226</v>
      </c>
      <c r="D30" s="54" t="s">
        <v>3227</v>
      </c>
      <c r="E30" s="6" t="s">
        <v>677</v>
      </c>
      <c r="F30" s="19">
        <v>225000</v>
      </c>
      <c r="G30" s="24">
        <v>222.63</v>
      </c>
      <c r="H30" s="24">
        <v>1.9</v>
      </c>
      <c r="I30" s="31">
        <v>6.9886984999999999</v>
      </c>
      <c r="J30" s="31"/>
      <c r="K30" s="35"/>
    </row>
    <row r="31" spans="1:11" x14ac:dyDescent="0.35">
      <c r="C31" s="58" t="s">
        <v>174</v>
      </c>
      <c r="D31" s="54"/>
      <c r="E31" s="6"/>
      <c r="F31" s="19"/>
      <c r="G31" s="25">
        <v>6780.25</v>
      </c>
      <c r="H31" s="25">
        <v>57.88</v>
      </c>
      <c r="I31" s="31"/>
      <c r="J31" s="31"/>
      <c r="K31" s="35"/>
    </row>
    <row r="32" spans="1:11" x14ac:dyDescent="0.35">
      <c r="C32" s="57"/>
      <c r="D32" s="54"/>
      <c r="E32" s="6"/>
      <c r="F32" s="19"/>
      <c r="G32" s="24"/>
      <c r="H32" s="24"/>
      <c r="I32" s="31"/>
      <c r="J32" s="31"/>
      <c r="K32" s="35"/>
    </row>
    <row r="33" spans="1:11" x14ac:dyDescent="0.35">
      <c r="A33" s="10"/>
      <c r="B33" s="28"/>
      <c r="C33" s="58" t="s">
        <v>11</v>
      </c>
      <c r="D33" s="54"/>
      <c r="E33" s="6"/>
      <c r="F33" s="19"/>
      <c r="G33" s="24"/>
      <c r="H33" s="24"/>
      <c r="I33" s="31"/>
      <c r="J33" s="31"/>
      <c r="K33" s="35"/>
    </row>
    <row r="34" spans="1:11" x14ac:dyDescent="0.35">
      <c r="A34" s="28"/>
      <c r="B34" s="28"/>
      <c r="C34" s="58" t="s">
        <v>13</v>
      </c>
      <c r="D34" s="54"/>
      <c r="E34" s="6"/>
      <c r="F34" s="19"/>
      <c r="G34" s="24" t="s">
        <v>2</v>
      </c>
      <c r="H34" s="24" t="s">
        <v>2</v>
      </c>
      <c r="I34" s="31"/>
      <c r="J34" s="31"/>
      <c r="K34" s="35"/>
    </row>
    <row r="35" spans="1:11" x14ac:dyDescent="0.35">
      <c r="A35" s="28"/>
      <c r="B35" s="28"/>
      <c r="C35" s="58"/>
      <c r="D35" s="54"/>
      <c r="E35" s="6"/>
      <c r="F35" s="19"/>
      <c r="G35" s="24"/>
      <c r="H35" s="24"/>
      <c r="I35" s="31"/>
      <c r="J35" s="31"/>
      <c r="K35" s="35"/>
    </row>
    <row r="36" spans="1:11" x14ac:dyDescent="0.35">
      <c r="A36" s="28"/>
      <c r="B36" s="28"/>
      <c r="C36" s="58" t="s">
        <v>14</v>
      </c>
      <c r="D36" s="54"/>
      <c r="E36" s="6"/>
      <c r="F36" s="19"/>
      <c r="G36" s="24" t="s">
        <v>2</v>
      </c>
      <c r="H36" s="24" t="s">
        <v>2</v>
      </c>
      <c r="I36" s="31"/>
      <c r="J36" s="31"/>
      <c r="K36" s="35"/>
    </row>
    <row r="37" spans="1:11" x14ac:dyDescent="0.35">
      <c r="A37" s="28"/>
      <c r="B37" s="28"/>
      <c r="C37" s="58"/>
      <c r="D37" s="54"/>
      <c r="E37" s="6"/>
      <c r="F37" s="19"/>
      <c r="G37" s="24"/>
      <c r="H37" s="24"/>
      <c r="I37" s="31"/>
      <c r="J37" s="31"/>
      <c r="K37" s="35"/>
    </row>
    <row r="38" spans="1:11" x14ac:dyDescent="0.35">
      <c r="A38" s="28"/>
      <c r="B38" s="28"/>
      <c r="C38" s="58" t="s">
        <v>15</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A40" s="28"/>
      <c r="B40" s="28"/>
      <c r="C40" s="58" t="s">
        <v>16</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C42" s="59" t="s">
        <v>17</v>
      </c>
      <c r="D42" s="54"/>
      <c r="E42" s="6"/>
      <c r="F42" s="19"/>
      <c r="G42" s="24"/>
      <c r="H42" s="24"/>
      <c r="I42" s="31"/>
      <c r="J42" s="31"/>
      <c r="K42" s="35"/>
    </row>
    <row r="43" spans="1:11" x14ac:dyDescent="0.35">
      <c r="B43" s="8" t="s">
        <v>699</v>
      </c>
      <c r="C43" s="57" t="s">
        <v>700</v>
      </c>
      <c r="D43" s="54" t="s">
        <v>701</v>
      </c>
      <c r="E43" s="6" t="s">
        <v>677</v>
      </c>
      <c r="F43" s="19">
        <v>3035000</v>
      </c>
      <c r="G43" s="24">
        <v>2691.97</v>
      </c>
      <c r="H43" s="24">
        <v>22.98</v>
      </c>
      <c r="I43" s="31">
        <v>6.8574728</v>
      </c>
      <c r="J43" s="31"/>
      <c r="K43" s="35"/>
    </row>
    <row r="44" spans="1:11" x14ac:dyDescent="0.35">
      <c r="B44" s="8" t="s">
        <v>3121</v>
      </c>
      <c r="C44" s="57" t="s">
        <v>3122</v>
      </c>
      <c r="D44" s="54" t="s">
        <v>3123</v>
      </c>
      <c r="E44" s="6" t="s">
        <v>677</v>
      </c>
      <c r="F44" s="19">
        <v>806300</v>
      </c>
      <c r="G44" s="24">
        <v>724.53</v>
      </c>
      <c r="H44" s="24">
        <v>6.18</v>
      </c>
      <c r="I44" s="31">
        <v>6.8499863000000003</v>
      </c>
      <c r="J44" s="31"/>
      <c r="K44" s="35"/>
    </row>
    <row r="45" spans="1:11" x14ac:dyDescent="0.35">
      <c r="B45" s="8" t="s">
        <v>3244</v>
      </c>
      <c r="C45" s="57" t="s">
        <v>3245</v>
      </c>
      <c r="D45" s="54" t="s">
        <v>3246</v>
      </c>
      <c r="E45" s="6" t="s">
        <v>677</v>
      </c>
      <c r="F45" s="19">
        <v>550000</v>
      </c>
      <c r="G45" s="24">
        <v>485.5</v>
      </c>
      <c r="H45" s="24">
        <v>4.1399999999999997</v>
      </c>
      <c r="I45" s="31">
        <v>6.8474329000000003</v>
      </c>
      <c r="J45" s="31"/>
      <c r="K45" s="35"/>
    </row>
    <row r="46" spans="1:11" x14ac:dyDescent="0.35">
      <c r="B46" s="8" t="s">
        <v>3106</v>
      </c>
      <c r="C46" s="57" t="s">
        <v>3107</v>
      </c>
      <c r="D46" s="54" t="s">
        <v>3108</v>
      </c>
      <c r="E46" s="6" t="s">
        <v>677</v>
      </c>
      <c r="F46" s="19">
        <v>325000</v>
      </c>
      <c r="G46" s="24">
        <v>291.88</v>
      </c>
      <c r="H46" s="24">
        <v>2.4900000000000002</v>
      </c>
      <c r="I46" s="31">
        <v>6.8503480000000003</v>
      </c>
      <c r="J46" s="31"/>
      <c r="K46" s="35"/>
    </row>
    <row r="47" spans="1:11" x14ac:dyDescent="0.35">
      <c r="B47" s="8" t="s">
        <v>3112</v>
      </c>
      <c r="C47" s="57" t="s">
        <v>3113</v>
      </c>
      <c r="D47" s="54" t="s">
        <v>3114</v>
      </c>
      <c r="E47" s="6" t="s">
        <v>677</v>
      </c>
      <c r="F47" s="19">
        <v>325000</v>
      </c>
      <c r="G47" s="24">
        <v>291.66000000000003</v>
      </c>
      <c r="H47" s="24">
        <v>2.4900000000000002</v>
      </c>
      <c r="I47" s="31">
        <v>6.8508646000000004</v>
      </c>
      <c r="J47" s="31"/>
      <c r="K47" s="35"/>
    </row>
    <row r="48" spans="1:11" x14ac:dyDescent="0.35">
      <c r="B48" s="8" t="s">
        <v>3031</v>
      </c>
      <c r="C48" s="57" t="s">
        <v>3032</v>
      </c>
      <c r="D48" s="54" t="s">
        <v>3033</v>
      </c>
      <c r="E48" s="6" t="s">
        <v>677</v>
      </c>
      <c r="F48" s="19">
        <v>275000</v>
      </c>
      <c r="G48" s="24">
        <v>249.42</v>
      </c>
      <c r="H48" s="24">
        <v>2.13</v>
      </c>
      <c r="I48" s="31">
        <v>6.8436319000000001</v>
      </c>
      <c r="J48" s="31"/>
      <c r="K48" s="35"/>
    </row>
    <row r="49" spans="1:11" x14ac:dyDescent="0.35">
      <c r="B49" s="8" t="s">
        <v>3118</v>
      </c>
      <c r="C49" s="57" t="s">
        <v>3119</v>
      </c>
      <c r="D49" s="54" t="s">
        <v>3120</v>
      </c>
      <c r="E49" s="6" t="s">
        <v>677</v>
      </c>
      <c r="F49" s="19">
        <v>100000</v>
      </c>
      <c r="G49" s="24">
        <v>89.78</v>
      </c>
      <c r="H49" s="24">
        <v>0.77</v>
      </c>
      <c r="I49" s="31">
        <v>6.8506062999999999</v>
      </c>
      <c r="J49" s="31"/>
      <c r="K49" s="35"/>
    </row>
    <row r="50" spans="1:11" x14ac:dyDescent="0.35">
      <c r="C50" s="58" t="s">
        <v>174</v>
      </c>
      <c r="D50" s="54"/>
      <c r="E50" s="6"/>
      <c r="F50" s="19"/>
      <c r="G50" s="25">
        <v>4824.74</v>
      </c>
      <c r="H50" s="25">
        <v>41.18</v>
      </c>
      <c r="I50" s="31"/>
      <c r="J50" s="31"/>
      <c r="K50" s="35"/>
    </row>
    <row r="51" spans="1:11" x14ac:dyDescent="0.35">
      <c r="C51" s="57"/>
      <c r="D51" s="54"/>
      <c r="E51" s="6"/>
      <c r="F51" s="19"/>
      <c r="G51" s="24"/>
      <c r="H51" s="24"/>
      <c r="I51" s="31"/>
      <c r="J51" s="31"/>
      <c r="K51" s="35"/>
    </row>
    <row r="52" spans="1:11" x14ac:dyDescent="0.35">
      <c r="A52" s="10"/>
      <c r="B52" s="28"/>
      <c r="C52" s="58" t="s">
        <v>18</v>
      </c>
      <c r="D52" s="54"/>
      <c r="E52" s="6"/>
      <c r="F52" s="19"/>
      <c r="G52" s="24"/>
      <c r="H52" s="24"/>
      <c r="I52" s="31"/>
      <c r="J52" s="31"/>
      <c r="K52" s="35"/>
    </row>
    <row r="53" spans="1:11" x14ac:dyDescent="0.35">
      <c r="A53" s="28"/>
      <c r="B53" s="28"/>
      <c r="C53" s="58" t="s">
        <v>19</v>
      </c>
      <c r="D53" s="54"/>
      <c r="E53" s="6"/>
      <c r="F53" s="19"/>
      <c r="G53" s="24" t="s">
        <v>2</v>
      </c>
      <c r="H53" s="24" t="s">
        <v>2</v>
      </c>
      <c r="I53" s="31"/>
      <c r="J53" s="31"/>
      <c r="K53" s="35"/>
    </row>
    <row r="54" spans="1:11" x14ac:dyDescent="0.35">
      <c r="A54" s="28"/>
      <c r="B54" s="28"/>
      <c r="C54" s="58"/>
      <c r="D54" s="54"/>
      <c r="E54" s="6"/>
      <c r="F54" s="19"/>
      <c r="G54" s="24"/>
      <c r="H54" s="24"/>
      <c r="I54" s="31"/>
      <c r="J54" s="31"/>
      <c r="K54" s="35"/>
    </row>
    <row r="55" spans="1:11" x14ac:dyDescent="0.35">
      <c r="A55" s="28"/>
      <c r="B55" s="28"/>
      <c r="C55" s="58" t="s">
        <v>20</v>
      </c>
      <c r="D55" s="54"/>
      <c r="E55" s="6"/>
      <c r="F55" s="19"/>
      <c r="G55" s="24" t="s">
        <v>2</v>
      </c>
      <c r="H55" s="24" t="s">
        <v>2</v>
      </c>
      <c r="I55" s="31"/>
      <c r="J55" s="31"/>
      <c r="K55" s="35"/>
    </row>
    <row r="56" spans="1:11" x14ac:dyDescent="0.35">
      <c r="A56" s="28"/>
      <c r="B56" s="28"/>
      <c r="C56" s="58"/>
      <c r="D56" s="54"/>
      <c r="E56" s="6"/>
      <c r="F56" s="19"/>
      <c r="G56" s="24"/>
      <c r="H56" s="24"/>
      <c r="I56" s="31"/>
      <c r="J56" s="31"/>
      <c r="K56" s="35"/>
    </row>
    <row r="57" spans="1:11" x14ac:dyDescent="0.35">
      <c r="A57" s="28"/>
      <c r="B57" s="28"/>
      <c r="C57" s="58" t="s">
        <v>21</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22</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23</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C63" s="59" t="s">
        <v>24</v>
      </c>
      <c r="D63" s="54"/>
      <c r="E63" s="6"/>
      <c r="F63" s="19"/>
      <c r="G63" s="24"/>
      <c r="H63" s="24"/>
      <c r="I63" s="31"/>
      <c r="J63" s="31"/>
      <c r="K63" s="35"/>
    </row>
    <row r="64" spans="1:11" x14ac:dyDescent="0.35">
      <c r="B64" s="8" t="s">
        <v>185</v>
      </c>
      <c r="C64" s="57" t="s">
        <v>186</v>
      </c>
      <c r="D64" s="54"/>
      <c r="E64" s="6"/>
      <c r="F64" s="19"/>
      <c r="G64" s="24">
        <v>31</v>
      </c>
      <c r="H64" s="24">
        <v>0.26</v>
      </c>
      <c r="I64" s="31"/>
      <c r="J64" s="31"/>
      <c r="K64" s="35"/>
    </row>
    <row r="65" spans="1:54" x14ac:dyDescent="0.35">
      <c r="C65" s="58" t="s">
        <v>174</v>
      </c>
      <c r="D65" s="54"/>
      <c r="E65" s="6"/>
      <c r="F65" s="19"/>
      <c r="G65" s="25">
        <v>31</v>
      </c>
      <c r="H65" s="25">
        <v>0.26</v>
      </c>
      <c r="I65" s="31"/>
      <c r="J65" s="31"/>
      <c r="K65" s="35"/>
    </row>
    <row r="66" spans="1:54" x14ac:dyDescent="0.35">
      <c r="C66" s="57"/>
      <c r="D66" s="54"/>
      <c r="E66" s="6"/>
      <c r="F66" s="19"/>
      <c r="G66" s="24"/>
      <c r="H66" s="24"/>
      <c r="I66" s="31"/>
      <c r="J66" s="31"/>
      <c r="K66" s="35"/>
    </row>
    <row r="67" spans="1:54" x14ac:dyDescent="0.35">
      <c r="A67" s="10"/>
      <c r="B67" s="28"/>
      <c r="C67" s="58" t="s">
        <v>25</v>
      </c>
      <c r="D67" s="54"/>
      <c r="E67" s="6"/>
      <c r="F67" s="19"/>
      <c r="G67" s="24"/>
      <c r="H67" s="24"/>
      <c r="I67" s="31"/>
      <c r="J67" s="31"/>
      <c r="K67" s="35"/>
    </row>
    <row r="68" spans="1:54" s="2" customFormat="1" ht="13.5" x14ac:dyDescent="0.35">
      <c r="A68" s="28"/>
      <c r="B68" s="28"/>
      <c r="C68" s="57" t="s">
        <v>4841</v>
      </c>
      <c r="D68" s="54"/>
      <c r="E68" s="6"/>
      <c r="F68" s="19"/>
      <c r="G68" s="24" t="s">
        <v>2</v>
      </c>
      <c r="H68" s="24" t="s">
        <v>2</v>
      </c>
      <c r="I68" s="31"/>
      <c r="J68" s="31"/>
      <c r="K68" s="35"/>
      <c r="L68" s="3"/>
      <c r="AI68" s="3"/>
      <c r="AV68" s="3"/>
      <c r="AX68" s="3"/>
      <c r="BB68" s="3"/>
    </row>
    <row r="69" spans="1:54" x14ac:dyDescent="0.35">
      <c r="B69" s="8"/>
      <c r="C69" s="57" t="s">
        <v>187</v>
      </c>
      <c r="D69" s="54"/>
      <c r="E69" s="6"/>
      <c r="F69" s="19"/>
      <c r="G69" s="24">
        <v>78.44</v>
      </c>
      <c r="H69" s="24">
        <v>0.68</v>
      </c>
      <c r="I69" s="31"/>
      <c r="J69" s="31"/>
      <c r="K69" s="35"/>
    </row>
    <row r="70" spans="1:54" x14ac:dyDescent="0.35">
      <c r="C70" s="58" t="s">
        <v>174</v>
      </c>
      <c r="D70" s="54"/>
      <c r="E70" s="6"/>
      <c r="F70" s="19"/>
      <c r="G70" s="25">
        <v>78.44</v>
      </c>
      <c r="H70" s="25">
        <v>0.68</v>
      </c>
      <c r="I70" s="31"/>
      <c r="J70" s="31"/>
      <c r="K70" s="35"/>
    </row>
    <row r="71" spans="1:54" x14ac:dyDescent="0.35">
      <c r="C71" s="57"/>
      <c r="D71" s="54"/>
      <c r="E71" s="6"/>
      <c r="F71" s="19"/>
      <c r="G71" s="24"/>
      <c r="H71" s="24"/>
      <c r="I71" s="31"/>
      <c r="J71" s="31"/>
      <c r="K71" s="35"/>
    </row>
    <row r="72" spans="1:54" x14ac:dyDescent="0.35">
      <c r="C72" s="60" t="s">
        <v>188</v>
      </c>
      <c r="D72" s="55"/>
      <c r="E72" s="5"/>
      <c r="F72" s="20"/>
      <c r="G72" s="26">
        <v>11714.43</v>
      </c>
      <c r="H72" s="26">
        <v>100.00000000000001</v>
      </c>
      <c r="I72" s="32"/>
      <c r="J72" s="32"/>
      <c r="K72" s="36"/>
    </row>
    <row r="75" spans="1:54" x14ac:dyDescent="0.35">
      <c r="C75" s="1" t="s">
        <v>189</v>
      </c>
    </row>
    <row r="76" spans="1:54" x14ac:dyDescent="0.35">
      <c r="C76" s="37" t="s">
        <v>190</v>
      </c>
      <c r="D76" s="37"/>
      <c r="E76" s="37"/>
      <c r="F76" s="37"/>
      <c r="G76" s="37"/>
      <c r="H76" s="37"/>
      <c r="I76" s="37"/>
      <c r="J76" s="37"/>
      <c r="K76" s="37"/>
    </row>
    <row r="77" spans="1:54" x14ac:dyDescent="0.35">
      <c r="C77" s="2" t="s">
        <v>191</v>
      </c>
    </row>
    <row r="78" spans="1:54" x14ac:dyDescent="0.35">
      <c r="C78" s="2" t="s">
        <v>192</v>
      </c>
    </row>
    <row r="79" spans="1:54" ht="28" customHeight="1" x14ac:dyDescent="0.35">
      <c r="C79" s="78" t="s">
        <v>4878</v>
      </c>
      <c r="D79" s="78"/>
      <c r="E79" s="78"/>
      <c r="F79" s="78"/>
      <c r="G79" s="78"/>
      <c r="H79" s="78"/>
      <c r="I79" s="78"/>
      <c r="J79" s="78"/>
      <c r="K79" s="78"/>
    </row>
    <row r="80" spans="1:54" x14ac:dyDescent="0.35">
      <c r="C80" s="2" t="s">
        <v>193</v>
      </c>
    </row>
    <row r="82" spans="3:6" x14ac:dyDescent="0.35">
      <c r="C82" s="75" t="s">
        <v>4922</v>
      </c>
      <c r="E82" s="75" t="s">
        <v>4923</v>
      </c>
      <c r="F82" s="76"/>
    </row>
    <row r="83" spans="3:6" x14ac:dyDescent="0.35">
      <c r="E83" s="2" t="s">
        <v>4972</v>
      </c>
    </row>
  </sheetData>
  <mergeCells count="1">
    <mergeCell ref="C79:K79"/>
  </mergeCells>
  <hyperlinks>
    <hyperlink ref="J2" location="'Index'!A1" display="'Index'!A1" xr:uid="{4209922E-8447-4785-B547-5F4EB148FB8C}"/>
  </hyperlinks>
  <pageMargins left="0.7" right="0.7" top="0.75" bottom="0.75" header="0.3" footer="0.3"/>
  <pageSetup orientation="portrait" horizontalDpi="4294967293"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328C2-5609-4323-8B16-D2B8820D18F2}">
  <sheetPr codeName="Sheet189"/>
  <dimension ref="A1:IV92"/>
  <sheetViews>
    <sheetView showGridLines="0" zoomScale="90" zoomScaleNormal="90" workbookViewId="0">
      <pane ySplit="6" topLeftCell="A84"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3247</v>
      </c>
      <c r="J2" s="38" t="s">
        <v>4607</v>
      </c>
    </row>
    <row r="3" spans="1:54" ht="16" x14ac:dyDescent="0.4">
      <c r="C3" s="1" t="s">
        <v>28</v>
      </c>
      <c r="D3" s="21" t="s">
        <v>3248</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3249</v>
      </c>
      <c r="C26" s="57" t="s">
        <v>3250</v>
      </c>
      <c r="D26" s="54" t="s">
        <v>3251</v>
      </c>
      <c r="E26" s="6" t="s">
        <v>677</v>
      </c>
      <c r="F26" s="19">
        <v>5000000</v>
      </c>
      <c r="G26" s="24">
        <v>5024.22</v>
      </c>
      <c r="H26" s="24">
        <v>17.48</v>
      </c>
      <c r="I26" s="31">
        <v>6.9980142000000001</v>
      </c>
      <c r="J26" s="31"/>
      <c r="K26" s="35"/>
    </row>
    <row r="27" spans="1:11" x14ac:dyDescent="0.35">
      <c r="B27" s="8" t="s">
        <v>3252</v>
      </c>
      <c r="C27" s="57" t="s">
        <v>3253</v>
      </c>
      <c r="D27" s="54" t="s">
        <v>3254</v>
      </c>
      <c r="E27" s="6" t="s">
        <v>677</v>
      </c>
      <c r="F27" s="19">
        <v>3100000</v>
      </c>
      <c r="G27" s="24">
        <v>3126.09</v>
      </c>
      <c r="H27" s="24">
        <v>10.88</v>
      </c>
      <c r="I27" s="31">
        <v>6.9938985000000002</v>
      </c>
      <c r="J27" s="31"/>
      <c r="K27" s="35"/>
    </row>
    <row r="28" spans="1:11" x14ac:dyDescent="0.35">
      <c r="B28" s="8" t="s">
        <v>3255</v>
      </c>
      <c r="C28" s="57" t="s">
        <v>3256</v>
      </c>
      <c r="D28" s="54" t="s">
        <v>3257</v>
      </c>
      <c r="E28" s="6" t="s">
        <v>677</v>
      </c>
      <c r="F28" s="19">
        <v>2500000</v>
      </c>
      <c r="G28" s="24">
        <v>2529.9899999999998</v>
      </c>
      <c r="H28" s="24">
        <v>8.8000000000000007</v>
      </c>
      <c r="I28" s="31">
        <v>6.9982370999999999</v>
      </c>
      <c r="J28" s="31"/>
      <c r="K28" s="35"/>
    </row>
    <row r="29" spans="1:11" x14ac:dyDescent="0.35">
      <c r="B29" s="8" t="s">
        <v>3258</v>
      </c>
      <c r="C29" s="57" t="s">
        <v>3259</v>
      </c>
      <c r="D29" s="54" t="s">
        <v>3260</v>
      </c>
      <c r="E29" s="6" t="s">
        <v>677</v>
      </c>
      <c r="F29" s="19">
        <v>2500000</v>
      </c>
      <c r="G29" s="24">
        <v>2528.79</v>
      </c>
      <c r="H29" s="24">
        <v>8.8000000000000007</v>
      </c>
      <c r="I29" s="31">
        <v>7.0075884999999998</v>
      </c>
      <c r="J29" s="31"/>
      <c r="K29" s="35"/>
    </row>
    <row r="30" spans="1:11" x14ac:dyDescent="0.35">
      <c r="B30" s="8" t="s">
        <v>3261</v>
      </c>
      <c r="C30" s="57" t="s">
        <v>3262</v>
      </c>
      <c r="D30" s="54" t="s">
        <v>3263</v>
      </c>
      <c r="E30" s="6" t="s">
        <v>677</v>
      </c>
      <c r="F30" s="19">
        <v>2000000</v>
      </c>
      <c r="G30" s="24">
        <v>2017.02</v>
      </c>
      <c r="H30" s="24">
        <v>7.02</v>
      </c>
      <c r="I30" s="31">
        <v>7.0086960999999999</v>
      </c>
      <c r="J30" s="31"/>
      <c r="K30" s="35"/>
    </row>
    <row r="31" spans="1:11" x14ac:dyDescent="0.35">
      <c r="B31" s="8" t="s">
        <v>3238</v>
      </c>
      <c r="C31" s="57" t="s">
        <v>3239</v>
      </c>
      <c r="D31" s="54" t="s">
        <v>3240</v>
      </c>
      <c r="E31" s="6" t="s">
        <v>677</v>
      </c>
      <c r="F31" s="19">
        <v>1500000</v>
      </c>
      <c r="G31" s="24">
        <v>1512.87</v>
      </c>
      <c r="H31" s="24">
        <v>5.26</v>
      </c>
      <c r="I31" s="31">
        <v>6.9840730000000004</v>
      </c>
      <c r="J31" s="31"/>
      <c r="K31" s="35"/>
    </row>
    <row r="32" spans="1:11" x14ac:dyDescent="0.35">
      <c r="B32" s="8" t="s">
        <v>3264</v>
      </c>
      <c r="C32" s="57" t="s">
        <v>3265</v>
      </c>
      <c r="D32" s="54" t="s">
        <v>3266</v>
      </c>
      <c r="E32" s="6" t="s">
        <v>677</v>
      </c>
      <c r="F32" s="19">
        <v>500000</v>
      </c>
      <c r="G32" s="24">
        <v>502.46</v>
      </c>
      <c r="H32" s="24">
        <v>1.75</v>
      </c>
      <c r="I32" s="31">
        <v>6.9938985000000002</v>
      </c>
      <c r="J32" s="31"/>
      <c r="K32" s="35"/>
    </row>
    <row r="33" spans="1:11" x14ac:dyDescent="0.35">
      <c r="B33" s="8" t="s">
        <v>3267</v>
      </c>
      <c r="C33" s="57" t="s">
        <v>3268</v>
      </c>
      <c r="D33" s="54" t="s">
        <v>3269</v>
      </c>
      <c r="E33" s="6" t="s">
        <v>677</v>
      </c>
      <c r="F33" s="19">
        <v>411200</v>
      </c>
      <c r="G33" s="24">
        <v>407.4</v>
      </c>
      <c r="H33" s="24">
        <v>1.42</v>
      </c>
      <c r="I33" s="31">
        <v>6.9838145000000003</v>
      </c>
      <c r="J33" s="31"/>
      <c r="K33" s="35"/>
    </row>
    <row r="34" spans="1:11" x14ac:dyDescent="0.35">
      <c r="B34" s="8" t="s">
        <v>3225</v>
      </c>
      <c r="C34" s="57" t="s">
        <v>3226</v>
      </c>
      <c r="D34" s="54" t="s">
        <v>3227</v>
      </c>
      <c r="E34" s="6" t="s">
        <v>677</v>
      </c>
      <c r="F34" s="19">
        <v>400000</v>
      </c>
      <c r="G34" s="24">
        <v>395.79</v>
      </c>
      <c r="H34" s="24">
        <v>1.38</v>
      </c>
      <c r="I34" s="31">
        <v>6.9886984999999999</v>
      </c>
      <c r="J34" s="31"/>
      <c r="K34" s="35"/>
    </row>
    <row r="35" spans="1:11" x14ac:dyDescent="0.35">
      <c r="B35" s="8" t="s">
        <v>3152</v>
      </c>
      <c r="C35" s="57" t="s">
        <v>3153</v>
      </c>
      <c r="D35" s="54" t="s">
        <v>3154</v>
      </c>
      <c r="E35" s="6" t="s">
        <v>677</v>
      </c>
      <c r="F35" s="19">
        <v>200000</v>
      </c>
      <c r="G35" s="24">
        <v>202.9</v>
      </c>
      <c r="H35" s="24">
        <v>0.71</v>
      </c>
      <c r="I35" s="31">
        <v>7.0506314999999997</v>
      </c>
      <c r="J35" s="31"/>
      <c r="K35" s="35"/>
    </row>
    <row r="36" spans="1:11" x14ac:dyDescent="0.35">
      <c r="B36" s="8" t="s">
        <v>3270</v>
      </c>
      <c r="C36" s="57" t="s">
        <v>3271</v>
      </c>
      <c r="D36" s="54" t="s">
        <v>3272</v>
      </c>
      <c r="E36" s="6" t="s">
        <v>677</v>
      </c>
      <c r="F36" s="19">
        <v>200000</v>
      </c>
      <c r="G36" s="24">
        <v>202.55</v>
      </c>
      <c r="H36" s="24">
        <v>0.7</v>
      </c>
      <c r="I36" s="31">
        <v>7.0093984999999996</v>
      </c>
      <c r="J36" s="31"/>
      <c r="K36" s="35"/>
    </row>
    <row r="37" spans="1:11" x14ac:dyDescent="0.35">
      <c r="C37" s="58" t="s">
        <v>174</v>
      </c>
      <c r="D37" s="54"/>
      <c r="E37" s="6"/>
      <c r="F37" s="19"/>
      <c r="G37" s="25">
        <v>18450.080000000002</v>
      </c>
      <c r="H37" s="25">
        <v>64.2</v>
      </c>
      <c r="I37" s="31"/>
      <c r="J37" s="31"/>
      <c r="K37" s="35"/>
    </row>
    <row r="38" spans="1:11" x14ac:dyDescent="0.35">
      <c r="C38" s="57"/>
      <c r="D38" s="54"/>
      <c r="E38" s="6"/>
      <c r="F38" s="19"/>
      <c r="G38" s="24"/>
      <c r="H38" s="24"/>
      <c r="I38" s="31"/>
      <c r="J38" s="31"/>
      <c r="K38" s="35"/>
    </row>
    <row r="39" spans="1:11" x14ac:dyDescent="0.35">
      <c r="A39" s="10"/>
      <c r="B39" s="28"/>
      <c r="C39" s="58" t="s">
        <v>11</v>
      </c>
      <c r="D39" s="54"/>
      <c r="E39" s="6"/>
      <c r="F39" s="19"/>
      <c r="G39" s="24"/>
      <c r="H39" s="24"/>
      <c r="I39" s="31"/>
      <c r="J39" s="31"/>
      <c r="K39" s="35"/>
    </row>
    <row r="40" spans="1:11" x14ac:dyDescent="0.35">
      <c r="A40" s="28"/>
      <c r="B40" s="28"/>
      <c r="C40" s="58" t="s">
        <v>13</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A42" s="28"/>
      <c r="B42" s="28"/>
      <c r="C42" s="58" t="s">
        <v>14</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A44" s="28"/>
      <c r="B44" s="28"/>
      <c r="C44" s="58" t="s">
        <v>15</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A46" s="28"/>
      <c r="B46" s="28"/>
      <c r="C46" s="58" t="s">
        <v>16</v>
      </c>
      <c r="D46" s="54"/>
      <c r="E46" s="6"/>
      <c r="F46" s="19"/>
      <c r="G46" s="24" t="s">
        <v>2</v>
      </c>
      <c r="H46" s="24" t="s">
        <v>2</v>
      </c>
      <c r="I46" s="31"/>
      <c r="J46" s="31"/>
      <c r="K46" s="35"/>
    </row>
    <row r="47" spans="1:11" x14ac:dyDescent="0.35">
      <c r="A47" s="28"/>
      <c r="B47" s="28"/>
      <c r="C47" s="58"/>
      <c r="D47" s="54"/>
      <c r="E47" s="6"/>
      <c r="F47" s="19"/>
      <c r="G47" s="24"/>
      <c r="H47" s="24"/>
      <c r="I47" s="31"/>
      <c r="J47" s="31"/>
      <c r="K47" s="35"/>
    </row>
    <row r="48" spans="1:11" x14ac:dyDescent="0.35">
      <c r="C48" s="59" t="s">
        <v>17</v>
      </c>
      <c r="D48" s="54"/>
      <c r="E48" s="6"/>
      <c r="F48" s="19"/>
      <c r="G48" s="24"/>
      <c r="H48" s="24"/>
      <c r="I48" s="31"/>
      <c r="J48" s="31"/>
      <c r="K48" s="35"/>
    </row>
    <row r="49" spans="1:11" x14ac:dyDescent="0.35">
      <c r="B49" s="8" t="s">
        <v>699</v>
      </c>
      <c r="C49" s="57" t="s">
        <v>700</v>
      </c>
      <c r="D49" s="54" t="s">
        <v>701</v>
      </c>
      <c r="E49" s="6" t="s">
        <v>677</v>
      </c>
      <c r="F49" s="19">
        <v>4035000</v>
      </c>
      <c r="G49" s="24">
        <v>3578.95</v>
      </c>
      <c r="H49" s="24">
        <v>12.45</v>
      </c>
      <c r="I49" s="31">
        <v>6.8574728</v>
      </c>
      <c r="J49" s="31"/>
      <c r="K49" s="35"/>
    </row>
    <row r="50" spans="1:11" x14ac:dyDescent="0.35">
      <c r="B50" s="8" t="s">
        <v>3273</v>
      </c>
      <c r="C50" s="57" t="s">
        <v>3274</v>
      </c>
      <c r="D50" s="54" t="s">
        <v>3275</v>
      </c>
      <c r="E50" s="6" t="s">
        <v>677</v>
      </c>
      <c r="F50" s="19">
        <v>2500000</v>
      </c>
      <c r="G50" s="24">
        <v>2238.06</v>
      </c>
      <c r="H50" s="24">
        <v>7.79</v>
      </c>
      <c r="I50" s="31">
        <v>6.8545679000000002</v>
      </c>
      <c r="J50" s="31"/>
      <c r="K50" s="35"/>
    </row>
    <row r="51" spans="1:11" x14ac:dyDescent="0.35">
      <c r="B51" s="8" t="s">
        <v>3244</v>
      </c>
      <c r="C51" s="57" t="s">
        <v>3245</v>
      </c>
      <c r="D51" s="54" t="s">
        <v>3246</v>
      </c>
      <c r="E51" s="6" t="s">
        <v>677</v>
      </c>
      <c r="F51" s="19">
        <v>1400000</v>
      </c>
      <c r="G51" s="24">
        <v>1235.82</v>
      </c>
      <c r="H51" s="24">
        <v>4.3</v>
      </c>
      <c r="I51" s="31">
        <v>6.8474329000000003</v>
      </c>
      <c r="J51" s="31"/>
      <c r="K51" s="35"/>
    </row>
    <row r="52" spans="1:11" x14ac:dyDescent="0.35">
      <c r="B52" s="8" t="s">
        <v>3031</v>
      </c>
      <c r="C52" s="57" t="s">
        <v>3032</v>
      </c>
      <c r="D52" s="54" t="s">
        <v>3033</v>
      </c>
      <c r="E52" s="6" t="s">
        <v>677</v>
      </c>
      <c r="F52" s="19">
        <v>745000</v>
      </c>
      <c r="G52" s="24">
        <v>675.7</v>
      </c>
      <c r="H52" s="24">
        <v>2.35</v>
      </c>
      <c r="I52" s="31">
        <v>6.8436319000000001</v>
      </c>
      <c r="J52" s="31"/>
      <c r="K52" s="35"/>
    </row>
    <row r="53" spans="1:11" x14ac:dyDescent="0.35">
      <c r="B53" s="8" t="s">
        <v>3112</v>
      </c>
      <c r="C53" s="57" t="s">
        <v>3113</v>
      </c>
      <c r="D53" s="54" t="s">
        <v>3114</v>
      </c>
      <c r="E53" s="6" t="s">
        <v>677</v>
      </c>
      <c r="F53" s="19">
        <v>675000</v>
      </c>
      <c r="G53" s="24">
        <v>605.76</v>
      </c>
      <c r="H53" s="24">
        <v>2.11</v>
      </c>
      <c r="I53" s="31">
        <v>6.8508646000000004</v>
      </c>
      <c r="J53" s="31"/>
      <c r="K53" s="35"/>
    </row>
    <row r="54" spans="1:11" x14ac:dyDescent="0.35">
      <c r="B54" s="8" t="s">
        <v>3106</v>
      </c>
      <c r="C54" s="57" t="s">
        <v>3107</v>
      </c>
      <c r="D54" s="54" t="s">
        <v>3108</v>
      </c>
      <c r="E54" s="6" t="s">
        <v>677</v>
      </c>
      <c r="F54" s="19">
        <v>650000</v>
      </c>
      <c r="G54" s="24">
        <v>583.76</v>
      </c>
      <c r="H54" s="24">
        <v>2.0299999999999998</v>
      </c>
      <c r="I54" s="31">
        <v>6.8503480000000003</v>
      </c>
      <c r="J54" s="31"/>
      <c r="K54" s="35"/>
    </row>
    <row r="55" spans="1:11" x14ac:dyDescent="0.35">
      <c r="B55" s="8" t="s">
        <v>3118</v>
      </c>
      <c r="C55" s="57" t="s">
        <v>3119</v>
      </c>
      <c r="D55" s="54" t="s">
        <v>3120</v>
      </c>
      <c r="E55" s="6" t="s">
        <v>677</v>
      </c>
      <c r="F55" s="19">
        <v>400500</v>
      </c>
      <c r="G55" s="24">
        <v>359.55</v>
      </c>
      <c r="H55" s="24">
        <v>1.25</v>
      </c>
      <c r="I55" s="31">
        <v>6.8506062999999999</v>
      </c>
      <c r="J55" s="31"/>
      <c r="K55" s="35"/>
    </row>
    <row r="56" spans="1:11" x14ac:dyDescent="0.35">
      <c r="B56" s="8" t="s">
        <v>3121</v>
      </c>
      <c r="C56" s="57" t="s">
        <v>3122</v>
      </c>
      <c r="D56" s="54" t="s">
        <v>3123</v>
      </c>
      <c r="E56" s="6" t="s">
        <v>677</v>
      </c>
      <c r="F56" s="19">
        <v>375000</v>
      </c>
      <c r="G56" s="24">
        <v>336.97</v>
      </c>
      <c r="H56" s="24">
        <v>1.17</v>
      </c>
      <c r="I56" s="31">
        <v>6.8499863000000003</v>
      </c>
      <c r="J56" s="31"/>
      <c r="K56" s="35"/>
    </row>
    <row r="57" spans="1:11" x14ac:dyDescent="0.35">
      <c r="B57" s="8" t="s">
        <v>3276</v>
      </c>
      <c r="C57" s="57" t="s">
        <v>3277</v>
      </c>
      <c r="D57" s="54" t="s">
        <v>3278</v>
      </c>
      <c r="E57" s="6" t="s">
        <v>677</v>
      </c>
      <c r="F57" s="19">
        <v>275000</v>
      </c>
      <c r="G57" s="24">
        <v>242.93</v>
      </c>
      <c r="H57" s="24">
        <v>0.85</v>
      </c>
      <c r="I57" s="31">
        <v>6.8469161999999999</v>
      </c>
      <c r="J57" s="31"/>
      <c r="K57" s="35"/>
    </row>
    <row r="58" spans="1:11" x14ac:dyDescent="0.35">
      <c r="B58" s="8" t="s">
        <v>3279</v>
      </c>
      <c r="C58" s="57" t="s">
        <v>3280</v>
      </c>
      <c r="D58" s="54" t="s">
        <v>3281</v>
      </c>
      <c r="E58" s="6" t="s">
        <v>677</v>
      </c>
      <c r="F58" s="19">
        <v>200000</v>
      </c>
      <c r="G58" s="24">
        <v>176.78</v>
      </c>
      <c r="H58" s="24">
        <v>0.62</v>
      </c>
      <c r="I58" s="31">
        <v>6.8465544999999999</v>
      </c>
      <c r="J58" s="31"/>
      <c r="K58" s="35"/>
    </row>
    <row r="59" spans="1:11" x14ac:dyDescent="0.35">
      <c r="C59" s="58" t="s">
        <v>174</v>
      </c>
      <c r="D59" s="54"/>
      <c r="E59" s="6"/>
      <c r="F59" s="19"/>
      <c r="G59" s="25">
        <v>10034.280000000001</v>
      </c>
      <c r="H59" s="25">
        <v>34.92</v>
      </c>
      <c r="I59" s="31"/>
      <c r="J59" s="31"/>
      <c r="K59" s="35"/>
    </row>
    <row r="60" spans="1:11" x14ac:dyDescent="0.35">
      <c r="C60" s="57"/>
      <c r="D60" s="54"/>
      <c r="E60" s="6"/>
      <c r="F60" s="19"/>
      <c r="G60" s="24"/>
      <c r="H60" s="24"/>
      <c r="I60" s="31"/>
      <c r="J60" s="31"/>
      <c r="K60" s="35"/>
    </row>
    <row r="61" spans="1:11" x14ac:dyDescent="0.35">
      <c r="A61" s="10"/>
      <c r="B61" s="28"/>
      <c r="C61" s="58" t="s">
        <v>18</v>
      </c>
      <c r="D61" s="54"/>
      <c r="E61" s="6"/>
      <c r="F61" s="19"/>
      <c r="G61" s="24"/>
      <c r="H61" s="24"/>
      <c r="I61" s="31"/>
      <c r="J61" s="31"/>
      <c r="K61" s="35"/>
    </row>
    <row r="62" spans="1:11" x14ac:dyDescent="0.35">
      <c r="A62" s="28"/>
      <c r="B62" s="28"/>
      <c r="C62" s="58" t="s">
        <v>19</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A64" s="28"/>
      <c r="B64" s="28"/>
      <c r="C64" s="58" t="s">
        <v>20</v>
      </c>
      <c r="D64" s="54"/>
      <c r="E64" s="6"/>
      <c r="F64" s="19"/>
      <c r="G64" s="24" t="s">
        <v>2</v>
      </c>
      <c r="H64" s="24" t="s">
        <v>2</v>
      </c>
      <c r="I64" s="31"/>
      <c r="J64" s="31"/>
      <c r="K64" s="35"/>
    </row>
    <row r="65" spans="1:54" x14ac:dyDescent="0.35">
      <c r="A65" s="28"/>
      <c r="B65" s="28"/>
      <c r="C65" s="58"/>
      <c r="D65" s="54"/>
      <c r="E65" s="6"/>
      <c r="F65" s="19"/>
      <c r="G65" s="24"/>
      <c r="H65" s="24"/>
      <c r="I65" s="31"/>
      <c r="J65" s="31"/>
      <c r="K65" s="35"/>
    </row>
    <row r="66" spans="1:54" x14ac:dyDescent="0.35">
      <c r="A66" s="28"/>
      <c r="B66" s="28"/>
      <c r="C66" s="58" t="s">
        <v>21</v>
      </c>
      <c r="D66" s="54"/>
      <c r="E66" s="6"/>
      <c r="F66" s="19"/>
      <c r="G66" s="24" t="s">
        <v>2</v>
      </c>
      <c r="H66" s="24" t="s">
        <v>2</v>
      </c>
      <c r="I66" s="31"/>
      <c r="J66" s="31"/>
      <c r="K66" s="35"/>
    </row>
    <row r="67" spans="1:54" x14ac:dyDescent="0.35">
      <c r="A67" s="28"/>
      <c r="B67" s="28"/>
      <c r="C67" s="58"/>
      <c r="D67" s="54"/>
      <c r="E67" s="6"/>
      <c r="F67" s="19"/>
      <c r="G67" s="24"/>
      <c r="H67" s="24"/>
      <c r="I67" s="31"/>
      <c r="J67" s="31"/>
      <c r="K67" s="35"/>
    </row>
    <row r="68" spans="1:54" x14ac:dyDescent="0.35">
      <c r="A68" s="28"/>
      <c r="B68" s="28"/>
      <c r="C68" s="58" t="s">
        <v>22</v>
      </c>
      <c r="D68" s="54"/>
      <c r="E68" s="6"/>
      <c r="F68" s="19"/>
      <c r="G68" s="24" t="s">
        <v>2</v>
      </c>
      <c r="H68" s="24" t="s">
        <v>2</v>
      </c>
      <c r="I68" s="31"/>
      <c r="J68" s="31"/>
      <c r="K68" s="35"/>
    </row>
    <row r="69" spans="1:54" x14ac:dyDescent="0.35">
      <c r="A69" s="28"/>
      <c r="B69" s="28"/>
      <c r="C69" s="58"/>
      <c r="D69" s="54"/>
      <c r="E69" s="6"/>
      <c r="F69" s="19"/>
      <c r="G69" s="24"/>
      <c r="H69" s="24"/>
      <c r="I69" s="31"/>
      <c r="J69" s="31"/>
      <c r="K69" s="35"/>
    </row>
    <row r="70" spans="1:54" x14ac:dyDescent="0.35">
      <c r="A70" s="28"/>
      <c r="B70" s="28"/>
      <c r="C70" s="58" t="s">
        <v>23</v>
      </c>
      <c r="D70" s="54"/>
      <c r="E70" s="6"/>
      <c r="F70" s="19"/>
      <c r="G70" s="24" t="s">
        <v>2</v>
      </c>
      <c r="H70" s="24" t="s">
        <v>2</v>
      </c>
      <c r="I70" s="31"/>
      <c r="J70" s="31"/>
      <c r="K70" s="35"/>
    </row>
    <row r="71" spans="1:54" x14ac:dyDescent="0.35">
      <c r="A71" s="28"/>
      <c r="B71" s="28"/>
      <c r="C71" s="58"/>
      <c r="D71" s="54"/>
      <c r="E71" s="6"/>
      <c r="F71" s="19"/>
      <c r="G71" s="24"/>
      <c r="H71" s="24"/>
      <c r="I71" s="31"/>
      <c r="J71" s="31"/>
      <c r="K71" s="35"/>
    </row>
    <row r="72" spans="1:54" x14ac:dyDescent="0.35">
      <c r="C72" s="59" t="s">
        <v>24</v>
      </c>
      <c r="D72" s="54"/>
      <c r="E72" s="6"/>
      <c r="F72" s="19"/>
      <c r="G72" s="24"/>
      <c r="H72" s="24"/>
      <c r="I72" s="31"/>
      <c r="J72" s="31"/>
      <c r="K72" s="35"/>
    </row>
    <row r="73" spans="1:54" x14ac:dyDescent="0.35">
      <c r="B73" s="8" t="s">
        <v>185</v>
      </c>
      <c r="C73" s="57" t="s">
        <v>186</v>
      </c>
      <c r="D73" s="54"/>
      <c r="E73" s="6"/>
      <c r="F73" s="19"/>
      <c r="G73" s="24">
        <v>37.26</v>
      </c>
      <c r="H73" s="24">
        <v>0.13</v>
      </c>
      <c r="I73" s="31"/>
      <c r="J73" s="31"/>
      <c r="K73" s="35"/>
    </row>
    <row r="74" spans="1:54" x14ac:dyDescent="0.35">
      <c r="C74" s="58" t="s">
        <v>174</v>
      </c>
      <c r="D74" s="54"/>
      <c r="E74" s="6"/>
      <c r="F74" s="19"/>
      <c r="G74" s="25">
        <v>37.26</v>
      </c>
      <c r="H74" s="25">
        <v>0.13</v>
      </c>
      <c r="I74" s="31"/>
      <c r="J74" s="31"/>
      <c r="K74" s="35"/>
    </row>
    <row r="75" spans="1:54" x14ac:dyDescent="0.35">
      <c r="C75" s="57"/>
      <c r="D75" s="54"/>
      <c r="E75" s="6"/>
      <c r="F75" s="19"/>
      <c r="G75" s="24"/>
      <c r="H75" s="24"/>
      <c r="I75" s="31"/>
      <c r="J75" s="31"/>
      <c r="K75" s="35"/>
    </row>
    <row r="76" spans="1:54" x14ac:dyDescent="0.35">
      <c r="A76" s="10"/>
      <c r="B76" s="28"/>
      <c r="C76" s="58" t="s">
        <v>25</v>
      </c>
      <c r="D76" s="54"/>
      <c r="E76" s="6"/>
      <c r="F76" s="19"/>
      <c r="G76" s="24"/>
      <c r="H76" s="24"/>
      <c r="I76" s="31"/>
      <c r="J76" s="31"/>
      <c r="K76" s="35"/>
    </row>
    <row r="77" spans="1:54" s="2" customFormat="1" ht="13.5" x14ac:dyDescent="0.35">
      <c r="A77" s="28"/>
      <c r="B77" s="28"/>
      <c r="C77" s="57" t="s">
        <v>4841</v>
      </c>
      <c r="D77" s="54"/>
      <c r="E77" s="6"/>
      <c r="F77" s="19"/>
      <c r="G77" s="24" t="s">
        <v>2</v>
      </c>
      <c r="H77" s="24" t="s">
        <v>2</v>
      </c>
      <c r="I77" s="31"/>
      <c r="J77" s="31"/>
      <c r="K77" s="35"/>
      <c r="L77" s="3"/>
      <c r="AI77" s="3"/>
      <c r="AV77" s="3"/>
      <c r="AX77" s="3"/>
      <c r="BB77" s="3"/>
    </row>
    <row r="78" spans="1:54" x14ac:dyDescent="0.35">
      <c r="B78" s="8"/>
      <c r="C78" s="57" t="s">
        <v>187</v>
      </c>
      <c r="D78" s="54"/>
      <c r="E78" s="6"/>
      <c r="F78" s="19"/>
      <c r="G78" s="24">
        <v>216.44</v>
      </c>
      <c r="H78" s="24">
        <v>0.75</v>
      </c>
      <c r="I78" s="31"/>
      <c r="J78" s="31"/>
      <c r="K78" s="35"/>
    </row>
    <row r="79" spans="1:54" x14ac:dyDescent="0.35">
      <c r="C79" s="58" t="s">
        <v>174</v>
      </c>
      <c r="D79" s="54"/>
      <c r="E79" s="6"/>
      <c r="F79" s="19"/>
      <c r="G79" s="25">
        <v>216.44</v>
      </c>
      <c r="H79" s="25">
        <v>0.75</v>
      </c>
      <c r="I79" s="31"/>
      <c r="J79" s="31"/>
      <c r="K79" s="35"/>
    </row>
    <row r="80" spans="1:54" x14ac:dyDescent="0.35">
      <c r="C80" s="57"/>
      <c r="D80" s="54"/>
      <c r="E80" s="6"/>
      <c r="F80" s="19"/>
      <c r="G80" s="24"/>
      <c r="H80" s="24"/>
      <c r="I80" s="31"/>
      <c r="J80" s="31"/>
      <c r="K80" s="35"/>
    </row>
    <row r="81" spans="3:11" x14ac:dyDescent="0.35">
      <c r="C81" s="60" t="s">
        <v>188</v>
      </c>
      <c r="D81" s="55"/>
      <c r="E81" s="5"/>
      <c r="F81" s="20"/>
      <c r="G81" s="26">
        <v>28738.06</v>
      </c>
      <c r="H81" s="26">
        <v>100</v>
      </c>
      <c r="I81" s="32"/>
      <c r="J81" s="32"/>
      <c r="K81" s="36"/>
    </row>
    <row r="84" spans="3:11" x14ac:dyDescent="0.35">
      <c r="C84" s="1" t="s">
        <v>189</v>
      </c>
    </row>
    <row r="85" spans="3:11" x14ac:dyDescent="0.35">
      <c r="C85" s="37" t="s">
        <v>190</v>
      </c>
      <c r="D85" s="37"/>
      <c r="E85" s="37"/>
      <c r="F85" s="37"/>
      <c r="G85" s="37"/>
      <c r="H85" s="37"/>
      <c r="I85" s="37"/>
      <c r="J85" s="37"/>
      <c r="K85" s="37"/>
    </row>
    <row r="86" spans="3:11" x14ac:dyDescent="0.35">
      <c r="C86" s="2" t="s">
        <v>191</v>
      </c>
    </row>
    <row r="87" spans="3:11" x14ac:dyDescent="0.35">
      <c r="C87" s="2" t="s">
        <v>192</v>
      </c>
    </row>
    <row r="88" spans="3:11" ht="31.5" customHeight="1" x14ac:dyDescent="0.35">
      <c r="C88" s="78" t="s">
        <v>4878</v>
      </c>
      <c r="D88" s="78"/>
      <c r="E88" s="78"/>
      <c r="F88" s="78"/>
      <c r="G88" s="78"/>
      <c r="H88" s="78"/>
      <c r="I88" s="78"/>
      <c r="J88" s="78"/>
      <c r="K88" s="78"/>
    </row>
    <row r="89" spans="3:11" x14ac:dyDescent="0.35">
      <c r="C89" s="2" t="s">
        <v>193</v>
      </c>
    </row>
    <row r="91" spans="3:11" x14ac:dyDescent="0.35">
      <c r="C91" s="75" t="s">
        <v>4922</v>
      </c>
      <c r="E91" s="75" t="s">
        <v>4923</v>
      </c>
      <c r="F91" s="76"/>
    </row>
    <row r="92" spans="3:11" x14ac:dyDescent="0.35">
      <c r="E92" s="2" t="s">
        <v>4972</v>
      </c>
    </row>
  </sheetData>
  <mergeCells count="1">
    <mergeCell ref="C88:K88"/>
  </mergeCells>
  <hyperlinks>
    <hyperlink ref="J2" location="'Index'!A1" display="'Index'!A1" xr:uid="{3E3FE311-FE6C-445F-97DE-126C45D0C92A}"/>
  </hyperlinks>
  <pageMargins left="0.7" right="0.7" top="0.75" bottom="0.75" header="0.3" footer="0.3"/>
  <pageSetup orientation="portrait" horizontalDpi="4294967293"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05676-F19A-4DCC-93CC-004195BC8C50}">
  <sheetPr codeName="Sheet190"/>
  <dimension ref="A1:IV86"/>
  <sheetViews>
    <sheetView showGridLines="0" zoomScale="90" zoomScaleNormal="90" workbookViewId="0">
      <pane ySplit="6" topLeftCell="A78"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3282</v>
      </c>
      <c r="J2" s="38" t="s">
        <v>4607</v>
      </c>
    </row>
    <row r="3" spans="1:54" ht="16" x14ac:dyDescent="0.4">
      <c r="C3" s="1" t="s">
        <v>28</v>
      </c>
      <c r="D3" s="21" t="s">
        <v>3283</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3284</v>
      </c>
      <c r="C26" s="57" t="s">
        <v>3285</v>
      </c>
      <c r="D26" s="54" t="s">
        <v>3286</v>
      </c>
      <c r="E26" s="6" t="s">
        <v>677</v>
      </c>
      <c r="F26" s="19">
        <v>5000000</v>
      </c>
      <c r="G26" s="24">
        <v>5158.3</v>
      </c>
      <c r="H26" s="24">
        <v>39.1</v>
      </c>
      <c r="I26" s="31">
        <v>7.0099229999999997</v>
      </c>
      <c r="J26" s="31"/>
      <c r="K26" s="35"/>
    </row>
    <row r="27" spans="1:11" x14ac:dyDescent="0.35">
      <c r="B27" s="8" t="s">
        <v>3152</v>
      </c>
      <c r="C27" s="57" t="s">
        <v>3153</v>
      </c>
      <c r="D27" s="54" t="s">
        <v>3154</v>
      </c>
      <c r="E27" s="6" t="s">
        <v>677</v>
      </c>
      <c r="F27" s="19">
        <v>3800000</v>
      </c>
      <c r="G27" s="24">
        <v>3855.13</v>
      </c>
      <c r="H27" s="24">
        <v>29.22</v>
      </c>
      <c r="I27" s="31">
        <v>7.0506314999999997</v>
      </c>
      <c r="J27" s="31"/>
      <c r="K27" s="35"/>
    </row>
    <row r="28" spans="1:11" x14ac:dyDescent="0.35">
      <c r="B28" s="8" t="s">
        <v>3287</v>
      </c>
      <c r="C28" s="57" t="s">
        <v>3288</v>
      </c>
      <c r="D28" s="54" t="s">
        <v>3289</v>
      </c>
      <c r="E28" s="6" t="s">
        <v>677</v>
      </c>
      <c r="F28" s="19">
        <v>500000</v>
      </c>
      <c r="G28" s="24">
        <v>502.37</v>
      </c>
      <c r="H28" s="24">
        <v>3.81</v>
      </c>
      <c r="I28" s="31">
        <v>7.0351315000000003</v>
      </c>
      <c r="J28" s="31"/>
      <c r="K28" s="35"/>
    </row>
    <row r="29" spans="1:11" x14ac:dyDescent="0.35">
      <c r="B29" s="8" t="s">
        <v>3225</v>
      </c>
      <c r="C29" s="57" t="s">
        <v>3226</v>
      </c>
      <c r="D29" s="54" t="s">
        <v>3227</v>
      </c>
      <c r="E29" s="6" t="s">
        <v>677</v>
      </c>
      <c r="F29" s="19">
        <v>225000</v>
      </c>
      <c r="G29" s="24">
        <v>222.63</v>
      </c>
      <c r="H29" s="24">
        <v>1.69</v>
      </c>
      <c r="I29" s="31">
        <v>6.9886984999999999</v>
      </c>
      <c r="J29" s="31"/>
      <c r="K29" s="35"/>
    </row>
    <row r="30" spans="1:11" x14ac:dyDescent="0.35">
      <c r="B30" s="8" t="s">
        <v>3290</v>
      </c>
      <c r="C30" s="57" t="s">
        <v>3291</v>
      </c>
      <c r="D30" s="54" t="s">
        <v>3292</v>
      </c>
      <c r="E30" s="6" t="s">
        <v>677</v>
      </c>
      <c r="F30" s="19">
        <v>200000</v>
      </c>
      <c r="G30" s="24">
        <v>202.42</v>
      </c>
      <c r="H30" s="24">
        <v>1.53</v>
      </c>
      <c r="I30" s="31">
        <v>7.0506314999999997</v>
      </c>
      <c r="J30" s="31"/>
      <c r="K30" s="35"/>
    </row>
    <row r="31" spans="1:11" x14ac:dyDescent="0.35">
      <c r="C31" s="58" t="s">
        <v>174</v>
      </c>
      <c r="D31" s="54"/>
      <c r="E31" s="6"/>
      <c r="F31" s="19"/>
      <c r="G31" s="25">
        <v>9940.85</v>
      </c>
      <c r="H31" s="25">
        <v>75.349999999999994</v>
      </c>
      <c r="I31" s="31"/>
      <c r="J31" s="31"/>
      <c r="K31" s="35"/>
    </row>
    <row r="32" spans="1:11" x14ac:dyDescent="0.35">
      <c r="C32" s="57"/>
      <c r="D32" s="54"/>
      <c r="E32" s="6"/>
      <c r="F32" s="19"/>
      <c r="G32" s="24"/>
      <c r="H32" s="24"/>
      <c r="I32" s="31"/>
      <c r="J32" s="31"/>
      <c r="K32" s="35"/>
    </row>
    <row r="33" spans="1:11" x14ac:dyDescent="0.35">
      <c r="A33" s="10"/>
      <c r="B33" s="28"/>
      <c r="C33" s="58" t="s">
        <v>11</v>
      </c>
      <c r="D33" s="54"/>
      <c r="E33" s="6"/>
      <c r="F33" s="19"/>
      <c r="G33" s="24"/>
      <c r="H33" s="24"/>
      <c r="I33" s="31"/>
      <c r="J33" s="31"/>
      <c r="K33" s="35"/>
    </row>
    <row r="34" spans="1:11" x14ac:dyDescent="0.35">
      <c r="A34" s="28"/>
      <c r="B34" s="28"/>
      <c r="C34" s="58" t="s">
        <v>13</v>
      </c>
      <c r="D34" s="54"/>
      <c r="E34" s="6"/>
      <c r="F34" s="19"/>
      <c r="G34" s="24" t="s">
        <v>2</v>
      </c>
      <c r="H34" s="24" t="s">
        <v>2</v>
      </c>
      <c r="I34" s="31"/>
      <c r="J34" s="31"/>
      <c r="K34" s="35"/>
    </row>
    <row r="35" spans="1:11" x14ac:dyDescent="0.35">
      <c r="A35" s="28"/>
      <c r="B35" s="28"/>
      <c r="C35" s="58"/>
      <c r="D35" s="54"/>
      <c r="E35" s="6"/>
      <c r="F35" s="19"/>
      <c r="G35" s="24"/>
      <c r="H35" s="24"/>
      <c r="I35" s="31"/>
      <c r="J35" s="31"/>
      <c r="K35" s="35"/>
    </row>
    <row r="36" spans="1:11" x14ac:dyDescent="0.35">
      <c r="A36" s="28"/>
      <c r="B36" s="28"/>
      <c r="C36" s="58" t="s">
        <v>14</v>
      </c>
      <c r="D36" s="54"/>
      <c r="E36" s="6"/>
      <c r="F36" s="19"/>
      <c r="G36" s="24" t="s">
        <v>2</v>
      </c>
      <c r="H36" s="24" t="s">
        <v>2</v>
      </c>
      <c r="I36" s="31"/>
      <c r="J36" s="31"/>
      <c r="K36" s="35"/>
    </row>
    <row r="37" spans="1:11" x14ac:dyDescent="0.35">
      <c r="A37" s="28"/>
      <c r="B37" s="28"/>
      <c r="C37" s="58"/>
      <c r="D37" s="54"/>
      <c r="E37" s="6"/>
      <c r="F37" s="19"/>
      <c r="G37" s="24"/>
      <c r="H37" s="24"/>
      <c r="I37" s="31"/>
      <c r="J37" s="31"/>
      <c r="K37" s="35"/>
    </row>
    <row r="38" spans="1:11" x14ac:dyDescent="0.35">
      <c r="A38" s="28"/>
      <c r="B38" s="28"/>
      <c r="C38" s="58" t="s">
        <v>15</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A40" s="28"/>
      <c r="B40" s="28"/>
      <c r="C40" s="58" t="s">
        <v>16</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C42" s="59" t="s">
        <v>17</v>
      </c>
      <c r="D42" s="54"/>
      <c r="E42" s="6"/>
      <c r="F42" s="19"/>
      <c r="G42" s="24"/>
      <c r="H42" s="24"/>
      <c r="I42" s="31"/>
      <c r="J42" s="31"/>
      <c r="K42" s="35"/>
    </row>
    <row r="43" spans="1:11" x14ac:dyDescent="0.35">
      <c r="B43" s="8" t="s">
        <v>3244</v>
      </c>
      <c r="C43" s="57" t="s">
        <v>3245</v>
      </c>
      <c r="D43" s="54" t="s">
        <v>3246</v>
      </c>
      <c r="E43" s="6" t="s">
        <v>677</v>
      </c>
      <c r="F43" s="19">
        <v>761000</v>
      </c>
      <c r="G43" s="24">
        <v>671.76</v>
      </c>
      <c r="H43" s="24">
        <v>5.09</v>
      </c>
      <c r="I43" s="31">
        <v>6.8474329000000003</v>
      </c>
      <c r="J43" s="31"/>
      <c r="K43" s="35"/>
    </row>
    <row r="44" spans="1:11" x14ac:dyDescent="0.35">
      <c r="B44" s="8" t="s">
        <v>3118</v>
      </c>
      <c r="C44" s="57" t="s">
        <v>3119</v>
      </c>
      <c r="D44" s="54" t="s">
        <v>3120</v>
      </c>
      <c r="E44" s="6" t="s">
        <v>677</v>
      </c>
      <c r="F44" s="19">
        <v>600000</v>
      </c>
      <c r="G44" s="24">
        <v>538.65</v>
      </c>
      <c r="H44" s="24">
        <v>4.08</v>
      </c>
      <c r="I44" s="31">
        <v>6.8506062999999999</v>
      </c>
      <c r="J44" s="31"/>
      <c r="K44" s="35"/>
    </row>
    <row r="45" spans="1:11" x14ac:dyDescent="0.35">
      <c r="B45" s="8" t="s">
        <v>699</v>
      </c>
      <c r="C45" s="57" t="s">
        <v>700</v>
      </c>
      <c r="D45" s="54" t="s">
        <v>701</v>
      </c>
      <c r="E45" s="6" t="s">
        <v>677</v>
      </c>
      <c r="F45" s="19">
        <v>470000</v>
      </c>
      <c r="G45" s="24">
        <v>416.88</v>
      </c>
      <c r="H45" s="24">
        <v>3.16</v>
      </c>
      <c r="I45" s="31">
        <v>6.8574728</v>
      </c>
      <c r="J45" s="31"/>
      <c r="K45" s="35"/>
    </row>
    <row r="46" spans="1:11" x14ac:dyDescent="0.35">
      <c r="B46" s="8" t="s">
        <v>3031</v>
      </c>
      <c r="C46" s="57" t="s">
        <v>3032</v>
      </c>
      <c r="D46" s="54" t="s">
        <v>3033</v>
      </c>
      <c r="E46" s="6" t="s">
        <v>677</v>
      </c>
      <c r="F46" s="19">
        <v>316000</v>
      </c>
      <c r="G46" s="24">
        <v>286.61</v>
      </c>
      <c r="H46" s="24">
        <v>2.17</v>
      </c>
      <c r="I46" s="31">
        <v>6.8436319000000001</v>
      </c>
      <c r="J46" s="31"/>
      <c r="K46" s="35"/>
    </row>
    <row r="47" spans="1:11" x14ac:dyDescent="0.35">
      <c r="B47" s="8" t="s">
        <v>3121</v>
      </c>
      <c r="C47" s="57" t="s">
        <v>3122</v>
      </c>
      <c r="D47" s="54" t="s">
        <v>3123</v>
      </c>
      <c r="E47" s="6" t="s">
        <v>677</v>
      </c>
      <c r="F47" s="19">
        <v>292000</v>
      </c>
      <c r="G47" s="24">
        <v>262.39</v>
      </c>
      <c r="H47" s="24">
        <v>1.99</v>
      </c>
      <c r="I47" s="31">
        <v>6.8499863000000003</v>
      </c>
      <c r="J47" s="31"/>
      <c r="K47" s="35"/>
    </row>
    <row r="48" spans="1:11" x14ac:dyDescent="0.35">
      <c r="B48" s="8" t="s">
        <v>2975</v>
      </c>
      <c r="C48" s="57" t="s">
        <v>2976</v>
      </c>
      <c r="D48" s="54" t="s">
        <v>2977</v>
      </c>
      <c r="E48" s="6" t="s">
        <v>677</v>
      </c>
      <c r="F48" s="19">
        <v>200000</v>
      </c>
      <c r="G48" s="24">
        <v>194.29</v>
      </c>
      <c r="H48" s="24">
        <v>1.47</v>
      </c>
      <c r="I48" s="31">
        <v>6.6243999999999996</v>
      </c>
      <c r="J48" s="31"/>
      <c r="K48" s="35"/>
    </row>
    <row r="49" spans="1:11" x14ac:dyDescent="0.35">
      <c r="B49" s="8" t="s">
        <v>3106</v>
      </c>
      <c r="C49" s="57" t="s">
        <v>3107</v>
      </c>
      <c r="D49" s="54" t="s">
        <v>3108</v>
      </c>
      <c r="E49" s="6" t="s">
        <v>677</v>
      </c>
      <c r="F49" s="19">
        <v>200000</v>
      </c>
      <c r="G49" s="24">
        <v>179.62</v>
      </c>
      <c r="H49" s="24">
        <v>1.36</v>
      </c>
      <c r="I49" s="31">
        <v>6.8503480000000003</v>
      </c>
      <c r="J49" s="31"/>
      <c r="K49" s="35"/>
    </row>
    <row r="50" spans="1:11" x14ac:dyDescent="0.35">
      <c r="B50" s="8" t="s">
        <v>3112</v>
      </c>
      <c r="C50" s="57" t="s">
        <v>3113</v>
      </c>
      <c r="D50" s="54" t="s">
        <v>3114</v>
      </c>
      <c r="E50" s="6" t="s">
        <v>677</v>
      </c>
      <c r="F50" s="19">
        <v>200000</v>
      </c>
      <c r="G50" s="24">
        <v>179.48</v>
      </c>
      <c r="H50" s="24">
        <v>1.36</v>
      </c>
      <c r="I50" s="31">
        <v>6.8508646000000004</v>
      </c>
      <c r="J50" s="31"/>
      <c r="K50" s="35"/>
    </row>
    <row r="51" spans="1:11" x14ac:dyDescent="0.35">
      <c r="B51" s="8" t="s">
        <v>3276</v>
      </c>
      <c r="C51" s="57" t="s">
        <v>3277</v>
      </c>
      <c r="D51" s="54" t="s">
        <v>3278</v>
      </c>
      <c r="E51" s="6" t="s">
        <v>677</v>
      </c>
      <c r="F51" s="19">
        <v>130000</v>
      </c>
      <c r="G51" s="24">
        <v>114.84</v>
      </c>
      <c r="H51" s="24">
        <v>0.87</v>
      </c>
      <c r="I51" s="31">
        <v>6.8469161999999999</v>
      </c>
      <c r="J51" s="31"/>
      <c r="K51" s="35"/>
    </row>
    <row r="52" spans="1:11" x14ac:dyDescent="0.35">
      <c r="B52" s="8" t="s">
        <v>3025</v>
      </c>
      <c r="C52" s="57" t="s">
        <v>3026</v>
      </c>
      <c r="D52" s="54" t="s">
        <v>3027</v>
      </c>
      <c r="E52" s="6" t="s">
        <v>677</v>
      </c>
      <c r="F52" s="19">
        <v>100000</v>
      </c>
      <c r="G52" s="24">
        <v>91.71</v>
      </c>
      <c r="H52" s="24">
        <v>0.7</v>
      </c>
      <c r="I52" s="31">
        <v>6.8347880999999999</v>
      </c>
      <c r="J52" s="31"/>
      <c r="K52" s="35"/>
    </row>
    <row r="53" spans="1:11" x14ac:dyDescent="0.35">
      <c r="C53" s="58" t="s">
        <v>174</v>
      </c>
      <c r="D53" s="54"/>
      <c r="E53" s="6"/>
      <c r="F53" s="19"/>
      <c r="G53" s="25">
        <v>2936.23</v>
      </c>
      <c r="H53" s="25">
        <v>22.25</v>
      </c>
      <c r="I53" s="31"/>
      <c r="J53" s="31"/>
      <c r="K53" s="35"/>
    </row>
    <row r="54" spans="1:11" x14ac:dyDescent="0.35">
      <c r="C54" s="57"/>
      <c r="D54" s="54"/>
      <c r="E54" s="6"/>
      <c r="F54" s="19"/>
      <c r="G54" s="24"/>
      <c r="H54" s="24"/>
      <c r="I54" s="31"/>
      <c r="J54" s="31"/>
      <c r="K54" s="35"/>
    </row>
    <row r="55" spans="1:11" x14ac:dyDescent="0.35">
      <c r="A55" s="10"/>
      <c r="B55" s="28"/>
      <c r="C55" s="58" t="s">
        <v>18</v>
      </c>
      <c r="D55" s="54"/>
      <c r="E55" s="6"/>
      <c r="F55" s="19"/>
      <c r="G55" s="24"/>
      <c r="H55" s="24"/>
      <c r="I55" s="31"/>
      <c r="J55" s="31"/>
      <c r="K55" s="35"/>
    </row>
    <row r="56" spans="1:11" x14ac:dyDescent="0.35">
      <c r="A56" s="28"/>
      <c r="B56" s="28"/>
      <c r="C56" s="58" t="s">
        <v>19</v>
      </c>
      <c r="D56" s="54"/>
      <c r="E56" s="6"/>
      <c r="F56" s="19"/>
      <c r="G56" s="24" t="s">
        <v>2</v>
      </c>
      <c r="H56" s="24" t="s">
        <v>2</v>
      </c>
      <c r="I56" s="31"/>
      <c r="J56" s="31"/>
      <c r="K56" s="35"/>
    </row>
    <row r="57" spans="1:11" x14ac:dyDescent="0.35">
      <c r="A57" s="28"/>
      <c r="B57" s="28"/>
      <c r="C57" s="58"/>
      <c r="D57" s="54"/>
      <c r="E57" s="6"/>
      <c r="F57" s="19"/>
      <c r="G57" s="24"/>
      <c r="H57" s="24"/>
      <c r="I57" s="31"/>
      <c r="J57" s="31"/>
      <c r="K57" s="35"/>
    </row>
    <row r="58" spans="1:11" x14ac:dyDescent="0.35">
      <c r="A58" s="28"/>
      <c r="B58" s="28"/>
      <c r="C58" s="58" t="s">
        <v>20</v>
      </c>
      <c r="D58" s="54"/>
      <c r="E58" s="6"/>
      <c r="F58" s="19"/>
      <c r="G58" s="24" t="s">
        <v>2</v>
      </c>
      <c r="H58" s="24" t="s">
        <v>2</v>
      </c>
      <c r="I58" s="31"/>
      <c r="J58" s="31"/>
      <c r="K58" s="35"/>
    </row>
    <row r="59" spans="1:11" x14ac:dyDescent="0.35">
      <c r="A59" s="28"/>
      <c r="B59" s="28"/>
      <c r="C59" s="58"/>
      <c r="D59" s="54"/>
      <c r="E59" s="6"/>
      <c r="F59" s="19"/>
      <c r="G59" s="24"/>
      <c r="H59" s="24"/>
      <c r="I59" s="31"/>
      <c r="J59" s="31"/>
      <c r="K59" s="35"/>
    </row>
    <row r="60" spans="1:11" x14ac:dyDescent="0.35">
      <c r="A60" s="28"/>
      <c r="B60" s="28"/>
      <c r="C60" s="58" t="s">
        <v>21</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A62" s="28"/>
      <c r="B62" s="28"/>
      <c r="C62" s="58" t="s">
        <v>22</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A64" s="28"/>
      <c r="B64" s="28"/>
      <c r="C64" s="58" t="s">
        <v>23</v>
      </c>
      <c r="D64" s="54"/>
      <c r="E64" s="6"/>
      <c r="F64" s="19"/>
      <c r="G64" s="24" t="s">
        <v>2</v>
      </c>
      <c r="H64" s="24" t="s">
        <v>2</v>
      </c>
      <c r="I64" s="31"/>
      <c r="J64" s="31"/>
      <c r="K64" s="35"/>
    </row>
    <row r="65" spans="1:54" x14ac:dyDescent="0.35">
      <c r="A65" s="28"/>
      <c r="B65" s="28"/>
      <c r="C65" s="58"/>
      <c r="D65" s="54"/>
      <c r="E65" s="6"/>
      <c r="F65" s="19"/>
      <c r="G65" s="24"/>
      <c r="H65" s="24"/>
      <c r="I65" s="31"/>
      <c r="J65" s="31"/>
      <c r="K65" s="35"/>
    </row>
    <row r="66" spans="1:54" x14ac:dyDescent="0.35">
      <c r="C66" s="59" t="s">
        <v>24</v>
      </c>
      <c r="D66" s="54"/>
      <c r="E66" s="6"/>
      <c r="F66" s="19"/>
      <c r="G66" s="24"/>
      <c r="H66" s="24"/>
      <c r="I66" s="31"/>
      <c r="J66" s="31"/>
      <c r="K66" s="35"/>
    </row>
    <row r="67" spans="1:54" x14ac:dyDescent="0.35">
      <c r="B67" s="8" t="s">
        <v>185</v>
      </c>
      <c r="C67" s="57" t="s">
        <v>186</v>
      </c>
      <c r="D67" s="54"/>
      <c r="E67" s="6"/>
      <c r="F67" s="19"/>
      <c r="G67" s="24">
        <v>154.28</v>
      </c>
      <c r="H67" s="24">
        <v>1.17</v>
      </c>
      <c r="I67" s="31"/>
      <c r="J67" s="31"/>
      <c r="K67" s="35"/>
    </row>
    <row r="68" spans="1:54" x14ac:dyDescent="0.35">
      <c r="C68" s="58" t="s">
        <v>174</v>
      </c>
      <c r="D68" s="54"/>
      <c r="E68" s="6"/>
      <c r="F68" s="19"/>
      <c r="G68" s="25">
        <v>154.28</v>
      </c>
      <c r="H68" s="25">
        <v>1.17</v>
      </c>
      <c r="I68" s="31"/>
      <c r="J68" s="31"/>
      <c r="K68" s="35"/>
    </row>
    <row r="69" spans="1:54" x14ac:dyDescent="0.35">
      <c r="C69" s="57"/>
      <c r="D69" s="54"/>
      <c r="E69" s="6"/>
      <c r="F69" s="19"/>
      <c r="G69" s="24"/>
      <c r="H69" s="24"/>
      <c r="I69" s="31"/>
      <c r="J69" s="31"/>
      <c r="K69" s="35"/>
    </row>
    <row r="70" spans="1:54" x14ac:dyDescent="0.35">
      <c r="A70" s="10"/>
      <c r="B70" s="28"/>
      <c r="C70" s="58" t="s">
        <v>25</v>
      </c>
      <c r="D70" s="54"/>
      <c r="E70" s="6"/>
      <c r="F70" s="19"/>
      <c r="G70" s="24"/>
      <c r="H70" s="24"/>
      <c r="I70" s="31"/>
      <c r="J70" s="31"/>
      <c r="K70" s="35"/>
    </row>
    <row r="71" spans="1:54" s="2" customFormat="1" ht="13.5" x14ac:dyDescent="0.35">
      <c r="A71" s="28"/>
      <c r="B71" s="28"/>
      <c r="C71" s="57" t="s">
        <v>4841</v>
      </c>
      <c r="D71" s="54"/>
      <c r="E71" s="6"/>
      <c r="F71" s="19"/>
      <c r="G71" s="24" t="s">
        <v>2</v>
      </c>
      <c r="H71" s="24" t="s">
        <v>2</v>
      </c>
      <c r="I71" s="31"/>
      <c r="J71" s="31"/>
      <c r="K71" s="35"/>
      <c r="L71" s="3"/>
      <c r="AI71" s="3"/>
      <c r="AV71" s="3"/>
      <c r="AX71" s="3"/>
      <c r="BB71" s="3"/>
    </row>
    <row r="72" spans="1:54" x14ac:dyDescent="0.35">
      <c r="B72" s="8"/>
      <c r="C72" s="57" t="s">
        <v>187</v>
      </c>
      <c r="D72" s="54"/>
      <c r="E72" s="6"/>
      <c r="F72" s="19"/>
      <c r="G72" s="24">
        <v>160.29</v>
      </c>
      <c r="H72" s="24">
        <v>1.23</v>
      </c>
      <c r="I72" s="31"/>
      <c r="J72" s="31"/>
      <c r="K72" s="35"/>
    </row>
    <row r="73" spans="1:54" x14ac:dyDescent="0.35">
      <c r="C73" s="58" t="s">
        <v>174</v>
      </c>
      <c r="D73" s="54"/>
      <c r="E73" s="6"/>
      <c r="F73" s="19"/>
      <c r="G73" s="25">
        <v>160.29</v>
      </c>
      <c r="H73" s="25">
        <v>1.23</v>
      </c>
      <c r="I73" s="31"/>
      <c r="J73" s="31"/>
      <c r="K73" s="35"/>
    </row>
    <row r="74" spans="1:54" x14ac:dyDescent="0.35">
      <c r="C74" s="57"/>
      <c r="D74" s="54"/>
      <c r="E74" s="6"/>
      <c r="F74" s="19"/>
      <c r="G74" s="24"/>
      <c r="H74" s="24"/>
      <c r="I74" s="31"/>
      <c r="J74" s="31"/>
      <c r="K74" s="35"/>
    </row>
    <row r="75" spans="1:54" x14ac:dyDescent="0.35">
      <c r="C75" s="60" t="s">
        <v>188</v>
      </c>
      <c r="D75" s="55"/>
      <c r="E75" s="5"/>
      <c r="F75" s="20"/>
      <c r="G75" s="26">
        <v>13191.65</v>
      </c>
      <c r="H75" s="26">
        <v>100</v>
      </c>
      <c r="I75" s="32"/>
      <c r="J75" s="32"/>
      <c r="K75" s="36"/>
    </row>
    <row r="78" spans="1:54" x14ac:dyDescent="0.35">
      <c r="C78" s="1" t="s">
        <v>189</v>
      </c>
    </row>
    <row r="79" spans="1:54" x14ac:dyDescent="0.35">
      <c r="C79" s="37" t="s">
        <v>190</v>
      </c>
      <c r="D79" s="37"/>
      <c r="E79" s="37"/>
      <c r="F79" s="37"/>
      <c r="G79" s="37"/>
      <c r="H79" s="37"/>
      <c r="I79" s="37"/>
      <c r="J79" s="37"/>
      <c r="K79" s="37"/>
    </row>
    <row r="80" spans="1:54" x14ac:dyDescent="0.35">
      <c r="C80" s="2" t="s">
        <v>191</v>
      </c>
    </row>
    <row r="81" spans="3:11" x14ac:dyDescent="0.35">
      <c r="C81" s="2" t="s">
        <v>192</v>
      </c>
    </row>
    <row r="82" spans="3:11" ht="25.5" customHeight="1" x14ac:dyDescent="0.35">
      <c r="C82" s="78" t="s">
        <v>4878</v>
      </c>
      <c r="D82" s="78"/>
      <c r="E82" s="78"/>
      <c r="F82" s="78"/>
      <c r="G82" s="78"/>
      <c r="H82" s="78"/>
      <c r="I82" s="78"/>
      <c r="J82" s="78"/>
      <c r="K82" s="78"/>
    </row>
    <row r="83" spans="3:11" x14ac:dyDescent="0.35">
      <c r="C83" s="2" t="s">
        <v>193</v>
      </c>
    </row>
    <row r="85" spans="3:11" x14ac:dyDescent="0.35">
      <c r="C85" s="75" t="s">
        <v>4922</v>
      </c>
      <c r="E85" s="75" t="s">
        <v>4923</v>
      </c>
      <c r="F85" s="76"/>
    </row>
    <row r="86" spans="3:11" x14ac:dyDescent="0.35">
      <c r="E86" s="2" t="s">
        <v>4972</v>
      </c>
    </row>
  </sheetData>
  <mergeCells count="1">
    <mergeCell ref="C82:K82"/>
  </mergeCells>
  <hyperlinks>
    <hyperlink ref="J2" location="'Index'!A1" display="'Index'!A1" xr:uid="{CAA233AA-DFC9-4585-BA6A-1ECD393D3F70}"/>
  </hyperlinks>
  <pageMargins left="0.7" right="0.7" top="0.75" bottom="0.75" header="0.3" footer="0.3"/>
  <pageSetup orientation="portrait" horizontalDpi="4294967293"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7465D-38B4-49B6-B38D-8B00889E72BE}">
  <sheetPr codeName="Sheet191"/>
  <dimension ref="A1:IV91"/>
  <sheetViews>
    <sheetView showGridLines="0" zoomScale="90" zoomScaleNormal="90" workbookViewId="0">
      <pane ySplit="6" topLeftCell="A83"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3293</v>
      </c>
      <c r="J2" s="38" t="s">
        <v>4607</v>
      </c>
    </row>
    <row r="3" spans="1:54" ht="16" x14ac:dyDescent="0.4">
      <c r="C3" s="1" t="s">
        <v>28</v>
      </c>
      <c r="D3" s="21" t="s">
        <v>3294</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3295</v>
      </c>
      <c r="C26" s="57" t="s">
        <v>3296</v>
      </c>
      <c r="D26" s="54" t="s">
        <v>3297</v>
      </c>
      <c r="E26" s="6" t="s">
        <v>677</v>
      </c>
      <c r="F26" s="19">
        <v>13000000</v>
      </c>
      <c r="G26" s="24">
        <v>13116.32</v>
      </c>
      <c r="H26" s="24">
        <v>44.12</v>
      </c>
      <c r="I26" s="31">
        <v>6.9827370999999996</v>
      </c>
      <c r="J26" s="31"/>
      <c r="K26" s="35"/>
    </row>
    <row r="27" spans="1:11" x14ac:dyDescent="0.35">
      <c r="B27" s="8" t="s">
        <v>3298</v>
      </c>
      <c r="C27" s="57" t="s">
        <v>3299</v>
      </c>
      <c r="D27" s="54" t="s">
        <v>3300</v>
      </c>
      <c r="E27" s="6" t="s">
        <v>677</v>
      </c>
      <c r="F27" s="19">
        <v>4000000</v>
      </c>
      <c r="G27" s="24">
        <v>4024.37</v>
      </c>
      <c r="H27" s="24">
        <v>13.54</v>
      </c>
      <c r="I27" s="31">
        <v>7.0351315000000003</v>
      </c>
      <c r="J27" s="31"/>
      <c r="K27" s="35"/>
    </row>
    <row r="28" spans="1:11" x14ac:dyDescent="0.35">
      <c r="B28" s="8" t="s">
        <v>3301</v>
      </c>
      <c r="C28" s="57" t="s">
        <v>3302</v>
      </c>
      <c r="D28" s="54" t="s">
        <v>3303</v>
      </c>
      <c r="E28" s="6" t="s">
        <v>677</v>
      </c>
      <c r="F28" s="19">
        <v>2500000</v>
      </c>
      <c r="G28" s="24">
        <v>2512</v>
      </c>
      <c r="H28" s="24">
        <v>8.4499999999999993</v>
      </c>
      <c r="I28" s="31">
        <v>6.9980142000000001</v>
      </c>
      <c r="J28" s="31"/>
      <c r="K28" s="35"/>
    </row>
    <row r="29" spans="1:11" x14ac:dyDescent="0.35">
      <c r="B29" s="8" t="s">
        <v>3304</v>
      </c>
      <c r="C29" s="57" t="s">
        <v>3305</v>
      </c>
      <c r="D29" s="54" t="s">
        <v>3306</v>
      </c>
      <c r="E29" s="6" t="s">
        <v>677</v>
      </c>
      <c r="F29" s="19">
        <v>1068700</v>
      </c>
      <c r="G29" s="24">
        <v>1075.79</v>
      </c>
      <c r="H29" s="24">
        <v>3.62</v>
      </c>
      <c r="I29" s="31">
        <v>6.9840730000000004</v>
      </c>
      <c r="J29" s="31"/>
      <c r="K29" s="35"/>
    </row>
    <row r="30" spans="1:11" x14ac:dyDescent="0.35">
      <c r="B30" s="8" t="s">
        <v>3307</v>
      </c>
      <c r="C30" s="57" t="s">
        <v>3308</v>
      </c>
      <c r="D30" s="54" t="s">
        <v>3309</v>
      </c>
      <c r="E30" s="6" t="s">
        <v>677</v>
      </c>
      <c r="F30" s="19">
        <v>1000000</v>
      </c>
      <c r="G30" s="24">
        <v>1005.04</v>
      </c>
      <c r="H30" s="24">
        <v>3.38</v>
      </c>
      <c r="I30" s="31">
        <v>7.0047075999999997</v>
      </c>
      <c r="J30" s="31"/>
      <c r="K30" s="35"/>
    </row>
    <row r="31" spans="1:11" x14ac:dyDescent="0.35">
      <c r="B31" s="8" t="s">
        <v>3310</v>
      </c>
      <c r="C31" s="57" t="s">
        <v>3311</v>
      </c>
      <c r="D31" s="54" t="s">
        <v>3312</v>
      </c>
      <c r="E31" s="6" t="s">
        <v>677</v>
      </c>
      <c r="F31" s="19">
        <v>500000</v>
      </c>
      <c r="G31" s="24">
        <v>502.44</v>
      </c>
      <c r="H31" s="24">
        <v>1.69</v>
      </c>
      <c r="I31" s="31">
        <v>6.9938985000000002</v>
      </c>
      <c r="J31" s="31"/>
      <c r="K31" s="35"/>
    </row>
    <row r="32" spans="1:11" x14ac:dyDescent="0.35">
      <c r="B32" s="8" t="s">
        <v>3225</v>
      </c>
      <c r="C32" s="57" t="s">
        <v>3226</v>
      </c>
      <c r="D32" s="54" t="s">
        <v>3227</v>
      </c>
      <c r="E32" s="6" t="s">
        <v>677</v>
      </c>
      <c r="F32" s="19">
        <v>450000</v>
      </c>
      <c r="G32" s="24">
        <v>445.27</v>
      </c>
      <c r="H32" s="24">
        <v>1.5</v>
      </c>
      <c r="I32" s="31">
        <v>6.9886984999999999</v>
      </c>
      <c r="J32" s="31"/>
      <c r="K32" s="35"/>
    </row>
    <row r="33" spans="1:11" x14ac:dyDescent="0.35">
      <c r="B33" s="8" t="s">
        <v>3313</v>
      </c>
      <c r="C33" s="57" t="s">
        <v>3314</v>
      </c>
      <c r="D33" s="54" t="s">
        <v>3315</v>
      </c>
      <c r="E33" s="6" t="s">
        <v>677</v>
      </c>
      <c r="F33" s="19">
        <v>294200</v>
      </c>
      <c r="G33" s="24">
        <v>296</v>
      </c>
      <c r="H33" s="24">
        <v>1</v>
      </c>
      <c r="I33" s="31">
        <v>7.0329129999999997</v>
      </c>
      <c r="J33" s="31"/>
      <c r="K33" s="35"/>
    </row>
    <row r="34" spans="1:11" x14ac:dyDescent="0.35">
      <c r="B34" s="8" t="s">
        <v>3316</v>
      </c>
      <c r="C34" s="57" t="s">
        <v>3317</v>
      </c>
      <c r="D34" s="54" t="s">
        <v>3318</v>
      </c>
      <c r="E34" s="6" t="s">
        <v>677</v>
      </c>
      <c r="F34" s="19">
        <v>260000</v>
      </c>
      <c r="G34" s="24">
        <v>261.26</v>
      </c>
      <c r="H34" s="24">
        <v>0.88</v>
      </c>
      <c r="I34" s="31">
        <v>6.9840730000000004</v>
      </c>
      <c r="J34" s="31"/>
      <c r="K34" s="35"/>
    </row>
    <row r="35" spans="1:11" x14ac:dyDescent="0.35">
      <c r="C35" s="58" t="s">
        <v>174</v>
      </c>
      <c r="D35" s="54"/>
      <c r="E35" s="6"/>
      <c r="F35" s="19"/>
      <c r="G35" s="25">
        <v>23238.49</v>
      </c>
      <c r="H35" s="25">
        <v>78.180000000000007</v>
      </c>
      <c r="I35" s="31"/>
      <c r="J35" s="31"/>
      <c r="K35" s="35"/>
    </row>
    <row r="36" spans="1:11" x14ac:dyDescent="0.35">
      <c r="C36" s="57"/>
      <c r="D36" s="54"/>
      <c r="E36" s="6"/>
      <c r="F36" s="19"/>
      <c r="G36" s="24"/>
      <c r="H36" s="24"/>
      <c r="I36" s="31"/>
      <c r="J36" s="31"/>
      <c r="K36" s="35"/>
    </row>
    <row r="37" spans="1:11" x14ac:dyDescent="0.35">
      <c r="A37" s="10"/>
      <c r="B37" s="28"/>
      <c r="C37" s="58" t="s">
        <v>11</v>
      </c>
      <c r="D37" s="54"/>
      <c r="E37" s="6"/>
      <c r="F37" s="19"/>
      <c r="G37" s="24"/>
      <c r="H37" s="24"/>
      <c r="I37" s="31"/>
      <c r="J37" s="31"/>
      <c r="K37" s="35"/>
    </row>
    <row r="38" spans="1:11" x14ac:dyDescent="0.35">
      <c r="A38" s="28"/>
      <c r="B38" s="28"/>
      <c r="C38" s="58" t="s">
        <v>13</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A40" s="28"/>
      <c r="B40" s="28"/>
      <c r="C40" s="58" t="s">
        <v>14</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A42" s="28"/>
      <c r="B42" s="28"/>
      <c r="C42" s="58" t="s">
        <v>15</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A44" s="28"/>
      <c r="B44" s="28"/>
      <c r="C44" s="58" t="s">
        <v>16</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C46" s="59" t="s">
        <v>17</v>
      </c>
      <c r="D46" s="54"/>
      <c r="E46" s="6"/>
      <c r="F46" s="19"/>
      <c r="G46" s="24"/>
      <c r="H46" s="24"/>
      <c r="I46" s="31"/>
      <c r="J46" s="31"/>
      <c r="K46" s="35"/>
    </row>
    <row r="47" spans="1:11" x14ac:dyDescent="0.35">
      <c r="B47" s="8" t="s">
        <v>699</v>
      </c>
      <c r="C47" s="57" t="s">
        <v>700</v>
      </c>
      <c r="D47" s="54" t="s">
        <v>701</v>
      </c>
      <c r="E47" s="6" t="s">
        <v>677</v>
      </c>
      <c r="F47" s="19">
        <v>1561000</v>
      </c>
      <c r="G47" s="24">
        <v>1384.57</v>
      </c>
      <c r="H47" s="24">
        <v>4.66</v>
      </c>
      <c r="I47" s="31">
        <v>6.8574728</v>
      </c>
      <c r="J47" s="31"/>
      <c r="K47" s="35"/>
    </row>
    <row r="48" spans="1:11" x14ac:dyDescent="0.35">
      <c r="B48" s="8" t="s">
        <v>3121</v>
      </c>
      <c r="C48" s="57" t="s">
        <v>3122</v>
      </c>
      <c r="D48" s="54" t="s">
        <v>3123</v>
      </c>
      <c r="E48" s="6" t="s">
        <v>677</v>
      </c>
      <c r="F48" s="19">
        <v>1370500</v>
      </c>
      <c r="G48" s="24">
        <v>1231.52</v>
      </c>
      <c r="H48" s="24">
        <v>4.1399999999999997</v>
      </c>
      <c r="I48" s="31">
        <v>6.8499863000000003</v>
      </c>
      <c r="J48" s="31"/>
      <c r="K48" s="35"/>
    </row>
    <row r="49" spans="1:11" x14ac:dyDescent="0.35">
      <c r="B49" s="8" t="s">
        <v>3244</v>
      </c>
      <c r="C49" s="57" t="s">
        <v>3245</v>
      </c>
      <c r="D49" s="54" t="s">
        <v>3246</v>
      </c>
      <c r="E49" s="6" t="s">
        <v>677</v>
      </c>
      <c r="F49" s="19">
        <v>1292500</v>
      </c>
      <c r="G49" s="24">
        <v>1140.93</v>
      </c>
      <c r="H49" s="24">
        <v>3.84</v>
      </c>
      <c r="I49" s="31">
        <v>6.8474329000000003</v>
      </c>
      <c r="J49" s="31"/>
      <c r="K49" s="35"/>
    </row>
    <row r="50" spans="1:11" x14ac:dyDescent="0.35">
      <c r="B50" s="8" t="s">
        <v>3106</v>
      </c>
      <c r="C50" s="57" t="s">
        <v>3107</v>
      </c>
      <c r="D50" s="54" t="s">
        <v>3108</v>
      </c>
      <c r="E50" s="6" t="s">
        <v>677</v>
      </c>
      <c r="F50" s="19">
        <v>600000</v>
      </c>
      <c r="G50" s="24">
        <v>538.85</v>
      </c>
      <c r="H50" s="24">
        <v>1.81</v>
      </c>
      <c r="I50" s="31">
        <v>6.8503480000000003</v>
      </c>
      <c r="J50" s="31"/>
      <c r="K50" s="35"/>
    </row>
    <row r="51" spans="1:11" x14ac:dyDescent="0.35">
      <c r="B51" s="8" t="s">
        <v>3279</v>
      </c>
      <c r="C51" s="57" t="s">
        <v>3280</v>
      </c>
      <c r="D51" s="54" t="s">
        <v>3281</v>
      </c>
      <c r="E51" s="6" t="s">
        <v>677</v>
      </c>
      <c r="F51" s="19">
        <v>588000</v>
      </c>
      <c r="G51" s="24">
        <v>519.72</v>
      </c>
      <c r="H51" s="24">
        <v>1.75</v>
      </c>
      <c r="I51" s="31">
        <v>6.8465544999999999</v>
      </c>
      <c r="J51" s="31"/>
      <c r="K51" s="35"/>
    </row>
    <row r="52" spans="1:11" x14ac:dyDescent="0.35">
      <c r="B52" s="8" t="s">
        <v>3319</v>
      </c>
      <c r="C52" s="57" t="s">
        <v>3320</v>
      </c>
      <c r="D52" s="54" t="s">
        <v>3321</v>
      </c>
      <c r="E52" s="6" t="s">
        <v>677</v>
      </c>
      <c r="F52" s="19">
        <v>500000</v>
      </c>
      <c r="G52" s="24">
        <v>438.51</v>
      </c>
      <c r="H52" s="24">
        <v>1.48</v>
      </c>
      <c r="I52" s="31">
        <v>6.8696681999999996</v>
      </c>
      <c r="J52" s="31"/>
      <c r="K52" s="35"/>
    </row>
    <row r="53" spans="1:11" x14ac:dyDescent="0.35">
      <c r="B53" s="8" t="s">
        <v>3276</v>
      </c>
      <c r="C53" s="57" t="s">
        <v>3277</v>
      </c>
      <c r="D53" s="54" t="s">
        <v>3278</v>
      </c>
      <c r="E53" s="6" t="s">
        <v>677</v>
      </c>
      <c r="F53" s="19">
        <v>475000</v>
      </c>
      <c r="G53" s="24">
        <v>419.61</v>
      </c>
      <c r="H53" s="24">
        <v>1.41</v>
      </c>
      <c r="I53" s="31">
        <v>6.8469161999999999</v>
      </c>
      <c r="J53" s="31"/>
      <c r="K53" s="35"/>
    </row>
    <row r="54" spans="1:11" x14ac:dyDescent="0.35">
      <c r="B54" s="8" t="s">
        <v>3031</v>
      </c>
      <c r="C54" s="57" t="s">
        <v>3032</v>
      </c>
      <c r="D54" s="54" t="s">
        <v>3033</v>
      </c>
      <c r="E54" s="6" t="s">
        <v>677</v>
      </c>
      <c r="F54" s="19">
        <v>225400</v>
      </c>
      <c r="G54" s="24">
        <v>204.43</v>
      </c>
      <c r="H54" s="24">
        <v>0.69</v>
      </c>
      <c r="I54" s="31">
        <v>6.8436319000000001</v>
      </c>
      <c r="J54" s="31"/>
      <c r="K54" s="35"/>
    </row>
    <row r="55" spans="1:11" x14ac:dyDescent="0.35">
      <c r="B55" s="8" t="s">
        <v>3322</v>
      </c>
      <c r="C55" s="57" t="s">
        <v>3323</v>
      </c>
      <c r="D55" s="54" t="s">
        <v>3324</v>
      </c>
      <c r="E55" s="6" t="s">
        <v>677</v>
      </c>
      <c r="F55" s="19">
        <v>225000</v>
      </c>
      <c r="G55" s="24">
        <v>196.84</v>
      </c>
      <c r="H55" s="24">
        <v>0.66</v>
      </c>
      <c r="I55" s="31">
        <v>6.8648733999999996</v>
      </c>
      <c r="J55" s="31"/>
      <c r="K55" s="35"/>
    </row>
    <row r="56" spans="1:11" x14ac:dyDescent="0.35">
      <c r="B56" s="8" t="s">
        <v>3325</v>
      </c>
      <c r="C56" s="57" t="s">
        <v>3326</v>
      </c>
      <c r="D56" s="54" t="s">
        <v>3327</v>
      </c>
      <c r="E56" s="6" t="s">
        <v>677</v>
      </c>
      <c r="F56" s="19">
        <v>150000</v>
      </c>
      <c r="G56" s="24">
        <v>131.46</v>
      </c>
      <c r="H56" s="24">
        <v>0.44</v>
      </c>
      <c r="I56" s="31">
        <v>6.8701848999999999</v>
      </c>
      <c r="J56" s="31"/>
      <c r="K56" s="35"/>
    </row>
    <row r="57" spans="1:11" x14ac:dyDescent="0.35">
      <c r="B57" s="8" t="s">
        <v>3112</v>
      </c>
      <c r="C57" s="57" t="s">
        <v>3113</v>
      </c>
      <c r="D57" s="54" t="s">
        <v>3114</v>
      </c>
      <c r="E57" s="6" t="s">
        <v>677</v>
      </c>
      <c r="F57" s="19">
        <v>100000</v>
      </c>
      <c r="G57" s="24">
        <v>89.74</v>
      </c>
      <c r="H57" s="24">
        <v>0.3</v>
      </c>
      <c r="I57" s="31">
        <v>6.8508646000000004</v>
      </c>
      <c r="J57" s="31"/>
      <c r="K57" s="35"/>
    </row>
    <row r="58" spans="1:11" x14ac:dyDescent="0.35">
      <c r="C58" s="58" t="s">
        <v>174</v>
      </c>
      <c r="D58" s="54"/>
      <c r="E58" s="6"/>
      <c r="F58" s="19"/>
      <c r="G58" s="25">
        <v>6296.18</v>
      </c>
      <c r="H58" s="25">
        <v>21.18</v>
      </c>
      <c r="I58" s="31"/>
      <c r="J58" s="31"/>
      <c r="K58" s="35"/>
    </row>
    <row r="59" spans="1:11" x14ac:dyDescent="0.35">
      <c r="C59" s="57"/>
      <c r="D59" s="54"/>
      <c r="E59" s="6"/>
      <c r="F59" s="19"/>
      <c r="G59" s="24"/>
      <c r="H59" s="24"/>
      <c r="I59" s="31"/>
      <c r="J59" s="31"/>
      <c r="K59" s="35"/>
    </row>
    <row r="60" spans="1:11" x14ac:dyDescent="0.35">
      <c r="A60" s="10"/>
      <c r="B60" s="28"/>
      <c r="C60" s="58" t="s">
        <v>18</v>
      </c>
      <c r="D60" s="54"/>
      <c r="E60" s="6"/>
      <c r="F60" s="19"/>
      <c r="G60" s="24"/>
      <c r="H60" s="24"/>
      <c r="I60" s="31"/>
      <c r="J60" s="31"/>
      <c r="K60" s="35"/>
    </row>
    <row r="61" spans="1:11" x14ac:dyDescent="0.35">
      <c r="A61" s="28"/>
      <c r="B61" s="28"/>
      <c r="C61" s="58" t="s">
        <v>19</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A63" s="28"/>
      <c r="B63" s="28"/>
      <c r="C63" s="58" t="s">
        <v>20</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54" x14ac:dyDescent="0.35">
      <c r="A65" s="28"/>
      <c r="B65" s="28"/>
      <c r="C65" s="58" t="s">
        <v>21</v>
      </c>
      <c r="D65" s="54"/>
      <c r="E65" s="6"/>
      <c r="F65" s="19"/>
      <c r="G65" s="24" t="s">
        <v>2</v>
      </c>
      <c r="H65" s="24" t="s">
        <v>2</v>
      </c>
      <c r="I65" s="31"/>
      <c r="J65" s="31"/>
      <c r="K65" s="35"/>
    </row>
    <row r="66" spans="1:54" x14ac:dyDescent="0.35">
      <c r="A66" s="28"/>
      <c r="B66" s="28"/>
      <c r="C66" s="58"/>
      <c r="D66" s="54"/>
      <c r="E66" s="6"/>
      <c r="F66" s="19"/>
      <c r="G66" s="24"/>
      <c r="H66" s="24"/>
      <c r="I66" s="31"/>
      <c r="J66" s="31"/>
      <c r="K66" s="35"/>
    </row>
    <row r="67" spans="1:54" x14ac:dyDescent="0.35">
      <c r="A67" s="28"/>
      <c r="B67" s="28"/>
      <c r="C67" s="58" t="s">
        <v>22</v>
      </c>
      <c r="D67" s="54"/>
      <c r="E67" s="6"/>
      <c r="F67" s="19"/>
      <c r="G67" s="24" t="s">
        <v>2</v>
      </c>
      <c r="H67" s="24" t="s">
        <v>2</v>
      </c>
      <c r="I67" s="31"/>
      <c r="J67" s="31"/>
      <c r="K67" s="35"/>
    </row>
    <row r="68" spans="1:54" x14ac:dyDescent="0.35">
      <c r="A68" s="28"/>
      <c r="B68" s="28"/>
      <c r="C68" s="58"/>
      <c r="D68" s="54"/>
      <c r="E68" s="6"/>
      <c r="F68" s="19"/>
      <c r="G68" s="24"/>
      <c r="H68" s="24"/>
      <c r="I68" s="31"/>
      <c r="J68" s="31"/>
      <c r="K68" s="35"/>
    </row>
    <row r="69" spans="1:54" x14ac:dyDescent="0.35">
      <c r="A69" s="28"/>
      <c r="B69" s="28"/>
      <c r="C69" s="58" t="s">
        <v>23</v>
      </c>
      <c r="D69" s="54"/>
      <c r="E69" s="6"/>
      <c r="F69" s="19"/>
      <c r="G69" s="24" t="s">
        <v>2</v>
      </c>
      <c r="H69" s="24" t="s">
        <v>2</v>
      </c>
      <c r="I69" s="31"/>
      <c r="J69" s="31"/>
      <c r="K69" s="35"/>
    </row>
    <row r="70" spans="1:54" x14ac:dyDescent="0.35">
      <c r="A70" s="28"/>
      <c r="B70" s="28"/>
      <c r="C70" s="58"/>
      <c r="D70" s="54"/>
      <c r="E70" s="6"/>
      <c r="F70" s="19"/>
      <c r="G70" s="24"/>
      <c r="H70" s="24"/>
      <c r="I70" s="31"/>
      <c r="J70" s="31"/>
      <c r="K70" s="35"/>
    </row>
    <row r="71" spans="1:54" x14ac:dyDescent="0.35">
      <c r="C71" s="59" t="s">
        <v>24</v>
      </c>
      <c r="D71" s="54"/>
      <c r="E71" s="6"/>
      <c r="F71" s="19"/>
      <c r="G71" s="24"/>
      <c r="H71" s="24"/>
      <c r="I71" s="31"/>
      <c r="J71" s="31"/>
      <c r="K71" s="35"/>
    </row>
    <row r="72" spans="1:54" x14ac:dyDescent="0.35">
      <c r="B72" s="8" t="s">
        <v>185</v>
      </c>
      <c r="C72" s="57" t="s">
        <v>186</v>
      </c>
      <c r="D72" s="54"/>
      <c r="E72" s="6"/>
      <c r="F72" s="19"/>
      <c r="G72" s="24">
        <v>31.53</v>
      </c>
      <c r="H72" s="24">
        <v>0.11</v>
      </c>
      <c r="I72" s="31"/>
      <c r="J72" s="31"/>
      <c r="K72" s="35"/>
    </row>
    <row r="73" spans="1:54" x14ac:dyDescent="0.35">
      <c r="C73" s="58" t="s">
        <v>174</v>
      </c>
      <c r="D73" s="54"/>
      <c r="E73" s="6"/>
      <c r="F73" s="19"/>
      <c r="G73" s="25">
        <v>31.53</v>
      </c>
      <c r="H73" s="25">
        <v>0.11</v>
      </c>
      <c r="I73" s="31"/>
      <c r="J73" s="31"/>
      <c r="K73" s="35"/>
    </row>
    <row r="74" spans="1:54" x14ac:dyDescent="0.35">
      <c r="C74" s="57"/>
      <c r="D74" s="54"/>
      <c r="E74" s="6"/>
      <c r="F74" s="19"/>
      <c r="G74" s="24"/>
      <c r="H74" s="24"/>
      <c r="I74" s="31"/>
      <c r="J74" s="31"/>
      <c r="K74" s="35"/>
    </row>
    <row r="75" spans="1:54" x14ac:dyDescent="0.35">
      <c r="A75" s="10"/>
      <c r="B75" s="28"/>
      <c r="C75" s="58" t="s">
        <v>25</v>
      </c>
      <c r="D75" s="54"/>
      <c r="E75" s="6"/>
      <c r="F75" s="19"/>
      <c r="G75" s="24"/>
      <c r="H75" s="24"/>
      <c r="I75" s="31"/>
      <c r="J75" s="31"/>
      <c r="K75" s="35"/>
    </row>
    <row r="76" spans="1:54" s="2" customFormat="1" ht="13.5" x14ac:dyDescent="0.35">
      <c r="A76" s="28"/>
      <c r="B76" s="28"/>
      <c r="C76" s="57" t="s">
        <v>4841</v>
      </c>
      <c r="D76" s="54"/>
      <c r="E76" s="6"/>
      <c r="F76" s="19"/>
      <c r="G76" s="24" t="s">
        <v>2</v>
      </c>
      <c r="H76" s="24" t="s">
        <v>2</v>
      </c>
      <c r="I76" s="31"/>
      <c r="J76" s="31"/>
      <c r="K76" s="35"/>
      <c r="L76" s="3"/>
      <c r="AI76" s="3"/>
      <c r="AV76" s="3"/>
      <c r="AX76" s="3"/>
      <c r="BB76" s="3"/>
    </row>
    <row r="77" spans="1:54" x14ac:dyDescent="0.35">
      <c r="B77" s="8"/>
      <c r="C77" s="57" t="s">
        <v>187</v>
      </c>
      <c r="D77" s="54"/>
      <c r="E77" s="6"/>
      <c r="F77" s="19"/>
      <c r="G77" s="24">
        <v>160.59</v>
      </c>
      <c r="H77" s="24">
        <v>0.53</v>
      </c>
      <c r="I77" s="31"/>
      <c r="J77" s="31"/>
      <c r="K77" s="35"/>
    </row>
    <row r="78" spans="1:54" x14ac:dyDescent="0.35">
      <c r="C78" s="58" t="s">
        <v>174</v>
      </c>
      <c r="D78" s="54"/>
      <c r="E78" s="6"/>
      <c r="F78" s="19"/>
      <c r="G78" s="25">
        <v>160.59</v>
      </c>
      <c r="H78" s="25">
        <v>0.53</v>
      </c>
      <c r="I78" s="31"/>
      <c r="J78" s="31"/>
      <c r="K78" s="35"/>
    </row>
    <row r="79" spans="1:54" x14ac:dyDescent="0.35">
      <c r="C79" s="57"/>
      <c r="D79" s="54"/>
      <c r="E79" s="6"/>
      <c r="F79" s="19"/>
      <c r="G79" s="24"/>
      <c r="H79" s="24"/>
      <c r="I79" s="31"/>
      <c r="J79" s="31"/>
      <c r="K79" s="35"/>
    </row>
    <row r="80" spans="1:54" x14ac:dyDescent="0.35">
      <c r="C80" s="60" t="s">
        <v>188</v>
      </c>
      <c r="D80" s="55"/>
      <c r="E80" s="5"/>
      <c r="F80" s="20"/>
      <c r="G80" s="26">
        <v>29726.79</v>
      </c>
      <c r="H80" s="26">
        <v>100.00000000000001</v>
      </c>
      <c r="I80" s="32"/>
      <c r="J80" s="32"/>
      <c r="K80" s="36"/>
    </row>
    <row r="83" spans="3:11" x14ac:dyDescent="0.35">
      <c r="C83" s="1" t="s">
        <v>189</v>
      </c>
    </row>
    <row r="84" spans="3:11" x14ac:dyDescent="0.35">
      <c r="C84" s="37" t="s">
        <v>190</v>
      </c>
      <c r="D84" s="37"/>
      <c r="E84" s="37"/>
      <c r="F84" s="37"/>
      <c r="G84" s="37"/>
      <c r="H84" s="37"/>
      <c r="I84" s="37"/>
      <c r="J84" s="37"/>
      <c r="K84" s="37"/>
    </row>
    <row r="85" spans="3:11" x14ac:dyDescent="0.35">
      <c r="C85" s="2" t="s">
        <v>191</v>
      </c>
    </row>
    <row r="86" spans="3:11" x14ac:dyDescent="0.35">
      <c r="C86" s="2" t="s">
        <v>192</v>
      </c>
    </row>
    <row r="87" spans="3:11" ht="30.65" customHeight="1" x14ac:dyDescent="0.35">
      <c r="C87" s="78" t="s">
        <v>4878</v>
      </c>
      <c r="D87" s="78"/>
      <c r="E87" s="78"/>
      <c r="F87" s="78"/>
      <c r="G87" s="78"/>
      <c r="H87" s="78"/>
      <c r="I87" s="78"/>
      <c r="J87" s="78"/>
      <c r="K87" s="78"/>
    </row>
    <row r="88" spans="3:11" x14ac:dyDescent="0.35">
      <c r="C88" s="2" t="s">
        <v>193</v>
      </c>
    </row>
    <row r="90" spans="3:11" x14ac:dyDescent="0.35">
      <c r="C90" s="75" t="s">
        <v>4922</v>
      </c>
      <c r="E90" s="75" t="s">
        <v>4923</v>
      </c>
      <c r="F90" s="76"/>
    </row>
    <row r="91" spans="3:11" x14ac:dyDescent="0.35">
      <c r="E91" s="2" t="s">
        <v>4972</v>
      </c>
    </row>
  </sheetData>
  <mergeCells count="1">
    <mergeCell ref="C87:K87"/>
  </mergeCells>
  <hyperlinks>
    <hyperlink ref="J2" location="'Index'!A1" display="'Index'!A1" xr:uid="{FA9354E9-6085-4AB1-8E1D-667E70DB1DA6}"/>
  </hyperlinks>
  <pageMargins left="0.7" right="0.7" top="0.75" bottom="0.75" header="0.3" footer="0.3"/>
  <pageSetup orientation="portrait" horizontalDpi="4294967293"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00D05-FB27-41AA-AD1F-13819D5640AC}">
  <sheetPr codeName="Sheet192"/>
  <dimension ref="A1:IV78"/>
  <sheetViews>
    <sheetView showGridLines="0" zoomScale="90" zoomScaleNormal="90" workbookViewId="0">
      <pane ySplit="6" topLeftCell="A74"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3328</v>
      </c>
      <c r="J2" s="38" t="s">
        <v>4607</v>
      </c>
    </row>
    <row r="3" spans="1:54" ht="16" x14ac:dyDescent="0.4">
      <c r="C3" s="1" t="s">
        <v>28</v>
      </c>
      <c r="D3" s="21" t="s">
        <v>3329</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3330</v>
      </c>
      <c r="C26" s="57" t="s">
        <v>3331</v>
      </c>
      <c r="D26" s="54" t="s">
        <v>3332</v>
      </c>
      <c r="E26" s="6" t="s">
        <v>677</v>
      </c>
      <c r="F26" s="19">
        <v>2500000</v>
      </c>
      <c r="G26" s="24">
        <v>2524.09</v>
      </c>
      <c r="H26" s="24">
        <v>69.709999999999994</v>
      </c>
      <c r="I26" s="31">
        <v>7.0086960999999999</v>
      </c>
      <c r="J26" s="31"/>
      <c r="K26" s="35"/>
    </row>
    <row r="27" spans="1:11" x14ac:dyDescent="0.35">
      <c r="B27" s="8" t="s">
        <v>3333</v>
      </c>
      <c r="C27" s="57" t="s">
        <v>3334</v>
      </c>
      <c r="D27" s="54" t="s">
        <v>3335</v>
      </c>
      <c r="E27" s="6" t="s">
        <v>677</v>
      </c>
      <c r="F27" s="19">
        <v>275000</v>
      </c>
      <c r="G27" s="24">
        <v>275.94</v>
      </c>
      <c r="H27" s="24">
        <v>7.62</v>
      </c>
      <c r="I27" s="31">
        <v>6.9840730000000004</v>
      </c>
      <c r="J27" s="31"/>
      <c r="K27" s="35"/>
    </row>
    <row r="28" spans="1:11" x14ac:dyDescent="0.35">
      <c r="B28" s="8" t="s">
        <v>3336</v>
      </c>
      <c r="C28" s="57" t="s">
        <v>3337</v>
      </c>
      <c r="D28" s="54" t="s">
        <v>3338</v>
      </c>
      <c r="E28" s="6" t="s">
        <v>677</v>
      </c>
      <c r="F28" s="19">
        <v>100000</v>
      </c>
      <c r="G28" s="24">
        <v>100.95</v>
      </c>
      <c r="H28" s="24">
        <v>2.79</v>
      </c>
      <c r="I28" s="31">
        <v>6.9938985000000002</v>
      </c>
      <c r="J28" s="31"/>
      <c r="K28" s="35"/>
    </row>
    <row r="29" spans="1:11" x14ac:dyDescent="0.35">
      <c r="C29" s="58" t="s">
        <v>174</v>
      </c>
      <c r="D29" s="54"/>
      <c r="E29" s="6"/>
      <c r="F29" s="19"/>
      <c r="G29" s="25">
        <v>2900.98</v>
      </c>
      <c r="H29" s="25">
        <v>80.12</v>
      </c>
      <c r="I29" s="31"/>
      <c r="J29" s="31"/>
      <c r="K29" s="35"/>
    </row>
    <row r="30" spans="1:11" x14ac:dyDescent="0.35">
      <c r="C30" s="57"/>
      <c r="D30" s="54"/>
      <c r="E30" s="6"/>
      <c r="F30" s="19"/>
      <c r="G30" s="24"/>
      <c r="H30" s="24"/>
      <c r="I30" s="31"/>
      <c r="J30" s="31"/>
      <c r="K30" s="35"/>
    </row>
    <row r="31" spans="1:11" x14ac:dyDescent="0.35">
      <c r="A31" s="10"/>
      <c r="B31" s="28"/>
      <c r="C31" s="58" t="s">
        <v>11</v>
      </c>
      <c r="D31" s="54"/>
      <c r="E31" s="6"/>
      <c r="F31" s="19"/>
      <c r="G31" s="24"/>
      <c r="H31" s="24"/>
      <c r="I31" s="31"/>
      <c r="J31" s="31"/>
      <c r="K31" s="35"/>
    </row>
    <row r="32" spans="1:11" x14ac:dyDescent="0.35">
      <c r="A32" s="28"/>
      <c r="B32" s="28"/>
      <c r="C32" s="58" t="s">
        <v>13</v>
      </c>
      <c r="D32" s="54"/>
      <c r="E32" s="6"/>
      <c r="F32" s="19"/>
      <c r="G32" s="24" t="s">
        <v>2</v>
      </c>
      <c r="H32" s="24" t="s">
        <v>2</v>
      </c>
      <c r="I32" s="31"/>
      <c r="J32" s="31"/>
      <c r="K32" s="35"/>
    </row>
    <row r="33" spans="1:11" x14ac:dyDescent="0.35">
      <c r="A33" s="28"/>
      <c r="B33" s="28"/>
      <c r="C33" s="58"/>
      <c r="D33" s="54"/>
      <c r="E33" s="6"/>
      <c r="F33" s="19"/>
      <c r="G33" s="24"/>
      <c r="H33" s="24"/>
      <c r="I33" s="31"/>
      <c r="J33" s="31"/>
      <c r="K33" s="35"/>
    </row>
    <row r="34" spans="1:11" x14ac:dyDescent="0.35">
      <c r="A34" s="28"/>
      <c r="B34" s="28"/>
      <c r="C34" s="58" t="s">
        <v>14</v>
      </c>
      <c r="D34" s="54"/>
      <c r="E34" s="6"/>
      <c r="F34" s="19"/>
      <c r="G34" s="24" t="s">
        <v>2</v>
      </c>
      <c r="H34" s="24" t="s">
        <v>2</v>
      </c>
      <c r="I34" s="31"/>
      <c r="J34" s="31"/>
      <c r="K34" s="35"/>
    </row>
    <row r="35" spans="1:11" x14ac:dyDescent="0.35">
      <c r="A35" s="28"/>
      <c r="B35" s="28"/>
      <c r="C35" s="58"/>
      <c r="D35" s="54"/>
      <c r="E35" s="6"/>
      <c r="F35" s="19"/>
      <c r="G35" s="24"/>
      <c r="H35" s="24"/>
      <c r="I35" s="31"/>
      <c r="J35" s="31"/>
      <c r="K35" s="35"/>
    </row>
    <row r="36" spans="1:11" x14ac:dyDescent="0.35">
      <c r="A36" s="28"/>
      <c r="B36" s="28"/>
      <c r="C36" s="58" t="s">
        <v>15</v>
      </c>
      <c r="D36" s="54"/>
      <c r="E36" s="6"/>
      <c r="F36" s="19"/>
      <c r="G36" s="24" t="s">
        <v>2</v>
      </c>
      <c r="H36" s="24" t="s">
        <v>2</v>
      </c>
      <c r="I36" s="31"/>
      <c r="J36" s="31"/>
      <c r="K36" s="35"/>
    </row>
    <row r="37" spans="1:11" x14ac:dyDescent="0.35">
      <c r="A37" s="28"/>
      <c r="B37" s="28"/>
      <c r="C37" s="58"/>
      <c r="D37" s="54"/>
      <c r="E37" s="6"/>
      <c r="F37" s="19"/>
      <c r="G37" s="24"/>
      <c r="H37" s="24"/>
      <c r="I37" s="31"/>
      <c r="J37" s="31"/>
      <c r="K37" s="35"/>
    </row>
    <row r="38" spans="1:11" x14ac:dyDescent="0.35">
      <c r="A38" s="28"/>
      <c r="B38" s="28"/>
      <c r="C38" s="58" t="s">
        <v>16</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C40" s="59" t="s">
        <v>17</v>
      </c>
      <c r="D40" s="54"/>
      <c r="E40" s="6"/>
      <c r="F40" s="19"/>
      <c r="G40" s="24"/>
      <c r="H40" s="24"/>
      <c r="I40" s="31"/>
      <c r="J40" s="31"/>
      <c r="K40" s="35"/>
    </row>
    <row r="41" spans="1:11" x14ac:dyDescent="0.35">
      <c r="B41" s="8" t="s">
        <v>3244</v>
      </c>
      <c r="C41" s="57" t="s">
        <v>3245</v>
      </c>
      <c r="D41" s="54" t="s">
        <v>3246</v>
      </c>
      <c r="E41" s="6" t="s">
        <v>677</v>
      </c>
      <c r="F41" s="19">
        <v>305000</v>
      </c>
      <c r="G41" s="24">
        <v>269.23</v>
      </c>
      <c r="H41" s="24">
        <v>7.44</v>
      </c>
      <c r="I41" s="31">
        <v>6.8474329000000003</v>
      </c>
      <c r="J41" s="31"/>
      <c r="K41" s="35"/>
    </row>
    <row r="42" spans="1:11" x14ac:dyDescent="0.35">
      <c r="B42" s="8" t="s">
        <v>3121</v>
      </c>
      <c r="C42" s="57" t="s">
        <v>3122</v>
      </c>
      <c r="D42" s="54" t="s">
        <v>3123</v>
      </c>
      <c r="E42" s="6" t="s">
        <v>677</v>
      </c>
      <c r="F42" s="19">
        <v>121000</v>
      </c>
      <c r="G42" s="24">
        <v>108.73</v>
      </c>
      <c r="H42" s="24">
        <v>3</v>
      </c>
      <c r="I42" s="31">
        <v>6.8499863000000003</v>
      </c>
      <c r="J42" s="31"/>
      <c r="K42" s="35"/>
    </row>
    <row r="43" spans="1:11" x14ac:dyDescent="0.35">
      <c r="B43" s="8" t="s">
        <v>3319</v>
      </c>
      <c r="C43" s="57" t="s">
        <v>3320</v>
      </c>
      <c r="D43" s="54" t="s">
        <v>3321</v>
      </c>
      <c r="E43" s="6" t="s">
        <v>677</v>
      </c>
      <c r="F43" s="19">
        <v>120000</v>
      </c>
      <c r="G43" s="24">
        <v>105.24</v>
      </c>
      <c r="H43" s="24">
        <v>2.91</v>
      </c>
      <c r="I43" s="31">
        <v>6.8696681999999996</v>
      </c>
      <c r="J43" s="31"/>
      <c r="K43" s="35"/>
    </row>
    <row r="44" spans="1:11" x14ac:dyDescent="0.35">
      <c r="B44" s="8" t="s">
        <v>3276</v>
      </c>
      <c r="C44" s="57" t="s">
        <v>3277</v>
      </c>
      <c r="D44" s="54" t="s">
        <v>3278</v>
      </c>
      <c r="E44" s="6" t="s">
        <v>677</v>
      </c>
      <c r="F44" s="19">
        <v>100000</v>
      </c>
      <c r="G44" s="24">
        <v>88.34</v>
      </c>
      <c r="H44" s="24">
        <v>2.44</v>
      </c>
      <c r="I44" s="31">
        <v>6.8469161999999999</v>
      </c>
      <c r="J44" s="31"/>
      <c r="K44" s="35"/>
    </row>
    <row r="45" spans="1:11" x14ac:dyDescent="0.35">
      <c r="C45" s="58" t="s">
        <v>174</v>
      </c>
      <c r="D45" s="54"/>
      <c r="E45" s="6"/>
      <c r="F45" s="19"/>
      <c r="G45" s="25">
        <v>571.54</v>
      </c>
      <c r="H45" s="25">
        <v>15.79</v>
      </c>
      <c r="I45" s="31"/>
      <c r="J45" s="31"/>
      <c r="K45" s="35"/>
    </row>
    <row r="46" spans="1:11" x14ac:dyDescent="0.35">
      <c r="C46" s="57"/>
      <c r="D46" s="54"/>
      <c r="E46" s="6"/>
      <c r="F46" s="19"/>
      <c r="G46" s="24"/>
      <c r="H46" s="24"/>
      <c r="I46" s="31"/>
      <c r="J46" s="31"/>
      <c r="K46" s="35"/>
    </row>
    <row r="47" spans="1:11" x14ac:dyDescent="0.35">
      <c r="A47" s="10"/>
      <c r="B47" s="28"/>
      <c r="C47" s="58" t="s">
        <v>18</v>
      </c>
      <c r="D47" s="54"/>
      <c r="E47" s="6"/>
      <c r="F47" s="19"/>
      <c r="G47" s="24"/>
      <c r="H47" s="24"/>
      <c r="I47" s="31"/>
      <c r="J47" s="31"/>
      <c r="K47" s="35"/>
    </row>
    <row r="48" spans="1:11" x14ac:dyDescent="0.35">
      <c r="A48" s="28"/>
      <c r="B48" s="28"/>
      <c r="C48" s="58" t="s">
        <v>19</v>
      </c>
      <c r="D48" s="54"/>
      <c r="E48" s="6"/>
      <c r="F48" s="19"/>
      <c r="G48" s="24" t="s">
        <v>2</v>
      </c>
      <c r="H48" s="24" t="s">
        <v>2</v>
      </c>
      <c r="I48" s="31"/>
      <c r="J48" s="31"/>
      <c r="K48" s="35"/>
    </row>
    <row r="49" spans="1:54" x14ac:dyDescent="0.35">
      <c r="A49" s="28"/>
      <c r="B49" s="28"/>
      <c r="C49" s="58"/>
      <c r="D49" s="54"/>
      <c r="E49" s="6"/>
      <c r="F49" s="19"/>
      <c r="G49" s="24"/>
      <c r="H49" s="24"/>
      <c r="I49" s="31"/>
      <c r="J49" s="31"/>
      <c r="K49" s="35"/>
    </row>
    <row r="50" spans="1:54" x14ac:dyDescent="0.35">
      <c r="A50" s="28"/>
      <c r="B50" s="28"/>
      <c r="C50" s="58" t="s">
        <v>20</v>
      </c>
      <c r="D50" s="54"/>
      <c r="E50" s="6"/>
      <c r="F50" s="19"/>
      <c r="G50" s="24" t="s">
        <v>2</v>
      </c>
      <c r="H50" s="24" t="s">
        <v>2</v>
      </c>
      <c r="I50" s="31"/>
      <c r="J50" s="31"/>
      <c r="K50" s="35"/>
    </row>
    <row r="51" spans="1:54" x14ac:dyDescent="0.35">
      <c r="A51" s="28"/>
      <c r="B51" s="28"/>
      <c r="C51" s="58"/>
      <c r="D51" s="54"/>
      <c r="E51" s="6"/>
      <c r="F51" s="19"/>
      <c r="G51" s="24"/>
      <c r="H51" s="24"/>
      <c r="I51" s="31"/>
      <c r="J51" s="31"/>
      <c r="K51" s="35"/>
    </row>
    <row r="52" spans="1:54" x14ac:dyDescent="0.35">
      <c r="A52" s="28"/>
      <c r="B52" s="28"/>
      <c r="C52" s="58" t="s">
        <v>21</v>
      </c>
      <c r="D52" s="54"/>
      <c r="E52" s="6"/>
      <c r="F52" s="19"/>
      <c r="G52" s="24" t="s">
        <v>2</v>
      </c>
      <c r="H52" s="24" t="s">
        <v>2</v>
      </c>
      <c r="I52" s="31"/>
      <c r="J52" s="31"/>
      <c r="K52" s="35"/>
    </row>
    <row r="53" spans="1:54" x14ac:dyDescent="0.35">
      <c r="A53" s="28"/>
      <c r="B53" s="28"/>
      <c r="C53" s="58"/>
      <c r="D53" s="54"/>
      <c r="E53" s="6"/>
      <c r="F53" s="19"/>
      <c r="G53" s="24"/>
      <c r="H53" s="24"/>
      <c r="I53" s="31"/>
      <c r="J53" s="31"/>
      <c r="K53" s="35"/>
    </row>
    <row r="54" spans="1:54" x14ac:dyDescent="0.35">
      <c r="A54" s="28"/>
      <c r="B54" s="28"/>
      <c r="C54" s="58" t="s">
        <v>22</v>
      </c>
      <c r="D54" s="54"/>
      <c r="E54" s="6"/>
      <c r="F54" s="19"/>
      <c r="G54" s="24" t="s">
        <v>2</v>
      </c>
      <c r="H54" s="24" t="s">
        <v>2</v>
      </c>
      <c r="I54" s="31"/>
      <c r="J54" s="31"/>
      <c r="K54" s="35"/>
    </row>
    <row r="55" spans="1:54" x14ac:dyDescent="0.35">
      <c r="A55" s="28"/>
      <c r="B55" s="28"/>
      <c r="C55" s="58"/>
      <c r="D55" s="54"/>
      <c r="E55" s="6"/>
      <c r="F55" s="19"/>
      <c r="G55" s="24"/>
      <c r="H55" s="24"/>
      <c r="I55" s="31"/>
      <c r="J55" s="31"/>
      <c r="K55" s="35"/>
    </row>
    <row r="56" spans="1:54" x14ac:dyDescent="0.35">
      <c r="A56" s="28"/>
      <c r="B56" s="28"/>
      <c r="C56" s="58" t="s">
        <v>23</v>
      </c>
      <c r="D56" s="54"/>
      <c r="E56" s="6"/>
      <c r="F56" s="19"/>
      <c r="G56" s="24" t="s">
        <v>2</v>
      </c>
      <c r="H56" s="24" t="s">
        <v>2</v>
      </c>
      <c r="I56" s="31"/>
      <c r="J56" s="31"/>
      <c r="K56" s="35"/>
    </row>
    <row r="57" spans="1:54" x14ac:dyDescent="0.35">
      <c r="A57" s="28"/>
      <c r="B57" s="28"/>
      <c r="C57" s="58"/>
      <c r="D57" s="54"/>
      <c r="E57" s="6"/>
      <c r="F57" s="19"/>
      <c r="G57" s="24"/>
      <c r="H57" s="24"/>
      <c r="I57" s="31"/>
      <c r="J57" s="31"/>
      <c r="K57" s="35"/>
    </row>
    <row r="58" spans="1:54" x14ac:dyDescent="0.35">
      <c r="C58" s="59" t="s">
        <v>24</v>
      </c>
      <c r="D58" s="54"/>
      <c r="E58" s="6"/>
      <c r="F58" s="19"/>
      <c r="G58" s="24"/>
      <c r="H58" s="24"/>
      <c r="I58" s="31"/>
      <c r="J58" s="31"/>
      <c r="K58" s="35"/>
    </row>
    <row r="59" spans="1:54" x14ac:dyDescent="0.35">
      <c r="B59" s="8" t="s">
        <v>185</v>
      </c>
      <c r="C59" s="57" t="s">
        <v>186</v>
      </c>
      <c r="D59" s="54"/>
      <c r="E59" s="6"/>
      <c r="F59" s="19"/>
      <c r="G59" s="24">
        <v>37.93</v>
      </c>
      <c r="H59" s="24">
        <v>1.05</v>
      </c>
      <c r="I59" s="31"/>
      <c r="J59" s="31"/>
      <c r="K59" s="35"/>
    </row>
    <row r="60" spans="1:54" x14ac:dyDescent="0.35">
      <c r="C60" s="58" t="s">
        <v>174</v>
      </c>
      <c r="D60" s="54"/>
      <c r="E60" s="6"/>
      <c r="F60" s="19"/>
      <c r="G60" s="25">
        <v>37.93</v>
      </c>
      <c r="H60" s="25">
        <v>1.05</v>
      </c>
      <c r="I60" s="31"/>
      <c r="J60" s="31"/>
      <c r="K60" s="35"/>
    </row>
    <row r="61" spans="1:54" x14ac:dyDescent="0.35">
      <c r="C61" s="57"/>
      <c r="D61" s="54"/>
      <c r="E61" s="6"/>
      <c r="F61" s="19"/>
      <c r="G61" s="24"/>
      <c r="H61" s="24"/>
      <c r="I61" s="31"/>
      <c r="J61" s="31"/>
      <c r="K61" s="35"/>
    </row>
    <row r="62" spans="1:54" x14ac:dyDescent="0.35">
      <c r="A62" s="10"/>
      <c r="B62" s="28"/>
      <c r="C62" s="58" t="s">
        <v>25</v>
      </c>
      <c r="D62" s="54"/>
      <c r="E62" s="6"/>
      <c r="F62" s="19"/>
      <c r="G62" s="24"/>
      <c r="H62" s="24"/>
      <c r="I62" s="31"/>
      <c r="J62" s="31"/>
      <c r="K62" s="35"/>
    </row>
    <row r="63" spans="1:54" s="2" customFormat="1" ht="13.5" x14ac:dyDescent="0.35">
      <c r="A63" s="28"/>
      <c r="B63" s="28"/>
      <c r="C63" s="57" t="s">
        <v>4841</v>
      </c>
      <c r="D63" s="54"/>
      <c r="E63" s="6"/>
      <c r="F63" s="19"/>
      <c r="G63" s="24" t="s">
        <v>2</v>
      </c>
      <c r="H63" s="24" t="s">
        <v>2</v>
      </c>
      <c r="I63" s="31"/>
      <c r="J63" s="31"/>
      <c r="K63" s="35"/>
      <c r="L63" s="3"/>
      <c r="AI63" s="3"/>
      <c r="AV63" s="3"/>
      <c r="AX63" s="3"/>
      <c r="BB63" s="3"/>
    </row>
    <row r="64" spans="1:54" x14ac:dyDescent="0.35">
      <c r="B64" s="8"/>
      <c r="C64" s="57" t="s">
        <v>187</v>
      </c>
      <c r="D64" s="54"/>
      <c r="E64" s="6"/>
      <c r="F64" s="19"/>
      <c r="G64" s="24">
        <v>110.57</v>
      </c>
      <c r="H64" s="24">
        <v>3.04</v>
      </c>
      <c r="I64" s="31"/>
      <c r="J64" s="31"/>
      <c r="K64" s="35"/>
    </row>
    <row r="65" spans="3:11" x14ac:dyDescent="0.35">
      <c r="C65" s="58" t="s">
        <v>174</v>
      </c>
      <c r="D65" s="54"/>
      <c r="E65" s="6"/>
      <c r="F65" s="19"/>
      <c r="G65" s="25">
        <v>110.57</v>
      </c>
      <c r="H65" s="25">
        <v>3.04</v>
      </c>
      <c r="I65" s="31"/>
      <c r="J65" s="31"/>
      <c r="K65" s="35"/>
    </row>
    <row r="66" spans="3:11" x14ac:dyDescent="0.35">
      <c r="C66" s="57"/>
      <c r="D66" s="54"/>
      <c r="E66" s="6"/>
      <c r="F66" s="19"/>
      <c r="G66" s="24"/>
      <c r="H66" s="24"/>
      <c r="I66" s="31"/>
      <c r="J66" s="31"/>
      <c r="K66" s="35"/>
    </row>
    <row r="67" spans="3:11" x14ac:dyDescent="0.35">
      <c r="C67" s="60" t="s">
        <v>188</v>
      </c>
      <c r="D67" s="55"/>
      <c r="E67" s="5"/>
      <c r="F67" s="20"/>
      <c r="G67" s="26">
        <v>3621.02</v>
      </c>
      <c r="H67" s="26">
        <v>100</v>
      </c>
      <c r="I67" s="32"/>
      <c r="J67" s="32"/>
      <c r="K67" s="36"/>
    </row>
    <row r="70" spans="3:11" x14ac:dyDescent="0.35">
      <c r="C70" s="1" t="s">
        <v>189</v>
      </c>
    </row>
    <row r="71" spans="3:11" x14ac:dyDescent="0.35">
      <c r="C71" s="37" t="s">
        <v>190</v>
      </c>
      <c r="D71" s="37"/>
      <c r="E71" s="37"/>
      <c r="F71" s="37"/>
      <c r="G71" s="37"/>
      <c r="H71" s="37"/>
      <c r="I71" s="37"/>
      <c r="J71" s="37"/>
      <c r="K71" s="37"/>
    </row>
    <row r="72" spans="3:11" x14ac:dyDescent="0.35">
      <c r="C72" s="2" t="s">
        <v>191</v>
      </c>
    </row>
    <row r="73" spans="3:11" x14ac:dyDescent="0.35">
      <c r="C73" s="2" t="s">
        <v>192</v>
      </c>
    </row>
    <row r="74" spans="3:11" ht="29.5" customHeight="1" x14ac:dyDescent="0.35">
      <c r="C74" s="78" t="s">
        <v>4878</v>
      </c>
      <c r="D74" s="78"/>
      <c r="E74" s="78"/>
      <c r="F74" s="78"/>
      <c r="G74" s="78"/>
      <c r="H74" s="78"/>
      <c r="I74" s="78"/>
      <c r="J74" s="78"/>
      <c r="K74" s="78"/>
    </row>
    <row r="75" spans="3:11" x14ac:dyDescent="0.35">
      <c r="C75" s="2" t="s">
        <v>193</v>
      </c>
    </row>
    <row r="77" spans="3:11" x14ac:dyDescent="0.35">
      <c r="C77" s="75" t="s">
        <v>4922</v>
      </c>
      <c r="E77" s="75" t="s">
        <v>4923</v>
      </c>
      <c r="F77" s="76"/>
    </row>
    <row r="78" spans="3:11" x14ac:dyDescent="0.35">
      <c r="E78" s="2" t="s">
        <v>4972</v>
      </c>
    </row>
  </sheetData>
  <mergeCells count="1">
    <mergeCell ref="C74:K74"/>
  </mergeCells>
  <hyperlinks>
    <hyperlink ref="J2" location="'Index'!A1" display="'Index'!A1" xr:uid="{FE9F5CEB-E2FC-4700-80AE-7D4D1657A6BF}"/>
  </hyperlinks>
  <pageMargins left="0.7" right="0.7" top="0.75" bottom="0.75" header="0.3" footer="0.3"/>
  <pageSetup orientation="portrait" horizontalDpi="4294967293"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3D63D-1724-4990-B3D7-BC48D43E00C2}">
  <sheetPr codeName="Sheet193"/>
  <dimension ref="A1:IV89"/>
  <sheetViews>
    <sheetView showGridLines="0" zoomScale="90" zoomScaleNormal="90" workbookViewId="0">
      <pane ySplit="6" topLeftCell="A81"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3339</v>
      </c>
      <c r="J2" s="38" t="s">
        <v>4607</v>
      </c>
    </row>
    <row r="3" spans="1:54" ht="16" x14ac:dyDescent="0.4">
      <c r="C3" s="1" t="s">
        <v>28</v>
      </c>
      <c r="D3" s="21" t="s">
        <v>3340</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3341</v>
      </c>
      <c r="C26" s="57" t="s">
        <v>3342</v>
      </c>
      <c r="D26" s="54" t="s">
        <v>3343</v>
      </c>
      <c r="E26" s="6" t="s">
        <v>677</v>
      </c>
      <c r="F26" s="19">
        <v>5000000</v>
      </c>
      <c r="G26" s="24">
        <v>5046.67</v>
      </c>
      <c r="H26" s="24">
        <v>20.67</v>
      </c>
      <c r="I26" s="31">
        <v>7.0047592999999999</v>
      </c>
      <c r="J26" s="31"/>
      <c r="K26" s="35"/>
    </row>
    <row r="27" spans="1:11" x14ac:dyDescent="0.35">
      <c r="B27" s="8" t="s">
        <v>3344</v>
      </c>
      <c r="C27" s="57" t="s">
        <v>3345</v>
      </c>
      <c r="D27" s="54" t="s">
        <v>3346</v>
      </c>
      <c r="E27" s="6" t="s">
        <v>677</v>
      </c>
      <c r="F27" s="19">
        <v>5000000</v>
      </c>
      <c r="G27" s="24">
        <v>5024.75</v>
      </c>
      <c r="H27" s="24">
        <v>20.58</v>
      </c>
      <c r="I27" s="31">
        <v>6.9792641</v>
      </c>
      <c r="J27" s="31"/>
      <c r="K27" s="35"/>
    </row>
    <row r="28" spans="1:11" x14ac:dyDescent="0.35">
      <c r="B28" s="8" t="s">
        <v>3347</v>
      </c>
      <c r="C28" s="57" t="s">
        <v>3348</v>
      </c>
      <c r="D28" s="54" t="s">
        <v>3349</v>
      </c>
      <c r="E28" s="6" t="s">
        <v>677</v>
      </c>
      <c r="F28" s="19">
        <v>4000000</v>
      </c>
      <c r="G28" s="24">
        <v>4039.63</v>
      </c>
      <c r="H28" s="24">
        <v>16.54</v>
      </c>
      <c r="I28" s="31">
        <v>7.0038865000000001</v>
      </c>
      <c r="J28" s="31"/>
      <c r="K28" s="35"/>
    </row>
    <row r="29" spans="1:11" x14ac:dyDescent="0.35">
      <c r="B29" s="8" t="s">
        <v>3350</v>
      </c>
      <c r="C29" s="57" t="s">
        <v>3351</v>
      </c>
      <c r="D29" s="54" t="s">
        <v>3352</v>
      </c>
      <c r="E29" s="6" t="s">
        <v>677</v>
      </c>
      <c r="F29" s="19">
        <v>2500000</v>
      </c>
      <c r="G29" s="24">
        <v>2498.84</v>
      </c>
      <c r="H29" s="24">
        <v>10.23</v>
      </c>
      <c r="I29" s="31">
        <v>6.9788730000000001</v>
      </c>
      <c r="J29" s="31"/>
      <c r="K29" s="35"/>
    </row>
    <row r="30" spans="1:11" x14ac:dyDescent="0.35">
      <c r="B30" s="8" t="s">
        <v>3353</v>
      </c>
      <c r="C30" s="57" t="s">
        <v>3354</v>
      </c>
      <c r="D30" s="54" t="s">
        <v>3355</v>
      </c>
      <c r="E30" s="6" t="s">
        <v>677</v>
      </c>
      <c r="F30" s="19">
        <v>2500000</v>
      </c>
      <c r="G30" s="24">
        <v>2497.67</v>
      </c>
      <c r="H30" s="24">
        <v>10.23</v>
      </c>
      <c r="I30" s="31">
        <v>6.9838145000000003</v>
      </c>
      <c r="J30" s="31"/>
      <c r="K30" s="35"/>
    </row>
    <row r="31" spans="1:11" x14ac:dyDescent="0.35">
      <c r="B31" s="8" t="s">
        <v>3356</v>
      </c>
      <c r="C31" s="57" t="s">
        <v>3357</v>
      </c>
      <c r="D31" s="54" t="s">
        <v>3358</v>
      </c>
      <c r="E31" s="6" t="s">
        <v>677</v>
      </c>
      <c r="F31" s="19">
        <v>500000</v>
      </c>
      <c r="G31" s="24">
        <v>501.66</v>
      </c>
      <c r="H31" s="24">
        <v>2.0499999999999998</v>
      </c>
      <c r="I31" s="31">
        <v>6.9920885000000004</v>
      </c>
      <c r="J31" s="31"/>
      <c r="K31" s="35"/>
    </row>
    <row r="32" spans="1:11" x14ac:dyDescent="0.35">
      <c r="B32" s="8" t="s">
        <v>3359</v>
      </c>
      <c r="C32" s="57" t="s">
        <v>3360</v>
      </c>
      <c r="D32" s="54" t="s">
        <v>3361</v>
      </c>
      <c r="E32" s="6" t="s">
        <v>677</v>
      </c>
      <c r="F32" s="19">
        <v>105100</v>
      </c>
      <c r="G32" s="24">
        <v>105.46</v>
      </c>
      <c r="H32" s="24">
        <v>0.43</v>
      </c>
      <c r="I32" s="31">
        <v>7.0351315000000003</v>
      </c>
      <c r="J32" s="31"/>
      <c r="K32" s="35"/>
    </row>
    <row r="33" spans="1:11" x14ac:dyDescent="0.35">
      <c r="C33" s="58" t="s">
        <v>174</v>
      </c>
      <c r="D33" s="54"/>
      <c r="E33" s="6"/>
      <c r="F33" s="19"/>
      <c r="G33" s="25">
        <v>19714.68</v>
      </c>
      <c r="H33" s="25">
        <v>80.73</v>
      </c>
      <c r="I33" s="31"/>
      <c r="J33" s="31"/>
      <c r="K33" s="35"/>
    </row>
    <row r="34" spans="1:11" x14ac:dyDescent="0.35">
      <c r="C34" s="57"/>
      <c r="D34" s="54"/>
      <c r="E34" s="6"/>
      <c r="F34" s="19"/>
      <c r="G34" s="24"/>
      <c r="H34" s="24"/>
      <c r="I34" s="31"/>
      <c r="J34" s="31"/>
      <c r="K34" s="35"/>
    </row>
    <row r="35" spans="1:11" x14ac:dyDescent="0.35">
      <c r="A35" s="10"/>
      <c r="B35" s="28"/>
      <c r="C35" s="58" t="s">
        <v>11</v>
      </c>
      <c r="D35" s="54"/>
      <c r="E35" s="6"/>
      <c r="F35" s="19"/>
      <c r="G35" s="24"/>
      <c r="H35" s="24"/>
      <c r="I35" s="31"/>
      <c r="J35" s="31"/>
      <c r="K35" s="35"/>
    </row>
    <row r="36" spans="1:11" x14ac:dyDescent="0.35">
      <c r="A36" s="28"/>
      <c r="B36" s="28"/>
      <c r="C36" s="58" t="s">
        <v>13</v>
      </c>
      <c r="D36" s="54"/>
      <c r="E36" s="6"/>
      <c r="F36" s="19"/>
      <c r="G36" s="24" t="s">
        <v>2</v>
      </c>
      <c r="H36" s="24" t="s">
        <v>2</v>
      </c>
      <c r="I36" s="31"/>
      <c r="J36" s="31"/>
      <c r="K36" s="35"/>
    </row>
    <row r="37" spans="1:11" x14ac:dyDescent="0.35">
      <c r="A37" s="28"/>
      <c r="B37" s="28"/>
      <c r="C37" s="58"/>
      <c r="D37" s="54"/>
      <c r="E37" s="6"/>
      <c r="F37" s="19"/>
      <c r="G37" s="24"/>
      <c r="H37" s="24"/>
      <c r="I37" s="31"/>
      <c r="J37" s="31"/>
      <c r="K37" s="35"/>
    </row>
    <row r="38" spans="1:11" x14ac:dyDescent="0.35">
      <c r="A38" s="28"/>
      <c r="B38" s="28"/>
      <c r="C38" s="58" t="s">
        <v>14</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A40" s="28"/>
      <c r="B40" s="28"/>
      <c r="C40" s="58" t="s">
        <v>15</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A42" s="28"/>
      <c r="B42" s="28"/>
      <c r="C42" s="58" t="s">
        <v>16</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C44" s="59" t="s">
        <v>17</v>
      </c>
      <c r="D44" s="54"/>
      <c r="E44" s="6"/>
      <c r="F44" s="19"/>
      <c r="G44" s="24"/>
      <c r="H44" s="24"/>
      <c r="I44" s="31"/>
      <c r="J44" s="31"/>
      <c r="K44" s="35"/>
    </row>
    <row r="45" spans="1:11" x14ac:dyDescent="0.35">
      <c r="B45" s="8" t="s">
        <v>3244</v>
      </c>
      <c r="C45" s="57" t="s">
        <v>3245</v>
      </c>
      <c r="D45" s="54" t="s">
        <v>3246</v>
      </c>
      <c r="E45" s="6" t="s">
        <v>677</v>
      </c>
      <c r="F45" s="19">
        <v>1068000</v>
      </c>
      <c r="G45" s="24">
        <v>942.76</v>
      </c>
      <c r="H45" s="24">
        <v>3.86</v>
      </c>
      <c r="I45" s="31">
        <v>6.8474329000000003</v>
      </c>
      <c r="J45" s="31"/>
      <c r="K45" s="35"/>
    </row>
    <row r="46" spans="1:11" x14ac:dyDescent="0.35">
      <c r="B46" s="8" t="s">
        <v>3112</v>
      </c>
      <c r="C46" s="57" t="s">
        <v>3113</v>
      </c>
      <c r="D46" s="54" t="s">
        <v>3114</v>
      </c>
      <c r="E46" s="6" t="s">
        <v>677</v>
      </c>
      <c r="F46" s="19">
        <v>750000</v>
      </c>
      <c r="G46" s="24">
        <v>673.07</v>
      </c>
      <c r="H46" s="24">
        <v>2.76</v>
      </c>
      <c r="I46" s="31">
        <v>6.8508646000000004</v>
      </c>
      <c r="J46" s="31"/>
      <c r="K46" s="35"/>
    </row>
    <row r="47" spans="1:11" x14ac:dyDescent="0.35">
      <c r="B47" s="8" t="s">
        <v>3362</v>
      </c>
      <c r="C47" s="57" t="s">
        <v>3363</v>
      </c>
      <c r="D47" s="54" t="s">
        <v>3364</v>
      </c>
      <c r="E47" s="6" t="s">
        <v>677</v>
      </c>
      <c r="F47" s="19">
        <v>620000</v>
      </c>
      <c r="G47" s="24">
        <v>538.6</v>
      </c>
      <c r="H47" s="24">
        <v>2.21</v>
      </c>
      <c r="I47" s="31">
        <v>6.8566320999999997</v>
      </c>
      <c r="J47" s="31"/>
      <c r="K47" s="35"/>
    </row>
    <row r="48" spans="1:11" x14ac:dyDescent="0.35">
      <c r="B48" s="8" t="s">
        <v>3365</v>
      </c>
      <c r="C48" s="57" t="s">
        <v>3366</v>
      </c>
      <c r="D48" s="54" t="s">
        <v>3367</v>
      </c>
      <c r="E48" s="6" t="s">
        <v>677</v>
      </c>
      <c r="F48" s="19">
        <v>600000</v>
      </c>
      <c r="G48" s="24">
        <v>521.52</v>
      </c>
      <c r="H48" s="24">
        <v>2.14</v>
      </c>
      <c r="I48" s="31">
        <v>6.8563738000000001</v>
      </c>
      <c r="J48" s="31"/>
      <c r="K48" s="35"/>
    </row>
    <row r="49" spans="1:11" x14ac:dyDescent="0.35">
      <c r="B49" s="8" t="s">
        <v>3276</v>
      </c>
      <c r="C49" s="57" t="s">
        <v>3277</v>
      </c>
      <c r="D49" s="54" t="s">
        <v>3278</v>
      </c>
      <c r="E49" s="6" t="s">
        <v>677</v>
      </c>
      <c r="F49" s="19">
        <v>559900</v>
      </c>
      <c r="G49" s="24">
        <v>494.61</v>
      </c>
      <c r="H49" s="24">
        <v>2.0299999999999998</v>
      </c>
      <c r="I49" s="31">
        <v>6.8469161999999999</v>
      </c>
      <c r="J49" s="31"/>
      <c r="K49" s="35"/>
    </row>
    <row r="50" spans="1:11" x14ac:dyDescent="0.35">
      <c r="B50" s="8" t="s">
        <v>3279</v>
      </c>
      <c r="C50" s="57" t="s">
        <v>3280</v>
      </c>
      <c r="D50" s="54" t="s">
        <v>3281</v>
      </c>
      <c r="E50" s="6" t="s">
        <v>677</v>
      </c>
      <c r="F50" s="19">
        <v>275000</v>
      </c>
      <c r="G50" s="24">
        <v>243.07</v>
      </c>
      <c r="H50" s="24">
        <v>1</v>
      </c>
      <c r="I50" s="31">
        <v>6.8465544999999999</v>
      </c>
      <c r="J50" s="31"/>
      <c r="K50" s="35"/>
    </row>
    <row r="51" spans="1:11" x14ac:dyDescent="0.35">
      <c r="B51" s="8" t="s">
        <v>3325</v>
      </c>
      <c r="C51" s="57" t="s">
        <v>3326</v>
      </c>
      <c r="D51" s="54" t="s">
        <v>3327</v>
      </c>
      <c r="E51" s="6" t="s">
        <v>677</v>
      </c>
      <c r="F51" s="19">
        <v>235000</v>
      </c>
      <c r="G51" s="24">
        <v>205.95</v>
      </c>
      <c r="H51" s="24">
        <v>0.84</v>
      </c>
      <c r="I51" s="31">
        <v>6.8701848999999999</v>
      </c>
      <c r="J51" s="31"/>
      <c r="K51" s="35"/>
    </row>
    <row r="52" spans="1:11" x14ac:dyDescent="0.35">
      <c r="B52" s="8" t="s">
        <v>3322</v>
      </c>
      <c r="C52" s="57" t="s">
        <v>3323</v>
      </c>
      <c r="D52" s="54" t="s">
        <v>3324</v>
      </c>
      <c r="E52" s="6" t="s">
        <v>677</v>
      </c>
      <c r="F52" s="19">
        <v>223800</v>
      </c>
      <c r="G52" s="24">
        <v>195.79</v>
      </c>
      <c r="H52" s="24">
        <v>0.8</v>
      </c>
      <c r="I52" s="31">
        <v>6.8648733999999996</v>
      </c>
      <c r="J52" s="31"/>
      <c r="K52" s="35"/>
    </row>
    <row r="53" spans="1:11" x14ac:dyDescent="0.35">
      <c r="B53" s="8" t="s">
        <v>3319</v>
      </c>
      <c r="C53" s="57" t="s">
        <v>3320</v>
      </c>
      <c r="D53" s="54" t="s">
        <v>3321</v>
      </c>
      <c r="E53" s="6" t="s">
        <v>677</v>
      </c>
      <c r="F53" s="19">
        <v>203200</v>
      </c>
      <c r="G53" s="24">
        <v>178.21</v>
      </c>
      <c r="H53" s="24">
        <v>0.73</v>
      </c>
      <c r="I53" s="31">
        <v>6.8696681999999996</v>
      </c>
      <c r="J53" s="31"/>
      <c r="K53" s="35"/>
    </row>
    <row r="54" spans="1:11" x14ac:dyDescent="0.35">
      <c r="B54" s="8" t="s">
        <v>3121</v>
      </c>
      <c r="C54" s="57" t="s">
        <v>3122</v>
      </c>
      <c r="D54" s="54" t="s">
        <v>3123</v>
      </c>
      <c r="E54" s="6" t="s">
        <v>677</v>
      </c>
      <c r="F54" s="19">
        <v>107500</v>
      </c>
      <c r="G54" s="24">
        <v>96.6</v>
      </c>
      <c r="H54" s="24">
        <v>0.4</v>
      </c>
      <c r="I54" s="31">
        <v>6.8499863000000003</v>
      </c>
      <c r="J54" s="31"/>
      <c r="K54" s="35"/>
    </row>
    <row r="55" spans="1:11" x14ac:dyDescent="0.35">
      <c r="B55" s="8" t="s">
        <v>3368</v>
      </c>
      <c r="C55" s="57" t="s">
        <v>3369</v>
      </c>
      <c r="D55" s="54" t="s">
        <v>3370</v>
      </c>
      <c r="E55" s="6" t="s">
        <v>677</v>
      </c>
      <c r="F55" s="19">
        <v>100000</v>
      </c>
      <c r="G55" s="24">
        <v>87.1</v>
      </c>
      <c r="H55" s="24">
        <v>0.36</v>
      </c>
      <c r="I55" s="31">
        <v>6.8554436000000001</v>
      </c>
      <c r="J55" s="31"/>
      <c r="K55" s="35"/>
    </row>
    <row r="56" spans="1:11" x14ac:dyDescent="0.35">
      <c r="C56" s="58" t="s">
        <v>174</v>
      </c>
      <c r="D56" s="54"/>
      <c r="E56" s="6"/>
      <c r="F56" s="19"/>
      <c r="G56" s="25">
        <v>4177.28</v>
      </c>
      <c r="H56" s="25">
        <v>17.13</v>
      </c>
      <c r="I56" s="31"/>
      <c r="J56" s="31"/>
      <c r="K56" s="35"/>
    </row>
    <row r="57" spans="1:11" x14ac:dyDescent="0.35">
      <c r="C57" s="57"/>
      <c r="D57" s="54"/>
      <c r="E57" s="6"/>
      <c r="F57" s="19"/>
      <c r="G57" s="24"/>
      <c r="H57" s="24"/>
      <c r="I57" s="31"/>
      <c r="J57" s="31"/>
      <c r="K57" s="35"/>
    </row>
    <row r="58" spans="1:11" x14ac:dyDescent="0.35">
      <c r="A58" s="10"/>
      <c r="B58" s="28"/>
      <c r="C58" s="58" t="s">
        <v>18</v>
      </c>
      <c r="D58" s="54"/>
      <c r="E58" s="6"/>
      <c r="F58" s="19"/>
      <c r="G58" s="24"/>
      <c r="H58" s="24"/>
      <c r="I58" s="31"/>
      <c r="J58" s="31"/>
      <c r="K58" s="35"/>
    </row>
    <row r="59" spans="1:11" x14ac:dyDescent="0.35">
      <c r="A59" s="28"/>
      <c r="B59" s="28"/>
      <c r="C59" s="58" t="s">
        <v>19</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20</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A63" s="28"/>
      <c r="B63" s="28"/>
      <c r="C63" s="58" t="s">
        <v>21</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54" x14ac:dyDescent="0.35">
      <c r="A65" s="28"/>
      <c r="B65" s="28"/>
      <c r="C65" s="58" t="s">
        <v>22</v>
      </c>
      <c r="D65" s="54"/>
      <c r="E65" s="6"/>
      <c r="F65" s="19"/>
      <c r="G65" s="24" t="s">
        <v>2</v>
      </c>
      <c r="H65" s="24" t="s">
        <v>2</v>
      </c>
      <c r="I65" s="31"/>
      <c r="J65" s="31"/>
      <c r="K65" s="35"/>
    </row>
    <row r="66" spans="1:54" x14ac:dyDescent="0.35">
      <c r="A66" s="28"/>
      <c r="B66" s="28"/>
      <c r="C66" s="58"/>
      <c r="D66" s="54"/>
      <c r="E66" s="6"/>
      <c r="F66" s="19"/>
      <c r="G66" s="24"/>
      <c r="H66" s="24"/>
      <c r="I66" s="31"/>
      <c r="J66" s="31"/>
      <c r="K66" s="35"/>
    </row>
    <row r="67" spans="1:54" x14ac:dyDescent="0.35">
      <c r="A67" s="28"/>
      <c r="B67" s="28"/>
      <c r="C67" s="58" t="s">
        <v>23</v>
      </c>
      <c r="D67" s="54"/>
      <c r="E67" s="6"/>
      <c r="F67" s="19"/>
      <c r="G67" s="24" t="s">
        <v>2</v>
      </c>
      <c r="H67" s="24" t="s">
        <v>2</v>
      </c>
      <c r="I67" s="31"/>
      <c r="J67" s="31"/>
      <c r="K67" s="35"/>
    </row>
    <row r="68" spans="1:54" x14ac:dyDescent="0.35">
      <c r="A68" s="28"/>
      <c r="B68" s="28"/>
      <c r="C68" s="58"/>
      <c r="D68" s="54"/>
      <c r="E68" s="6"/>
      <c r="F68" s="19"/>
      <c r="G68" s="24"/>
      <c r="H68" s="24"/>
      <c r="I68" s="31"/>
      <c r="J68" s="31"/>
      <c r="K68" s="35"/>
    </row>
    <row r="69" spans="1:54" x14ac:dyDescent="0.35">
      <c r="C69" s="59" t="s">
        <v>24</v>
      </c>
      <c r="D69" s="54"/>
      <c r="E69" s="6"/>
      <c r="F69" s="19"/>
      <c r="G69" s="24"/>
      <c r="H69" s="24"/>
      <c r="I69" s="31"/>
      <c r="J69" s="31"/>
      <c r="K69" s="35"/>
    </row>
    <row r="70" spans="1:54" x14ac:dyDescent="0.35">
      <c r="B70" s="8" t="s">
        <v>185</v>
      </c>
      <c r="C70" s="57" t="s">
        <v>186</v>
      </c>
      <c r="D70" s="54"/>
      <c r="E70" s="6"/>
      <c r="F70" s="19"/>
      <c r="G70" s="24">
        <v>17.97</v>
      </c>
      <c r="H70" s="24">
        <v>7.0000000000000007E-2</v>
      </c>
      <c r="I70" s="31"/>
      <c r="J70" s="31"/>
      <c r="K70" s="35"/>
    </row>
    <row r="71" spans="1:54" x14ac:dyDescent="0.35">
      <c r="C71" s="58" t="s">
        <v>174</v>
      </c>
      <c r="D71" s="54"/>
      <c r="E71" s="6"/>
      <c r="F71" s="19"/>
      <c r="G71" s="25">
        <v>17.97</v>
      </c>
      <c r="H71" s="25">
        <v>7.0000000000000007E-2</v>
      </c>
      <c r="I71" s="31"/>
      <c r="J71" s="31"/>
      <c r="K71" s="35"/>
    </row>
    <row r="72" spans="1:54" x14ac:dyDescent="0.35">
      <c r="C72" s="57"/>
      <c r="D72" s="54"/>
      <c r="E72" s="6"/>
      <c r="F72" s="19"/>
      <c r="G72" s="24"/>
      <c r="H72" s="24"/>
      <c r="I72" s="31"/>
      <c r="J72" s="31"/>
      <c r="K72" s="35"/>
    </row>
    <row r="73" spans="1:54" x14ac:dyDescent="0.35">
      <c r="A73" s="10"/>
      <c r="B73" s="28"/>
      <c r="C73" s="58" t="s">
        <v>25</v>
      </c>
      <c r="D73" s="54"/>
      <c r="E73" s="6"/>
      <c r="F73" s="19"/>
      <c r="G73" s="24"/>
      <c r="H73" s="24"/>
      <c r="I73" s="31"/>
      <c r="J73" s="31"/>
      <c r="K73" s="35"/>
    </row>
    <row r="74" spans="1:54" s="2" customFormat="1" ht="13.5" x14ac:dyDescent="0.35">
      <c r="A74" s="28"/>
      <c r="B74" s="28"/>
      <c r="C74" s="57" t="s">
        <v>4841</v>
      </c>
      <c r="D74" s="54"/>
      <c r="E74" s="6"/>
      <c r="F74" s="19"/>
      <c r="G74" s="24" t="s">
        <v>2</v>
      </c>
      <c r="H74" s="24" t="s">
        <v>2</v>
      </c>
      <c r="I74" s="31"/>
      <c r="J74" s="31"/>
      <c r="K74" s="35"/>
      <c r="L74" s="3"/>
      <c r="AI74" s="3"/>
      <c r="AV74" s="3"/>
      <c r="AX74" s="3"/>
      <c r="BB74" s="3"/>
    </row>
    <row r="75" spans="1:54" x14ac:dyDescent="0.35">
      <c r="B75" s="8"/>
      <c r="C75" s="57" t="s">
        <v>187</v>
      </c>
      <c r="D75" s="54"/>
      <c r="E75" s="6"/>
      <c r="F75" s="19"/>
      <c r="G75" s="24">
        <v>511.08</v>
      </c>
      <c r="H75" s="24">
        <v>2.0699999999999998</v>
      </c>
      <c r="I75" s="31"/>
      <c r="J75" s="31"/>
      <c r="K75" s="35"/>
    </row>
    <row r="76" spans="1:54" x14ac:dyDescent="0.35">
      <c r="C76" s="58" t="s">
        <v>174</v>
      </c>
      <c r="D76" s="54"/>
      <c r="E76" s="6"/>
      <c r="F76" s="19"/>
      <c r="G76" s="25">
        <v>511.08</v>
      </c>
      <c r="H76" s="25">
        <v>2.0699999999999998</v>
      </c>
      <c r="I76" s="31"/>
      <c r="J76" s="31"/>
      <c r="K76" s="35"/>
    </row>
    <row r="77" spans="1:54" x14ac:dyDescent="0.35">
      <c r="C77" s="57"/>
      <c r="D77" s="54"/>
      <c r="E77" s="6"/>
      <c r="F77" s="19"/>
      <c r="G77" s="24"/>
      <c r="H77" s="24"/>
      <c r="I77" s="31"/>
      <c r="J77" s="31"/>
      <c r="K77" s="35"/>
    </row>
    <row r="78" spans="1:54" x14ac:dyDescent="0.35">
      <c r="C78" s="60" t="s">
        <v>188</v>
      </c>
      <c r="D78" s="55"/>
      <c r="E78" s="5"/>
      <c r="F78" s="20"/>
      <c r="G78" s="26">
        <v>24421.01</v>
      </c>
      <c r="H78" s="26">
        <v>99.999999999999986</v>
      </c>
      <c r="I78" s="32"/>
      <c r="J78" s="32"/>
      <c r="K78" s="36"/>
    </row>
    <row r="81" spans="3:11" x14ac:dyDescent="0.35">
      <c r="C81" s="1" t="s">
        <v>189</v>
      </c>
    </row>
    <row r="82" spans="3:11" x14ac:dyDescent="0.35">
      <c r="C82" s="37" t="s">
        <v>190</v>
      </c>
      <c r="D82" s="37"/>
      <c r="E82" s="37"/>
      <c r="F82" s="37"/>
      <c r="G82" s="37"/>
      <c r="H82" s="37"/>
      <c r="I82" s="37"/>
      <c r="J82" s="37"/>
      <c r="K82" s="37"/>
    </row>
    <row r="83" spans="3:11" x14ac:dyDescent="0.35">
      <c r="C83" s="2" t="s">
        <v>191</v>
      </c>
    </row>
    <row r="84" spans="3:11" x14ac:dyDescent="0.35">
      <c r="C84" s="2" t="s">
        <v>192</v>
      </c>
    </row>
    <row r="85" spans="3:11" ht="29.5" customHeight="1" x14ac:dyDescent="0.35">
      <c r="C85" s="78" t="s">
        <v>4878</v>
      </c>
      <c r="D85" s="78"/>
      <c r="E85" s="78"/>
      <c r="F85" s="78"/>
      <c r="G85" s="78"/>
      <c r="H85" s="78"/>
      <c r="I85" s="78"/>
      <c r="J85" s="78"/>
      <c r="K85" s="78"/>
    </row>
    <row r="86" spans="3:11" x14ac:dyDescent="0.35">
      <c r="C86" s="2" t="s">
        <v>193</v>
      </c>
    </row>
    <row r="88" spans="3:11" x14ac:dyDescent="0.35">
      <c r="C88" s="75" t="s">
        <v>4922</v>
      </c>
      <c r="E88" s="75" t="s">
        <v>4923</v>
      </c>
      <c r="F88" s="76"/>
    </row>
    <row r="89" spans="3:11" x14ac:dyDescent="0.35">
      <c r="E89" s="2" t="s">
        <v>4972</v>
      </c>
    </row>
  </sheetData>
  <mergeCells count="1">
    <mergeCell ref="C85:K85"/>
  </mergeCells>
  <hyperlinks>
    <hyperlink ref="J2" location="'Index'!A1" display="'Index'!A1" xr:uid="{8E187C5E-79F9-46EA-8D87-6F51ABFD33FA}"/>
  </hyperlinks>
  <pageMargins left="0.7" right="0.7" top="0.75" bottom="0.75" header="0.3" footer="0.3"/>
  <pageSetup orientation="portrait" horizontalDpi="4294967293"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0FB41-843E-4151-AABB-3A7A0E7C9C26}">
  <sheetPr codeName="Sheet194"/>
  <dimension ref="A1:IV80"/>
  <sheetViews>
    <sheetView showGridLines="0" zoomScale="90" zoomScaleNormal="90" workbookViewId="0">
      <pane ySplit="6" topLeftCell="A74"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3371</v>
      </c>
      <c r="J2" s="38" t="s">
        <v>4607</v>
      </c>
    </row>
    <row r="3" spans="1:54" ht="16" x14ac:dyDescent="0.4">
      <c r="C3" s="1" t="s">
        <v>28</v>
      </c>
      <c r="D3" s="21" t="s">
        <v>3372</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3373</v>
      </c>
      <c r="C26" s="57" t="s">
        <v>3374</v>
      </c>
      <c r="D26" s="54" t="s">
        <v>3375</v>
      </c>
      <c r="E26" s="6" t="s">
        <v>677</v>
      </c>
      <c r="F26" s="19">
        <v>20084400</v>
      </c>
      <c r="G26" s="24">
        <v>20017.48</v>
      </c>
      <c r="H26" s="24">
        <v>71.92</v>
      </c>
      <c r="I26" s="31">
        <v>6.7476000000000003</v>
      </c>
      <c r="J26" s="31"/>
      <c r="K26" s="35"/>
    </row>
    <row r="27" spans="1:11" x14ac:dyDescent="0.35">
      <c r="B27" s="8" t="s">
        <v>3376</v>
      </c>
      <c r="C27" s="57" t="s">
        <v>3377</v>
      </c>
      <c r="D27" s="54" t="s">
        <v>3378</v>
      </c>
      <c r="E27" s="6" t="s">
        <v>677</v>
      </c>
      <c r="F27" s="19">
        <v>3000000</v>
      </c>
      <c r="G27" s="24">
        <v>3020.3</v>
      </c>
      <c r="H27" s="24">
        <v>10.85</v>
      </c>
      <c r="I27" s="31">
        <v>6.7281500000000003</v>
      </c>
      <c r="J27" s="31"/>
      <c r="K27" s="35"/>
    </row>
    <row r="28" spans="1:11" x14ac:dyDescent="0.35">
      <c r="B28" s="8" t="s">
        <v>1425</v>
      </c>
      <c r="C28" s="57" t="s">
        <v>1426</v>
      </c>
      <c r="D28" s="54" t="s">
        <v>1427</v>
      </c>
      <c r="E28" s="6" t="s">
        <v>677</v>
      </c>
      <c r="F28" s="19">
        <v>500000</v>
      </c>
      <c r="G28" s="24">
        <v>501.62</v>
      </c>
      <c r="H28" s="24">
        <v>1.8</v>
      </c>
      <c r="I28" s="31">
        <v>6.7236500000000001</v>
      </c>
      <c r="J28" s="31"/>
      <c r="K28" s="35"/>
    </row>
    <row r="29" spans="1:11" x14ac:dyDescent="0.35">
      <c r="C29" s="58" t="s">
        <v>174</v>
      </c>
      <c r="D29" s="54"/>
      <c r="E29" s="6"/>
      <c r="F29" s="19"/>
      <c r="G29" s="25">
        <v>23539.4</v>
      </c>
      <c r="H29" s="25">
        <v>84.57</v>
      </c>
      <c r="I29" s="31"/>
      <c r="J29" s="31"/>
      <c r="K29" s="35"/>
    </row>
    <row r="30" spans="1:11" x14ac:dyDescent="0.35">
      <c r="C30" s="57"/>
      <c r="D30" s="54"/>
      <c r="E30" s="6"/>
      <c r="F30" s="19"/>
      <c r="G30" s="24"/>
      <c r="H30" s="24"/>
      <c r="I30" s="31"/>
      <c r="J30" s="31"/>
      <c r="K30" s="35"/>
    </row>
    <row r="31" spans="1:11" x14ac:dyDescent="0.35">
      <c r="A31" s="10"/>
      <c r="B31" s="28"/>
      <c r="C31" s="58" t="s">
        <v>11</v>
      </c>
      <c r="D31" s="54"/>
      <c r="E31" s="6"/>
      <c r="F31" s="19"/>
      <c r="G31" s="24"/>
      <c r="H31" s="24"/>
      <c r="I31" s="31"/>
      <c r="J31" s="31"/>
      <c r="K31" s="35"/>
    </row>
    <row r="32" spans="1:11" x14ac:dyDescent="0.35">
      <c r="A32" s="28"/>
      <c r="B32" s="28"/>
      <c r="C32" s="58" t="s">
        <v>13</v>
      </c>
      <c r="D32" s="54"/>
      <c r="E32" s="6"/>
      <c r="F32" s="19"/>
      <c r="G32" s="24" t="s">
        <v>2</v>
      </c>
      <c r="H32" s="24" t="s">
        <v>2</v>
      </c>
      <c r="I32" s="31"/>
      <c r="J32" s="31"/>
      <c r="K32" s="35"/>
    </row>
    <row r="33" spans="1:11" x14ac:dyDescent="0.35">
      <c r="A33" s="28"/>
      <c r="B33" s="28"/>
      <c r="C33" s="58"/>
      <c r="D33" s="54"/>
      <c r="E33" s="6"/>
      <c r="F33" s="19"/>
      <c r="G33" s="24"/>
      <c r="H33" s="24"/>
      <c r="I33" s="31"/>
      <c r="J33" s="31"/>
      <c r="K33" s="35"/>
    </row>
    <row r="34" spans="1:11" x14ac:dyDescent="0.35">
      <c r="A34" s="28"/>
      <c r="B34" s="28"/>
      <c r="C34" s="58" t="s">
        <v>14</v>
      </c>
      <c r="D34" s="54"/>
      <c r="E34" s="6"/>
      <c r="F34" s="19"/>
      <c r="G34" s="24" t="s">
        <v>2</v>
      </c>
      <c r="H34" s="24" t="s">
        <v>2</v>
      </c>
      <c r="I34" s="31"/>
      <c r="J34" s="31"/>
      <c r="K34" s="35"/>
    </row>
    <row r="35" spans="1:11" x14ac:dyDescent="0.35">
      <c r="A35" s="28"/>
      <c r="B35" s="28"/>
      <c r="C35" s="58"/>
      <c r="D35" s="54"/>
      <c r="E35" s="6"/>
      <c r="F35" s="19"/>
      <c r="G35" s="24"/>
      <c r="H35" s="24"/>
      <c r="I35" s="31"/>
      <c r="J35" s="31"/>
      <c r="K35" s="35"/>
    </row>
    <row r="36" spans="1:11" x14ac:dyDescent="0.35">
      <c r="A36" s="28"/>
      <c r="B36" s="28"/>
      <c r="C36" s="58" t="s">
        <v>15</v>
      </c>
      <c r="D36" s="54"/>
      <c r="E36" s="6"/>
      <c r="F36" s="19"/>
      <c r="G36" s="24" t="s">
        <v>2</v>
      </c>
      <c r="H36" s="24" t="s">
        <v>2</v>
      </c>
      <c r="I36" s="31"/>
      <c r="J36" s="31"/>
      <c r="K36" s="35"/>
    </row>
    <row r="37" spans="1:11" x14ac:dyDescent="0.35">
      <c r="A37" s="28"/>
      <c r="B37" s="28"/>
      <c r="C37" s="58"/>
      <c r="D37" s="54"/>
      <c r="E37" s="6"/>
      <c r="F37" s="19"/>
      <c r="G37" s="24"/>
      <c r="H37" s="24"/>
      <c r="I37" s="31"/>
      <c r="J37" s="31"/>
      <c r="K37" s="35"/>
    </row>
    <row r="38" spans="1:11" x14ac:dyDescent="0.35">
      <c r="A38" s="28"/>
      <c r="B38" s="28"/>
      <c r="C38" s="58" t="s">
        <v>16</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C40" s="59" t="s">
        <v>17</v>
      </c>
      <c r="D40" s="54"/>
      <c r="E40" s="6"/>
      <c r="F40" s="19"/>
      <c r="G40" s="24"/>
      <c r="H40" s="24"/>
      <c r="I40" s="31"/>
      <c r="J40" s="31"/>
      <c r="K40" s="35"/>
    </row>
    <row r="41" spans="1:11" x14ac:dyDescent="0.35">
      <c r="B41" s="8" t="s">
        <v>2966</v>
      </c>
      <c r="C41" s="57" t="s">
        <v>2967</v>
      </c>
      <c r="D41" s="54" t="s">
        <v>2968</v>
      </c>
      <c r="E41" s="6" t="s">
        <v>677</v>
      </c>
      <c r="F41" s="19">
        <v>1358000</v>
      </c>
      <c r="G41" s="24">
        <v>1325.03</v>
      </c>
      <c r="H41" s="24">
        <v>4.76</v>
      </c>
      <c r="I41" s="31">
        <v>6.5804999999999998</v>
      </c>
      <c r="J41" s="31"/>
      <c r="K41" s="35"/>
    </row>
    <row r="42" spans="1:11" x14ac:dyDescent="0.35">
      <c r="B42" s="8" t="s">
        <v>2969</v>
      </c>
      <c r="C42" s="57" t="s">
        <v>2970</v>
      </c>
      <c r="D42" s="54" t="s">
        <v>2971</v>
      </c>
      <c r="E42" s="6" t="s">
        <v>677</v>
      </c>
      <c r="F42" s="19">
        <v>785000</v>
      </c>
      <c r="G42" s="24">
        <v>778.33</v>
      </c>
      <c r="H42" s="24">
        <v>2.8</v>
      </c>
      <c r="I42" s="31">
        <v>6.5137499999999999</v>
      </c>
      <c r="J42" s="31"/>
      <c r="K42" s="35"/>
    </row>
    <row r="43" spans="1:11" x14ac:dyDescent="0.35">
      <c r="B43" s="8" t="s">
        <v>2963</v>
      </c>
      <c r="C43" s="57" t="s">
        <v>2964</v>
      </c>
      <c r="D43" s="54" t="s">
        <v>2965</v>
      </c>
      <c r="E43" s="6" t="s">
        <v>677</v>
      </c>
      <c r="F43" s="19">
        <v>625000</v>
      </c>
      <c r="G43" s="24">
        <v>620.46</v>
      </c>
      <c r="H43" s="24">
        <v>2.23</v>
      </c>
      <c r="I43" s="31">
        <v>6.5121000000000002</v>
      </c>
      <c r="J43" s="31"/>
      <c r="K43" s="35"/>
    </row>
    <row r="44" spans="1:11" x14ac:dyDescent="0.35">
      <c r="B44" s="8" t="s">
        <v>3172</v>
      </c>
      <c r="C44" s="57" t="s">
        <v>3173</v>
      </c>
      <c r="D44" s="54" t="s">
        <v>3174</v>
      </c>
      <c r="E44" s="6" t="s">
        <v>677</v>
      </c>
      <c r="F44" s="19">
        <v>532800</v>
      </c>
      <c r="G44" s="24">
        <v>516.65</v>
      </c>
      <c r="H44" s="24">
        <v>1.86</v>
      </c>
      <c r="I44" s="31">
        <v>6.6344000000000003</v>
      </c>
      <c r="J44" s="31"/>
      <c r="K44" s="35"/>
    </row>
    <row r="45" spans="1:11" x14ac:dyDescent="0.35">
      <c r="B45" s="8" t="s">
        <v>2957</v>
      </c>
      <c r="C45" s="57" t="s">
        <v>2958</v>
      </c>
      <c r="D45" s="54" t="s">
        <v>2959</v>
      </c>
      <c r="E45" s="6" t="s">
        <v>677</v>
      </c>
      <c r="F45" s="19">
        <v>526400</v>
      </c>
      <c r="G45" s="24">
        <v>514.25</v>
      </c>
      <c r="H45" s="24">
        <v>1.85</v>
      </c>
      <c r="I45" s="31">
        <v>6.5804999999999998</v>
      </c>
      <c r="J45" s="31"/>
      <c r="K45" s="35"/>
    </row>
    <row r="46" spans="1:11" x14ac:dyDescent="0.35">
      <c r="B46" s="8" t="s">
        <v>2972</v>
      </c>
      <c r="C46" s="57" t="s">
        <v>2973</v>
      </c>
      <c r="D46" s="54" t="s">
        <v>2974</v>
      </c>
      <c r="E46" s="6" t="s">
        <v>677</v>
      </c>
      <c r="F46" s="19">
        <v>310000</v>
      </c>
      <c r="G46" s="24">
        <v>307.52999999999997</v>
      </c>
      <c r="H46" s="24">
        <v>1.1000000000000001</v>
      </c>
      <c r="I46" s="31">
        <v>6.5130499999999998</v>
      </c>
      <c r="J46" s="31"/>
      <c r="K46" s="35"/>
    </row>
    <row r="47" spans="1:11" x14ac:dyDescent="0.35">
      <c r="C47" s="58" t="s">
        <v>174</v>
      </c>
      <c r="D47" s="54"/>
      <c r="E47" s="6"/>
      <c r="F47" s="19"/>
      <c r="G47" s="25">
        <v>4062.25</v>
      </c>
      <c r="H47" s="25">
        <v>14.6</v>
      </c>
      <c r="I47" s="31"/>
      <c r="J47" s="31"/>
      <c r="K47" s="35"/>
    </row>
    <row r="48" spans="1:11" x14ac:dyDescent="0.35">
      <c r="C48" s="57"/>
      <c r="D48" s="54"/>
      <c r="E48" s="6"/>
      <c r="F48" s="19"/>
      <c r="G48" s="24"/>
      <c r="H48" s="24"/>
      <c r="I48" s="31"/>
      <c r="J48" s="31"/>
      <c r="K48" s="35"/>
    </row>
    <row r="49" spans="1:11" x14ac:dyDescent="0.35">
      <c r="A49" s="10"/>
      <c r="B49" s="28"/>
      <c r="C49" s="58" t="s">
        <v>18</v>
      </c>
      <c r="D49" s="54"/>
      <c r="E49" s="6"/>
      <c r="F49" s="19"/>
      <c r="G49" s="24"/>
      <c r="H49" s="24"/>
      <c r="I49" s="31"/>
      <c r="J49" s="31"/>
      <c r="K49" s="35"/>
    </row>
    <row r="50" spans="1:11" x14ac:dyDescent="0.35">
      <c r="A50" s="28"/>
      <c r="B50" s="28"/>
      <c r="C50" s="58" t="s">
        <v>19</v>
      </c>
      <c r="D50" s="54"/>
      <c r="E50" s="6"/>
      <c r="F50" s="19"/>
      <c r="G50" s="24" t="s">
        <v>2</v>
      </c>
      <c r="H50" s="24" t="s">
        <v>2</v>
      </c>
      <c r="I50" s="31"/>
      <c r="J50" s="31"/>
      <c r="K50" s="35"/>
    </row>
    <row r="51" spans="1:11" x14ac:dyDescent="0.35">
      <c r="A51" s="28"/>
      <c r="B51" s="28"/>
      <c r="C51" s="58"/>
      <c r="D51" s="54"/>
      <c r="E51" s="6"/>
      <c r="F51" s="19"/>
      <c r="G51" s="24"/>
      <c r="H51" s="24"/>
      <c r="I51" s="31"/>
      <c r="J51" s="31"/>
      <c r="K51" s="35"/>
    </row>
    <row r="52" spans="1:11" x14ac:dyDescent="0.35">
      <c r="A52" s="28"/>
      <c r="B52" s="28"/>
      <c r="C52" s="58" t="s">
        <v>20</v>
      </c>
      <c r="D52" s="54"/>
      <c r="E52" s="6"/>
      <c r="F52" s="19"/>
      <c r="G52" s="24" t="s">
        <v>2</v>
      </c>
      <c r="H52" s="24" t="s">
        <v>2</v>
      </c>
      <c r="I52" s="31"/>
      <c r="J52" s="31"/>
      <c r="K52" s="35"/>
    </row>
    <row r="53" spans="1:11" x14ac:dyDescent="0.35">
      <c r="A53" s="28"/>
      <c r="B53" s="28"/>
      <c r="C53" s="58"/>
      <c r="D53" s="54"/>
      <c r="E53" s="6"/>
      <c r="F53" s="19"/>
      <c r="G53" s="24"/>
      <c r="H53" s="24"/>
      <c r="I53" s="31"/>
      <c r="J53" s="31"/>
      <c r="K53" s="35"/>
    </row>
    <row r="54" spans="1:11" x14ac:dyDescent="0.35">
      <c r="A54" s="28"/>
      <c r="B54" s="28"/>
      <c r="C54" s="58" t="s">
        <v>21</v>
      </c>
      <c r="D54" s="54"/>
      <c r="E54" s="6"/>
      <c r="F54" s="19"/>
      <c r="G54" s="24" t="s">
        <v>2</v>
      </c>
      <c r="H54" s="24" t="s">
        <v>2</v>
      </c>
      <c r="I54" s="31"/>
      <c r="J54" s="31"/>
      <c r="K54" s="35"/>
    </row>
    <row r="55" spans="1:11" x14ac:dyDescent="0.35">
      <c r="A55" s="28"/>
      <c r="B55" s="28"/>
      <c r="C55" s="58"/>
      <c r="D55" s="54"/>
      <c r="E55" s="6"/>
      <c r="F55" s="19"/>
      <c r="G55" s="24"/>
      <c r="H55" s="24"/>
      <c r="I55" s="31"/>
      <c r="J55" s="31"/>
      <c r="K55" s="35"/>
    </row>
    <row r="56" spans="1:11" x14ac:dyDescent="0.35">
      <c r="A56" s="28"/>
      <c r="B56" s="28"/>
      <c r="C56" s="58" t="s">
        <v>22</v>
      </c>
      <c r="D56" s="54"/>
      <c r="E56" s="6"/>
      <c r="F56" s="19"/>
      <c r="G56" s="24" t="s">
        <v>2</v>
      </c>
      <c r="H56" s="24" t="s">
        <v>2</v>
      </c>
      <c r="I56" s="31"/>
      <c r="J56" s="31"/>
      <c r="K56" s="35"/>
    </row>
    <row r="57" spans="1:11" x14ac:dyDescent="0.35">
      <c r="A57" s="28"/>
      <c r="B57" s="28"/>
      <c r="C57" s="58"/>
      <c r="D57" s="54"/>
      <c r="E57" s="6"/>
      <c r="F57" s="19"/>
      <c r="G57" s="24"/>
      <c r="H57" s="24"/>
      <c r="I57" s="31"/>
      <c r="J57" s="31"/>
      <c r="K57" s="35"/>
    </row>
    <row r="58" spans="1:11" x14ac:dyDescent="0.35">
      <c r="A58" s="28"/>
      <c r="B58" s="28"/>
      <c r="C58" s="58" t="s">
        <v>23</v>
      </c>
      <c r="D58" s="54"/>
      <c r="E58" s="6"/>
      <c r="F58" s="19"/>
      <c r="G58" s="24" t="s">
        <v>2</v>
      </c>
      <c r="H58" s="24" t="s">
        <v>2</v>
      </c>
      <c r="I58" s="31"/>
      <c r="J58" s="31"/>
      <c r="K58" s="35"/>
    </row>
    <row r="59" spans="1:11" x14ac:dyDescent="0.35">
      <c r="A59" s="28"/>
      <c r="B59" s="28"/>
      <c r="C59" s="58"/>
      <c r="D59" s="54"/>
      <c r="E59" s="6"/>
      <c r="F59" s="19"/>
      <c r="G59" s="24"/>
      <c r="H59" s="24"/>
      <c r="I59" s="31"/>
      <c r="J59" s="31"/>
      <c r="K59" s="35"/>
    </row>
    <row r="60" spans="1:11" x14ac:dyDescent="0.35">
      <c r="C60" s="59" t="s">
        <v>24</v>
      </c>
      <c r="D60" s="54"/>
      <c r="E60" s="6"/>
      <c r="F60" s="19"/>
      <c r="G60" s="24"/>
      <c r="H60" s="24"/>
      <c r="I60" s="31"/>
      <c r="J60" s="31"/>
      <c r="K60" s="35"/>
    </row>
    <row r="61" spans="1:11" x14ac:dyDescent="0.35">
      <c r="B61" s="8" t="s">
        <v>185</v>
      </c>
      <c r="C61" s="57" t="s">
        <v>186</v>
      </c>
      <c r="D61" s="54"/>
      <c r="E61" s="6"/>
      <c r="F61" s="19"/>
      <c r="G61" s="24">
        <v>142.36000000000001</v>
      </c>
      <c r="H61" s="24">
        <v>0.51</v>
      </c>
      <c r="I61" s="31"/>
      <c r="J61" s="31"/>
      <c r="K61" s="35"/>
    </row>
    <row r="62" spans="1:11" x14ac:dyDescent="0.35">
      <c r="C62" s="58" t="s">
        <v>174</v>
      </c>
      <c r="D62" s="54"/>
      <c r="E62" s="6"/>
      <c r="F62" s="19"/>
      <c r="G62" s="25">
        <v>142.36000000000001</v>
      </c>
      <c r="H62" s="25">
        <v>0.51</v>
      </c>
      <c r="I62" s="31"/>
      <c r="J62" s="31"/>
      <c r="K62" s="35"/>
    </row>
    <row r="63" spans="1:11" x14ac:dyDescent="0.35">
      <c r="C63" s="57"/>
      <c r="D63" s="54"/>
      <c r="E63" s="6"/>
      <c r="F63" s="19"/>
      <c r="G63" s="24"/>
      <c r="H63" s="24"/>
      <c r="I63" s="31"/>
      <c r="J63" s="31"/>
      <c r="K63" s="35"/>
    </row>
    <row r="64" spans="1:11" x14ac:dyDescent="0.35">
      <c r="A64" s="10"/>
      <c r="B64" s="28"/>
      <c r="C64" s="58" t="s">
        <v>25</v>
      </c>
      <c r="D64" s="54"/>
      <c r="E64" s="6"/>
      <c r="F64" s="19"/>
      <c r="G64" s="24"/>
      <c r="H64" s="24"/>
      <c r="I64" s="31"/>
      <c r="J64" s="31"/>
      <c r="K64" s="35"/>
    </row>
    <row r="65" spans="1:54" s="2" customFormat="1" ht="13.5" x14ac:dyDescent="0.35">
      <c r="A65" s="28"/>
      <c r="B65" s="28"/>
      <c r="C65" s="57" t="s">
        <v>4841</v>
      </c>
      <c r="D65" s="54"/>
      <c r="E65" s="6"/>
      <c r="F65" s="19"/>
      <c r="G65" s="24" t="s">
        <v>2</v>
      </c>
      <c r="H65" s="24" t="s">
        <v>2</v>
      </c>
      <c r="I65" s="31"/>
      <c r="J65" s="31"/>
      <c r="K65" s="35"/>
      <c r="L65" s="3"/>
      <c r="AI65" s="3"/>
      <c r="AV65" s="3"/>
      <c r="AX65" s="3"/>
      <c r="BB65" s="3"/>
    </row>
    <row r="66" spans="1:54" x14ac:dyDescent="0.35">
      <c r="B66" s="8"/>
      <c r="C66" s="57" t="s">
        <v>187</v>
      </c>
      <c r="D66" s="54"/>
      <c r="E66" s="6"/>
      <c r="F66" s="19"/>
      <c r="G66" s="24">
        <v>90.08</v>
      </c>
      <c r="H66" s="24">
        <v>0.32</v>
      </c>
      <c r="I66" s="31"/>
      <c r="J66" s="31"/>
      <c r="K66" s="35"/>
    </row>
    <row r="67" spans="1:54" x14ac:dyDescent="0.35">
      <c r="C67" s="58" t="s">
        <v>174</v>
      </c>
      <c r="D67" s="54"/>
      <c r="E67" s="6"/>
      <c r="F67" s="19"/>
      <c r="G67" s="25">
        <v>90.08</v>
      </c>
      <c r="H67" s="25">
        <v>0.32</v>
      </c>
      <c r="I67" s="31"/>
      <c r="J67" s="31"/>
      <c r="K67" s="35"/>
    </row>
    <row r="68" spans="1:54" x14ac:dyDescent="0.35">
      <c r="C68" s="57"/>
      <c r="D68" s="54"/>
      <c r="E68" s="6"/>
      <c r="F68" s="19"/>
      <c r="G68" s="24"/>
      <c r="H68" s="24"/>
      <c r="I68" s="31"/>
      <c r="J68" s="31"/>
      <c r="K68" s="35"/>
    </row>
    <row r="69" spans="1:54" x14ac:dyDescent="0.35">
      <c r="C69" s="60" t="s">
        <v>188</v>
      </c>
      <c r="D69" s="55"/>
      <c r="E69" s="5"/>
      <c r="F69" s="20"/>
      <c r="G69" s="26">
        <v>27834.09</v>
      </c>
      <c r="H69" s="26">
        <v>99.999999999999986</v>
      </c>
      <c r="I69" s="32"/>
      <c r="J69" s="32"/>
      <c r="K69" s="36"/>
    </row>
    <row r="72" spans="1:54" x14ac:dyDescent="0.35">
      <c r="C72" s="1" t="s">
        <v>189</v>
      </c>
    </row>
    <row r="73" spans="1:54" x14ac:dyDescent="0.35">
      <c r="C73" s="37" t="s">
        <v>190</v>
      </c>
      <c r="D73" s="37"/>
      <c r="E73" s="37"/>
      <c r="F73" s="37"/>
      <c r="G73" s="37"/>
      <c r="H73" s="37"/>
      <c r="I73" s="37"/>
      <c r="J73" s="37"/>
      <c r="K73" s="37"/>
    </row>
    <row r="74" spans="1:54" x14ac:dyDescent="0.35">
      <c r="C74" s="2" t="s">
        <v>191</v>
      </c>
    </row>
    <row r="75" spans="1:54" x14ac:dyDescent="0.35">
      <c r="C75" s="2" t="s">
        <v>192</v>
      </c>
    </row>
    <row r="76" spans="1:54" ht="30.65" customHeight="1" x14ac:dyDescent="0.35">
      <c r="C76" s="78" t="s">
        <v>4878</v>
      </c>
      <c r="D76" s="78"/>
      <c r="E76" s="78"/>
      <c r="F76" s="78"/>
      <c r="G76" s="78"/>
      <c r="H76" s="78"/>
      <c r="I76" s="78"/>
      <c r="J76" s="78"/>
      <c r="K76" s="78"/>
    </row>
    <row r="77" spans="1:54" x14ac:dyDescent="0.35">
      <c r="C77" s="2" t="s">
        <v>193</v>
      </c>
    </row>
    <row r="79" spans="1:54" x14ac:dyDescent="0.35">
      <c r="C79" s="75" t="s">
        <v>4922</v>
      </c>
      <c r="E79" s="75" t="s">
        <v>4923</v>
      </c>
      <c r="F79" s="76"/>
    </row>
    <row r="80" spans="1:54" x14ac:dyDescent="0.35">
      <c r="E80" s="2" t="s">
        <v>4965</v>
      </c>
    </row>
  </sheetData>
  <mergeCells count="1">
    <mergeCell ref="C76:K76"/>
  </mergeCells>
  <hyperlinks>
    <hyperlink ref="J2" location="'Index'!A1" display="'Index'!A1" xr:uid="{D7784BE6-225E-455C-9E88-3A8AA13A5862}"/>
  </hyperlinks>
  <pageMargins left="0.7" right="0.7" top="0.75" bottom="0.75" header="0.3" footer="0.3"/>
  <pageSetup orientation="portrait" horizontalDpi="4294967293"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C57D8-1A70-4FBB-9CDA-0A4FE300D7ED}">
  <sheetPr codeName="Sheet195"/>
  <dimension ref="A1:IV86"/>
  <sheetViews>
    <sheetView showGridLines="0" zoomScale="90" zoomScaleNormal="90" workbookViewId="0">
      <pane ySplit="6" topLeftCell="A74"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3379</v>
      </c>
      <c r="J2" s="38" t="s">
        <v>4607</v>
      </c>
    </row>
    <row r="3" spans="1:54" ht="16" x14ac:dyDescent="0.4">
      <c r="C3" s="1" t="s">
        <v>28</v>
      </c>
      <c r="D3" s="21" t="s">
        <v>3380</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3347</v>
      </c>
      <c r="C26" s="57" t="s">
        <v>3348</v>
      </c>
      <c r="D26" s="54" t="s">
        <v>3349</v>
      </c>
      <c r="E26" s="6" t="s">
        <v>677</v>
      </c>
      <c r="F26" s="19">
        <v>12500000</v>
      </c>
      <c r="G26" s="24">
        <v>12623.85</v>
      </c>
      <c r="H26" s="24">
        <v>51.08</v>
      </c>
      <c r="I26" s="31">
        <v>7.0038865000000001</v>
      </c>
      <c r="J26" s="31"/>
      <c r="K26" s="35"/>
    </row>
    <row r="27" spans="1:11" x14ac:dyDescent="0.35">
      <c r="B27" s="8" t="s">
        <v>3381</v>
      </c>
      <c r="C27" s="57" t="s">
        <v>3382</v>
      </c>
      <c r="D27" s="54" t="s">
        <v>3383</v>
      </c>
      <c r="E27" s="6" t="s">
        <v>677</v>
      </c>
      <c r="F27" s="19">
        <v>1000000</v>
      </c>
      <c r="G27" s="24">
        <v>1003.85</v>
      </c>
      <c r="H27" s="24">
        <v>4.0599999999999996</v>
      </c>
      <c r="I27" s="31">
        <v>6.9840730000000004</v>
      </c>
      <c r="J27" s="31"/>
      <c r="K27" s="35"/>
    </row>
    <row r="28" spans="1:11" x14ac:dyDescent="0.35">
      <c r="B28" s="8" t="s">
        <v>3384</v>
      </c>
      <c r="C28" s="57" t="s">
        <v>3385</v>
      </c>
      <c r="D28" s="54" t="s">
        <v>3386</v>
      </c>
      <c r="E28" s="6" t="s">
        <v>677</v>
      </c>
      <c r="F28" s="19">
        <v>1000000</v>
      </c>
      <c r="G28" s="24">
        <v>999.54</v>
      </c>
      <c r="H28" s="24">
        <v>4.04</v>
      </c>
      <c r="I28" s="31">
        <v>6.9995592999999996</v>
      </c>
      <c r="J28" s="31"/>
      <c r="K28" s="35"/>
    </row>
    <row r="29" spans="1:11" x14ac:dyDescent="0.35">
      <c r="B29" s="8" t="s">
        <v>3387</v>
      </c>
      <c r="C29" s="57" t="s">
        <v>3388</v>
      </c>
      <c r="D29" s="54" t="s">
        <v>3389</v>
      </c>
      <c r="E29" s="6" t="s">
        <v>677</v>
      </c>
      <c r="F29" s="19">
        <v>500000</v>
      </c>
      <c r="G29" s="24">
        <v>502.07</v>
      </c>
      <c r="H29" s="24">
        <v>2.0299999999999998</v>
      </c>
      <c r="I29" s="31">
        <v>6.9792641</v>
      </c>
      <c r="J29" s="31"/>
      <c r="K29" s="35"/>
    </row>
    <row r="30" spans="1:11" x14ac:dyDescent="0.35">
      <c r="C30" s="58" t="s">
        <v>174</v>
      </c>
      <c r="D30" s="54"/>
      <c r="E30" s="6"/>
      <c r="F30" s="19"/>
      <c r="G30" s="25">
        <v>15129.31</v>
      </c>
      <c r="H30" s="25">
        <v>61.21</v>
      </c>
      <c r="I30" s="31"/>
      <c r="J30" s="31"/>
      <c r="K30" s="35"/>
    </row>
    <row r="31" spans="1:11" x14ac:dyDescent="0.35">
      <c r="C31" s="57"/>
      <c r="D31" s="54"/>
      <c r="E31" s="6"/>
      <c r="F31" s="19"/>
      <c r="G31" s="24"/>
      <c r="H31" s="24"/>
      <c r="I31" s="31"/>
      <c r="J31" s="31"/>
      <c r="K31" s="35"/>
    </row>
    <row r="32" spans="1:11" x14ac:dyDescent="0.35">
      <c r="A32" s="10"/>
      <c r="B32" s="28"/>
      <c r="C32" s="58" t="s">
        <v>11</v>
      </c>
      <c r="D32" s="54"/>
      <c r="E32" s="6"/>
      <c r="F32" s="19"/>
      <c r="G32" s="24"/>
      <c r="H32" s="24"/>
      <c r="I32" s="31"/>
      <c r="J32" s="31"/>
      <c r="K32" s="35"/>
    </row>
    <row r="33" spans="1:11" x14ac:dyDescent="0.35">
      <c r="A33" s="28"/>
      <c r="B33" s="28"/>
      <c r="C33" s="58" t="s">
        <v>13</v>
      </c>
      <c r="D33" s="54"/>
      <c r="E33" s="6"/>
      <c r="F33" s="19"/>
      <c r="G33" s="24" t="s">
        <v>2</v>
      </c>
      <c r="H33" s="24" t="s">
        <v>2</v>
      </c>
      <c r="I33" s="31"/>
      <c r="J33" s="31"/>
      <c r="K33" s="35"/>
    </row>
    <row r="34" spans="1:11" x14ac:dyDescent="0.35">
      <c r="A34" s="28"/>
      <c r="B34" s="28"/>
      <c r="C34" s="58"/>
      <c r="D34" s="54"/>
      <c r="E34" s="6"/>
      <c r="F34" s="19"/>
      <c r="G34" s="24"/>
      <c r="H34" s="24"/>
      <c r="I34" s="31"/>
      <c r="J34" s="31"/>
      <c r="K34" s="35"/>
    </row>
    <row r="35" spans="1:11" x14ac:dyDescent="0.35">
      <c r="A35" s="28"/>
      <c r="B35" s="28"/>
      <c r="C35" s="58" t="s">
        <v>14</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A37" s="28"/>
      <c r="B37" s="28"/>
      <c r="C37" s="58" t="s">
        <v>15</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A39" s="28"/>
      <c r="B39" s="28"/>
      <c r="C39" s="58" t="s">
        <v>16</v>
      </c>
      <c r="D39" s="54"/>
      <c r="E39" s="6"/>
      <c r="F39" s="19"/>
      <c r="G39" s="24" t="s">
        <v>2</v>
      </c>
      <c r="H39" s="24" t="s">
        <v>2</v>
      </c>
      <c r="I39" s="31"/>
      <c r="J39" s="31"/>
      <c r="K39" s="35"/>
    </row>
    <row r="40" spans="1:11" x14ac:dyDescent="0.35">
      <c r="A40" s="28"/>
      <c r="B40" s="28"/>
      <c r="C40" s="58"/>
      <c r="D40" s="54"/>
      <c r="E40" s="6"/>
      <c r="F40" s="19"/>
      <c r="G40" s="24"/>
      <c r="H40" s="24"/>
      <c r="I40" s="31"/>
      <c r="J40" s="31"/>
      <c r="K40" s="35"/>
    </row>
    <row r="41" spans="1:11" x14ac:dyDescent="0.35">
      <c r="C41" s="59" t="s">
        <v>17</v>
      </c>
      <c r="D41" s="54"/>
      <c r="E41" s="6"/>
      <c r="F41" s="19"/>
      <c r="G41" s="24"/>
      <c r="H41" s="24"/>
      <c r="I41" s="31"/>
      <c r="J41" s="31"/>
      <c r="K41" s="35"/>
    </row>
    <row r="42" spans="1:11" x14ac:dyDescent="0.35">
      <c r="B42" s="8" t="s">
        <v>3390</v>
      </c>
      <c r="C42" s="57" t="s">
        <v>3391</v>
      </c>
      <c r="D42" s="54" t="s">
        <v>3392</v>
      </c>
      <c r="E42" s="6" t="s">
        <v>677</v>
      </c>
      <c r="F42" s="19">
        <v>4551500</v>
      </c>
      <c r="G42" s="24">
        <v>3952.49</v>
      </c>
      <c r="H42" s="24">
        <v>15.99</v>
      </c>
      <c r="I42" s="31">
        <v>6.8567872000000003</v>
      </c>
      <c r="J42" s="31"/>
      <c r="K42" s="35"/>
    </row>
    <row r="43" spans="1:11" x14ac:dyDescent="0.35">
      <c r="B43" s="8" t="s">
        <v>3362</v>
      </c>
      <c r="C43" s="57" t="s">
        <v>3363</v>
      </c>
      <c r="D43" s="54" t="s">
        <v>3364</v>
      </c>
      <c r="E43" s="6" t="s">
        <v>677</v>
      </c>
      <c r="F43" s="19">
        <v>2500000</v>
      </c>
      <c r="G43" s="24">
        <v>2171.79</v>
      </c>
      <c r="H43" s="24">
        <v>8.7899999999999991</v>
      </c>
      <c r="I43" s="31">
        <v>6.8566320999999997</v>
      </c>
      <c r="J43" s="31"/>
      <c r="K43" s="35"/>
    </row>
    <row r="44" spans="1:11" x14ac:dyDescent="0.35">
      <c r="B44" s="8" t="s">
        <v>3244</v>
      </c>
      <c r="C44" s="57" t="s">
        <v>3245</v>
      </c>
      <c r="D44" s="54" t="s">
        <v>3246</v>
      </c>
      <c r="E44" s="6" t="s">
        <v>677</v>
      </c>
      <c r="F44" s="19">
        <v>720000</v>
      </c>
      <c r="G44" s="24">
        <v>635.57000000000005</v>
      </c>
      <c r="H44" s="24">
        <v>2.57</v>
      </c>
      <c r="I44" s="31">
        <v>6.8474329000000003</v>
      </c>
      <c r="J44" s="31"/>
      <c r="K44" s="35"/>
    </row>
    <row r="45" spans="1:11" x14ac:dyDescent="0.35">
      <c r="B45" s="8" t="s">
        <v>3393</v>
      </c>
      <c r="C45" s="57" t="s">
        <v>3394</v>
      </c>
      <c r="D45" s="54" t="s">
        <v>3395</v>
      </c>
      <c r="E45" s="6" t="s">
        <v>677</v>
      </c>
      <c r="F45" s="19">
        <v>625000</v>
      </c>
      <c r="G45" s="24">
        <v>542.54</v>
      </c>
      <c r="H45" s="24">
        <v>2.2000000000000002</v>
      </c>
      <c r="I45" s="31">
        <v>6.8569937999999997</v>
      </c>
      <c r="J45" s="31"/>
      <c r="K45" s="35"/>
    </row>
    <row r="46" spans="1:11" x14ac:dyDescent="0.35">
      <c r="B46" s="8" t="s">
        <v>3365</v>
      </c>
      <c r="C46" s="57" t="s">
        <v>3366</v>
      </c>
      <c r="D46" s="54" t="s">
        <v>3367</v>
      </c>
      <c r="E46" s="6" t="s">
        <v>677</v>
      </c>
      <c r="F46" s="19">
        <v>600000</v>
      </c>
      <c r="G46" s="24">
        <v>521.52</v>
      </c>
      <c r="H46" s="24">
        <v>2.11</v>
      </c>
      <c r="I46" s="31">
        <v>6.8563738000000001</v>
      </c>
      <c r="J46" s="31"/>
      <c r="K46" s="35"/>
    </row>
    <row r="47" spans="1:11" x14ac:dyDescent="0.35">
      <c r="B47" s="8" t="s">
        <v>3368</v>
      </c>
      <c r="C47" s="57" t="s">
        <v>3369</v>
      </c>
      <c r="D47" s="54" t="s">
        <v>3370</v>
      </c>
      <c r="E47" s="6" t="s">
        <v>677</v>
      </c>
      <c r="F47" s="19">
        <v>407100</v>
      </c>
      <c r="G47" s="24">
        <v>354.58</v>
      </c>
      <c r="H47" s="24">
        <v>1.43</v>
      </c>
      <c r="I47" s="31">
        <v>6.8554436000000001</v>
      </c>
      <c r="J47" s="31"/>
      <c r="K47" s="35"/>
    </row>
    <row r="48" spans="1:11" x14ac:dyDescent="0.35">
      <c r="B48" s="8" t="s">
        <v>3028</v>
      </c>
      <c r="C48" s="57" t="s">
        <v>3029</v>
      </c>
      <c r="D48" s="54" t="s">
        <v>3030</v>
      </c>
      <c r="E48" s="6" t="s">
        <v>677</v>
      </c>
      <c r="F48" s="19">
        <v>361800</v>
      </c>
      <c r="G48" s="24">
        <v>330.59</v>
      </c>
      <c r="H48" s="24">
        <v>1.34</v>
      </c>
      <c r="I48" s="31">
        <v>6.8373192999999999</v>
      </c>
      <c r="J48" s="31"/>
      <c r="K48" s="35"/>
    </row>
    <row r="49" spans="1:11" x14ac:dyDescent="0.35">
      <c r="B49" s="8" t="s">
        <v>3279</v>
      </c>
      <c r="C49" s="57" t="s">
        <v>3280</v>
      </c>
      <c r="D49" s="54" t="s">
        <v>3281</v>
      </c>
      <c r="E49" s="6" t="s">
        <v>677</v>
      </c>
      <c r="F49" s="19">
        <v>277000</v>
      </c>
      <c r="G49" s="24">
        <v>244.84</v>
      </c>
      <c r="H49" s="24">
        <v>0.99</v>
      </c>
      <c r="I49" s="31">
        <v>6.8465544999999999</v>
      </c>
      <c r="J49" s="31"/>
      <c r="K49" s="35"/>
    </row>
    <row r="50" spans="1:11" x14ac:dyDescent="0.35">
      <c r="B50" s="8" t="s">
        <v>3276</v>
      </c>
      <c r="C50" s="57" t="s">
        <v>3277</v>
      </c>
      <c r="D50" s="54" t="s">
        <v>3278</v>
      </c>
      <c r="E50" s="6" t="s">
        <v>677</v>
      </c>
      <c r="F50" s="19">
        <v>100000</v>
      </c>
      <c r="G50" s="24">
        <v>88.34</v>
      </c>
      <c r="H50" s="24">
        <v>0.36</v>
      </c>
      <c r="I50" s="31">
        <v>6.8469161999999999</v>
      </c>
      <c r="J50" s="31"/>
      <c r="K50" s="35"/>
    </row>
    <row r="51" spans="1:11" x14ac:dyDescent="0.35">
      <c r="B51" s="8" t="s">
        <v>3319</v>
      </c>
      <c r="C51" s="57" t="s">
        <v>3320</v>
      </c>
      <c r="D51" s="54" t="s">
        <v>3321</v>
      </c>
      <c r="E51" s="6" t="s">
        <v>677</v>
      </c>
      <c r="F51" s="19">
        <v>100000</v>
      </c>
      <c r="G51" s="24">
        <v>87.7</v>
      </c>
      <c r="H51" s="24">
        <v>0.35</v>
      </c>
      <c r="I51" s="31">
        <v>6.8696681999999996</v>
      </c>
      <c r="J51" s="31"/>
      <c r="K51" s="35"/>
    </row>
    <row r="52" spans="1:11" x14ac:dyDescent="0.35">
      <c r="B52" s="8" t="s">
        <v>1077</v>
      </c>
      <c r="C52" s="57" t="s">
        <v>1078</v>
      </c>
      <c r="D52" s="54" t="s">
        <v>1079</v>
      </c>
      <c r="E52" s="6" t="s">
        <v>677</v>
      </c>
      <c r="F52" s="19">
        <v>100000</v>
      </c>
      <c r="G52" s="24">
        <v>86.86</v>
      </c>
      <c r="H52" s="24">
        <v>0.35</v>
      </c>
      <c r="I52" s="31">
        <v>6.8567355000000001</v>
      </c>
      <c r="J52" s="31"/>
      <c r="K52" s="35"/>
    </row>
    <row r="53" spans="1:11" x14ac:dyDescent="0.35">
      <c r="C53" s="58" t="s">
        <v>174</v>
      </c>
      <c r="D53" s="54"/>
      <c r="E53" s="6"/>
      <c r="F53" s="19"/>
      <c r="G53" s="25">
        <v>9016.82</v>
      </c>
      <c r="H53" s="25">
        <v>36.479999999999997</v>
      </c>
      <c r="I53" s="31"/>
      <c r="J53" s="31"/>
      <c r="K53" s="35"/>
    </row>
    <row r="54" spans="1:11" x14ac:dyDescent="0.35">
      <c r="C54" s="57"/>
      <c r="D54" s="54"/>
      <c r="E54" s="6"/>
      <c r="F54" s="19"/>
      <c r="G54" s="24"/>
      <c r="H54" s="24"/>
      <c r="I54" s="31"/>
      <c r="J54" s="31"/>
      <c r="K54" s="35"/>
    </row>
    <row r="55" spans="1:11" x14ac:dyDescent="0.35">
      <c r="A55" s="10"/>
      <c r="B55" s="28"/>
      <c r="C55" s="58" t="s">
        <v>18</v>
      </c>
      <c r="D55" s="54"/>
      <c r="E55" s="6"/>
      <c r="F55" s="19"/>
      <c r="G55" s="24"/>
      <c r="H55" s="24"/>
      <c r="I55" s="31"/>
      <c r="J55" s="31"/>
      <c r="K55" s="35"/>
    </row>
    <row r="56" spans="1:11" x14ac:dyDescent="0.35">
      <c r="A56" s="28"/>
      <c r="B56" s="28"/>
      <c r="C56" s="58" t="s">
        <v>19</v>
      </c>
      <c r="D56" s="54"/>
      <c r="E56" s="6"/>
      <c r="F56" s="19"/>
      <c r="G56" s="24" t="s">
        <v>2</v>
      </c>
      <c r="H56" s="24" t="s">
        <v>2</v>
      </c>
      <c r="I56" s="31"/>
      <c r="J56" s="31"/>
      <c r="K56" s="35"/>
    </row>
    <row r="57" spans="1:11" x14ac:dyDescent="0.35">
      <c r="A57" s="28"/>
      <c r="B57" s="28"/>
      <c r="C57" s="58"/>
      <c r="D57" s="54"/>
      <c r="E57" s="6"/>
      <c r="F57" s="19"/>
      <c r="G57" s="24"/>
      <c r="H57" s="24"/>
      <c r="I57" s="31"/>
      <c r="J57" s="31"/>
      <c r="K57" s="35"/>
    </row>
    <row r="58" spans="1:11" x14ac:dyDescent="0.35">
      <c r="A58" s="28"/>
      <c r="B58" s="28"/>
      <c r="C58" s="58" t="s">
        <v>20</v>
      </c>
      <c r="D58" s="54"/>
      <c r="E58" s="6"/>
      <c r="F58" s="19"/>
      <c r="G58" s="24" t="s">
        <v>2</v>
      </c>
      <c r="H58" s="24" t="s">
        <v>2</v>
      </c>
      <c r="I58" s="31"/>
      <c r="J58" s="31"/>
      <c r="K58" s="35"/>
    </row>
    <row r="59" spans="1:11" x14ac:dyDescent="0.35">
      <c r="A59" s="28"/>
      <c r="B59" s="28"/>
      <c r="C59" s="58"/>
      <c r="D59" s="54"/>
      <c r="E59" s="6"/>
      <c r="F59" s="19"/>
      <c r="G59" s="24"/>
      <c r="H59" s="24"/>
      <c r="I59" s="31"/>
      <c r="J59" s="31"/>
      <c r="K59" s="35"/>
    </row>
    <row r="60" spans="1:11" x14ac:dyDescent="0.35">
      <c r="A60" s="28"/>
      <c r="B60" s="28"/>
      <c r="C60" s="58" t="s">
        <v>21</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A62" s="28"/>
      <c r="B62" s="28"/>
      <c r="C62" s="58" t="s">
        <v>22</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A64" s="28"/>
      <c r="B64" s="28"/>
      <c r="C64" s="58" t="s">
        <v>23</v>
      </c>
      <c r="D64" s="54"/>
      <c r="E64" s="6"/>
      <c r="F64" s="19"/>
      <c r="G64" s="24" t="s">
        <v>2</v>
      </c>
      <c r="H64" s="24" t="s">
        <v>2</v>
      </c>
      <c r="I64" s="31"/>
      <c r="J64" s="31"/>
      <c r="K64" s="35"/>
    </row>
    <row r="65" spans="1:54" x14ac:dyDescent="0.35">
      <c r="A65" s="28"/>
      <c r="B65" s="28"/>
      <c r="C65" s="58"/>
      <c r="D65" s="54"/>
      <c r="E65" s="6"/>
      <c r="F65" s="19"/>
      <c r="G65" s="24"/>
      <c r="H65" s="24"/>
      <c r="I65" s="31"/>
      <c r="J65" s="31"/>
      <c r="K65" s="35"/>
    </row>
    <row r="66" spans="1:54" x14ac:dyDescent="0.35">
      <c r="C66" s="59" t="s">
        <v>24</v>
      </c>
      <c r="D66" s="54"/>
      <c r="E66" s="6"/>
      <c r="F66" s="19"/>
      <c r="G66" s="24"/>
      <c r="H66" s="24"/>
      <c r="I66" s="31"/>
      <c r="J66" s="31"/>
      <c r="K66" s="35"/>
    </row>
    <row r="67" spans="1:54" x14ac:dyDescent="0.35">
      <c r="B67" s="8" t="s">
        <v>185</v>
      </c>
      <c r="C67" s="57" t="s">
        <v>186</v>
      </c>
      <c r="D67" s="54"/>
      <c r="E67" s="6"/>
      <c r="F67" s="19"/>
      <c r="G67" s="24">
        <v>55.41</v>
      </c>
      <c r="H67" s="24">
        <v>0.22</v>
      </c>
      <c r="I67" s="31"/>
      <c r="J67" s="31"/>
      <c r="K67" s="35"/>
    </row>
    <row r="68" spans="1:54" x14ac:dyDescent="0.35">
      <c r="C68" s="58" t="s">
        <v>174</v>
      </c>
      <c r="D68" s="54"/>
      <c r="E68" s="6"/>
      <c r="F68" s="19"/>
      <c r="G68" s="25">
        <v>55.41</v>
      </c>
      <c r="H68" s="25">
        <v>0.22</v>
      </c>
      <c r="I68" s="31"/>
      <c r="J68" s="31"/>
      <c r="K68" s="35"/>
    </row>
    <row r="69" spans="1:54" x14ac:dyDescent="0.35">
      <c r="C69" s="57"/>
      <c r="D69" s="54"/>
      <c r="E69" s="6"/>
      <c r="F69" s="19"/>
      <c r="G69" s="24"/>
      <c r="H69" s="24"/>
      <c r="I69" s="31"/>
      <c r="J69" s="31"/>
      <c r="K69" s="35"/>
    </row>
    <row r="70" spans="1:54" x14ac:dyDescent="0.35">
      <c r="A70" s="10"/>
      <c r="B70" s="28"/>
      <c r="C70" s="58" t="s">
        <v>25</v>
      </c>
      <c r="D70" s="54"/>
      <c r="E70" s="6"/>
      <c r="F70" s="19"/>
      <c r="G70" s="24"/>
      <c r="H70" s="24"/>
      <c r="I70" s="31"/>
      <c r="J70" s="31"/>
      <c r="K70" s="35"/>
    </row>
    <row r="71" spans="1:54" s="2" customFormat="1" ht="13.5" x14ac:dyDescent="0.35">
      <c r="A71" s="28"/>
      <c r="B71" s="28"/>
      <c r="C71" s="57" t="s">
        <v>4841</v>
      </c>
      <c r="D71" s="54"/>
      <c r="E71" s="6"/>
      <c r="F71" s="19"/>
      <c r="G71" s="24" t="s">
        <v>2</v>
      </c>
      <c r="H71" s="24" t="s">
        <v>2</v>
      </c>
      <c r="I71" s="31"/>
      <c r="J71" s="31"/>
      <c r="K71" s="35"/>
      <c r="L71" s="3"/>
      <c r="AI71" s="3"/>
      <c r="AV71" s="3"/>
      <c r="AX71" s="3"/>
      <c r="BB71" s="3"/>
    </row>
    <row r="72" spans="1:54" x14ac:dyDescent="0.35">
      <c r="B72" s="8"/>
      <c r="C72" s="57" t="s">
        <v>187</v>
      </c>
      <c r="D72" s="54"/>
      <c r="E72" s="6"/>
      <c r="F72" s="19"/>
      <c r="G72" s="24">
        <v>512.48</v>
      </c>
      <c r="H72" s="24">
        <v>2.09</v>
      </c>
      <c r="I72" s="31"/>
      <c r="J72" s="31"/>
      <c r="K72" s="35"/>
    </row>
    <row r="73" spans="1:54" x14ac:dyDescent="0.35">
      <c r="C73" s="58" t="s">
        <v>174</v>
      </c>
      <c r="D73" s="54"/>
      <c r="E73" s="6"/>
      <c r="F73" s="19"/>
      <c r="G73" s="25">
        <v>512.48</v>
      </c>
      <c r="H73" s="25">
        <v>2.09</v>
      </c>
      <c r="I73" s="31"/>
      <c r="J73" s="31"/>
      <c r="K73" s="35"/>
    </row>
    <row r="74" spans="1:54" x14ac:dyDescent="0.35">
      <c r="C74" s="57"/>
      <c r="D74" s="54"/>
      <c r="E74" s="6"/>
      <c r="F74" s="19"/>
      <c r="G74" s="24"/>
      <c r="H74" s="24"/>
      <c r="I74" s="31"/>
      <c r="J74" s="31"/>
      <c r="K74" s="35"/>
    </row>
    <row r="75" spans="1:54" x14ac:dyDescent="0.35">
      <c r="C75" s="60" t="s">
        <v>188</v>
      </c>
      <c r="D75" s="55"/>
      <c r="E75" s="5"/>
      <c r="F75" s="20"/>
      <c r="G75" s="26">
        <v>24714.02</v>
      </c>
      <c r="H75" s="26">
        <v>100</v>
      </c>
      <c r="I75" s="32"/>
      <c r="J75" s="32"/>
      <c r="K75" s="36"/>
    </row>
    <row r="78" spans="1:54" x14ac:dyDescent="0.35">
      <c r="C78" s="1" t="s">
        <v>189</v>
      </c>
    </row>
    <row r="79" spans="1:54" x14ac:dyDescent="0.35">
      <c r="C79" s="37" t="s">
        <v>190</v>
      </c>
      <c r="D79" s="37"/>
      <c r="E79" s="37"/>
      <c r="F79" s="37"/>
      <c r="G79" s="37"/>
      <c r="H79" s="37"/>
      <c r="I79" s="37"/>
      <c r="J79" s="37"/>
      <c r="K79" s="37"/>
    </row>
    <row r="80" spans="1:54" x14ac:dyDescent="0.35">
      <c r="C80" s="2" t="s">
        <v>191</v>
      </c>
    </row>
    <row r="81" spans="3:11" x14ac:dyDescent="0.35">
      <c r="C81" s="2" t="s">
        <v>192</v>
      </c>
    </row>
    <row r="82" spans="3:11" ht="30.65" customHeight="1" x14ac:dyDescent="0.35">
      <c r="C82" s="78" t="s">
        <v>4878</v>
      </c>
      <c r="D82" s="78"/>
      <c r="E82" s="78"/>
      <c r="F82" s="78"/>
      <c r="G82" s="78"/>
      <c r="H82" s="78"/>
      <c r="I82" s="78"/>
      <c r="J82" s="78"/>
      <c r="K82" s="78"/>
    </row>
    <row r="83" spans="3:11" x14ac:dyDescent="0.35">
      <c r="C83" s="2" t="s">
        <v>193</v>
      </c>
    </row>
    <row r="85" spans="3:11" x14ac:dyDescent="0.35">
      <c r="C85" s="75" t="s">
        <v>4922</v>
      </c>
      <c r="E85" s="75" t="s">
        <v>4923</v>
      </c>
      <c r="F85" s="76"/>
    </row>
    <row r="86" spans="3:11" x14ac:dyDescent="0.35">
      <c r="E86" s="2" t="s">
        <v>4972</v>
      </c>
    </row>
  </sheetData>
  <mergeCells count="1">
    <mergeCell ref="C82:K82"/>
  </mergeCells>
  <hyperlinks>
    <hyperlink ref="J2" location="'Index'!A1" display="'Index'!A1" xr:uid="{AC88ED78-6903-4403-9626-1E804BB3806B}"/>
  </hyperlinks>
  <pageMargins left="0.7" right="0.7" top="0.75" bottom="0.75" header="0.3" footer="0.3"/>
  <pageSetup orientation="portrait" horizontalDpi="4294967293"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F45E8-F2BA-41A6-BFCA-9046019D78E4}">
  <sheetPr codeName="Sheet196"/>
  <dimension ref="A1:IV84"/>
  <sheetViews>
    <sheetView showGridLines="0" zoomScale="90" zoomScaleNormal="90" workbookViewId="0">
      <pane ySplit="6" topLeftCell="A78"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3396</v>
      </c>
      <c r="J2" s="38" t="s">
        <v>4607</v>
      </c>
    </row>
    <row r="3" spans="1:54" ht="16" x14ac:dyDescent="0.4">
      <c r="C3" s="1" t="s">
        <v>28</v>
      </c>
      <c r="D3" s="21" t="s">
        <v>3397</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3398</v>
      </c>
      <c r="C26" s="57" t="s">
        <v>3399</v>
      </c>
      <c r="D26" s="54" t="s">
        <v>3400</v>
      </c>
      <c r="E26" s="6" t="s">
        <v>677</v>
      </c>
      <c r="F26" s="19">
        <v>5000000</v>
      </c>
      <c r="G26" s="24">
        <v>5025.8500000000004</v>
      </c>
      <c r="H26" s="24">
        <v>20.82</v>
      </c>
      <c r="I26" s="31">
        <v>7.0137646</v>
      </c>
      <c r="J26" s="31"/>
      <c r="K26" s="35"/>
    </row>
    <row r="27" spans="1:11" x14ac:dyDescent="0.35">
      <c r="B27" s="8" t="s">
        <v>3401</v>
      </c>
      <c r="C27" s="57" t="s">
        <v>3402</v>
      </c>
      <c r="D27" s="54" t="s">
        <v>3403</v>
      </c>
      <c r="E27" s="6" t="s">
        <v>677</v>
      </c>
      <c r="F27" s="19">
        <v>4000000</v>
      </c>
      <c r="G27" s="24">
        <v>4019.54</v>
      </c>
      <c r="H27" s="24">
        <v>16.649999999999999</v>
      </c>
      <c r="I27" s="31">
        <v>7.0181608000000004</v>
      </c>
      <c r="J27" s="31"/>
      <c r="K27" s="35"/>
    </row>
    <row r="28" spans="1:11" x14ac:dyDescent="0.35">
      <c r="B28" s="8" t="s">
        <v>3404</v>
      </c>
      <c r="C28" s="57" t="s">
        <v>3405</v>
      </c>
      <c r="D28" s="54" t="s">
        <v>3406</v>
      </c>
      <c r="E28" s="6" t="s">
        <v>677</v>
      </c>
      <c r="F28" s="19">
        <v>4000000</v>
      </c>
      <c r="G28" s="24">
        <v>4019.21</v>
      </c>
      <c r="H28" s="24">
        <v>16.649999999999999</v>
      </c>
      <c r="I28" s="31">
        <v>7.0120578</v>
      </c>
      <c r="J28" s="31"/>
      <c r="K28" s="35"/>
    </row>
    <row r="29" spans="1:11" x14ac:dyDescent="0.35">
      <c r="B29" s="8" t="s">
        <v>3407</v>
      </c>
      <c r="C29" s="57" t="s">
        <v>3408</v>
      </c>
      <c r="D29" s="54" t="s">
        <v>3409</v>
      </c>
      <c r="E29" s="6" t="s">
        <v>677</v>
      </c>
      <c r="F29" s="19">
        <v>2500000</v>
      </c>
      <c r="G29" s="24">
        <v>2512.77</v>
      </c>
      <c r="H29" s="24">
        <v>10.41</v>
      </c>
      <c r="I29" s="31">
        <v>7.0273212000000003</v>
      </c>
      <c r="J29" s="31"/>
      <c r="K29" s="35"/>
    </row>
    <row r="30" spans="1:11" x14ac:dyDescent="0.35">
      <c r="B30" s="8" t="s">
        <v>3410</v>
      </c>
      <c r="C30" s="57" t="s">
        <v>3411</v>
      </c>
      <c r="D30" s="54" t="s">
        <v>3412</v>
      </c>
      <c r="E30" s="6" t="s">
        <v>677</v>
      </c>
      <c r="F30" s="19">
        <v>2500000</v>
      </c>
      <c r="G30" s="24">
        <v>2511.2199999999998</v>
      </c>
      <c r="H30" s="24">
        <v>10.4</v>
      </c>
      <c r="I30" s="31">
        <v>7.0385454000000003</v>
      </c>
      <c r="J30" s="31"/>
      <c r="K30" s="35"/>
    </row>
    <row r="31" spans="1:11" x14ac:dyDescent="0.35">
      <c r="B31" s="8" t="s">
        <v>3413</v>
      </c>
      <c r="C31" s="57" t="s">
        <v>3414</v>
      </c>
      <c r="D31" s="54" t="s">
        <v>3415</v>
      </c>
      <c r="E31" s="6" t="s">
        <v>677</v>
      </c>
      <c r="F31" s="19">
        <v>221100</v>
      </c>
      <c r="G31" s="24">
        <v>222.15</v>
      </c>
      <c r="H31" s="24">
        <v>0.92</v>
      </c>
      <c r="I31" s="31">
        <v>7.0260004</v>
      </c>
      <c r="J31" s="31"/>
      <c r="K31" s="35"/>
    </row>
    <row r="32" spans="1:11" x14ac:dyDescent="0.35">
      <c r="C32" s="58" t="s">
        <v>174</v>
      </c>
      <c r="D32" s="54"/>
      <c r="E32" s="6"/>
      <c r="F32" s="19"/>
      <c r="G32" s="25">
        <v>18310.740000000002</v>
      </c>
      <c r="H32" s="25">
        <v>75.849999999999994</v>
      </c>
      <c r="I32" s="31"/>
      <c r="J32" s="31"/>
      <c r="K32" s="35"/>
    </row>
    <row r="33" spans="1:11" x14ac:dyDescent="0.35">
      <c r="C33" s="57"/>
      <c r="D33" s="54"/>
      <c r="E33" s="6"/>
      <c r="F33" s="19"/>
      <c r="G33" s="24"/>
      <c r="H33" s="24"/>
      <c r="I33" s="31"/>
      <c r="J33" s="31"/>
      <c r="K33" s="35"/>
    </row>
    <row r="34" spans="1:11" x14ac:dyDescent="0.35">
      <c r="A34" s="10"/>
      <c r="B34" s="28"/>
      <c r="C34" s="58" t="s">
        <v>11</v>
      </c>
      <c r="D34" s="54"/>
      <c r="E34" s="6"/>
      <c r="F34" s="19"/>
      <c r="G34" s="24"/>
      <c r="H34" s="24"/>
      <c r="I34" s="31"/>
      <c r="J34" s="31"/>
      <c r="K34" s="35"/>
    </row>
    <row r="35" spans="1:11" x14ac:dyDescent="0.35">
      <c r="A35" s="28"/>
      <c r="B35" s="28"/>
      <c r="C35" s="58" t="s">
        <v>13</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A37" s="28"/>
      <c r="B37" s="28"/>
      <c r="C37" s="58" t="s">
        <v>14</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A39" s="28"/>
      <c r="B39" s="28"/>
      <c r="C39" s="58" t="s">
        <v>15</v>
      </c>
      <c r="D39" s="54"/>
      <c r="E39" s="6"/>
      <c r="F39" s="19"/>
      <c r="G39" s="24" t="s">
        <v>2</v>
      </c>
      <c r="H39" s="24" t="s">
        <v>2</v>
      </c>
      <c r="I39" s="31"/>
      <c r="J39" s="31"/>
      <c r="K39" s="35"/>
    </row>
    <row r="40" spans="1:11" x14ac:dyDescent="0.35">
      <c r="A40" s="28"/>
      <c r="B40" s="28"/>
      <c r="C40" s="58"/>
      <c r="D40" s="54"/>
      <c r="E40" s="6"/>
      <c r="F40" s="19"/>
      <c r="G40" s="24"/>
      <c r="H40" s="24"/>
      <c r="I40" s="31"/>
      <c r="J40" s="31"/>
      <c r="K40" s="35"/>
    </row>
    <row r="41" spans="1:11" x14ac:dyDescent="0.35">
      <c r="A41" s="28"/>
      <c r="B41" s="28"/>
      <c r="C41" s="58" t="s">
        <v>16</v>
      </c>
      <c r="D41" s="54"/>
      <c r="E41" s="6"/>
      <c r="F41" s="19"/>
      <c r="G41" s="24" t="s">
        <v>2</v>
      </c>
      <c r="H41" s="24" t="s">
        <v>2</v>
      </c>
      <c r="I41" s="31"/>
      <c r="J41" s="31"/>
      <c r="K41" s="35"/>
    </row>
    <row r="42" spans="1:11" x14ac:dyDescent="0.35">
      <c r="A42" s="28"/>
      <c r="B42" s="28"/>
      <c r="C42" s="58"/>
      <c r="D42" s="54"/>
      <c r="E42" s="6"/>
      <c r="F42" s="19"/>
      <c r="G42" s="24"/>
      <c r="H42" s="24"/>
      <c r="I42" s="31"/>
      <c r="J42" s="31"/>
      <c r="K42" s="35"/>
    </row>
    <row r="43" spans="1:11" x14ac:dyDescent="0.35">
      <c r="C43" s="59" t="s">
        <v>17</v>
      </c>
      <c r="D43" s="54"/>
      <c r="E43" s="6"/>
      <c r="F43" s="19"/>
      <c r="G43" s="24"/>
      <c r="H43" s="24"/>
      <c r="I43" s="31"/>
      <c r="J43" s="31"/>
      <c r="K43" s="35"/>
    </row>
    <row r="44" spans="1:11" x14ac:dyDescent="0.35">
      <c r="B44" s="8" t="s">
        <v>1077</v>
      </c>
      <c r="C44" s="57" t="s">
        <v>1078</v>
      </c>
      <c r="D44" s="54" t="s">
        <v>1079</v>
      </c>
      <c r="E44" s="6" t="s">
        <v>677</v>
      </c>
      <c r="F44" s="19">
        <v>1503200</v>
      </c>
      <c r="G44" s="24">
        <v>1305.6099999999999</v>
      </c>
      <c r="H44" s="24">
        <v>5.41</v>
      </c>
      <c r="I44" s="31">
        <v>6.8567355000000001</v>
      </c>
      <c r="J44" s="31"/>
      <c r="K44" s="35"/>
    </row>
    <row r="45" spans="1:11" x14ac:dyDescent="0.35">
      <c r="B45" s="8" t="s">
        <v>3365</v>
      </c>
      <c r="C45" s="57" t="s">
        <v>3366</v>
      </c>
      <c r="D45" s="54" t="s">
        <v>3367</v>
      </c>
      <c r="E45" s="6" t="s">
        <v>677</v>
      </c>
      <c r="F45" s="19">
        <v>1232500</v>
      </c>
      <c r="G45" s="24">
        <v>1071.29</v>
      </c>
      <c r="H45" s="24">
        <v>4.4400000000000004</v>
      </c>
      <c r="I45" s="31">
        <v>6.8563738000000001</v>
      </c>
      <c r="J45" s="31"/>
      <c r="K45" s="35"/>
    </row>
    <row r="46" spans="1:11" x14ac:dyDescent="0.35">
      <c r="B46" s="8" t="s">
        <v>3362</v>
      </c>
      <c r="C46" s="57" t="s">
        <v>3363</v>
      </c>
      <c r="D46" s="54" t="s">
        <v>3364</v>
      </c>
      <c r="E46" s="6" t="s">
        <v>677</v>
      </c>
      <c r="F46" s="19">
        <v>1148500</v>
      </c>
      <c r="G46" s="24">
        <v>997.72</v>
      </c>
      <c r="H46" s="24">
        <v>4.13</v>
      </c>
      <c r="I46" s="31">
        <v>6.8566320999999997</v>
      </c>
      <c r="J46" s="31"/>
      <c r="K46" s="35"/>
    </row>
    <row r="47" spans="1:11" x14ac:dyDescent="0.35">
      <c r="B47" s="8" t="s">
        <v>3319</v>
      </c>
      <c r="C47" s="57" t="s">
        <v>3320</v>
      </c>
      <c r="D47" s="54" t="s">
        <v>3321</v>
      </c>
      <c r="E47" s="6" t="s">
        <v>677</v>
      </c>
      <c r="F47" s="19">
        <v>750000</v>
      </c>
      <c r="G47" s="24">
        <v>657.77</v>
      </c>
      <c r="H47" s="24">
        <v>2.72</v>
      </c>
      <c r="I47" s="31">
        <v>6.8696681999999996</v>
      </c>
      <c r="J47" s="31"/>
      <c r="K47" s="35"/>
    </row>
    <row r="48" spans="1:11" x14ac:dyDescent="0.35">
      <c r="B48" s="8" t="s">
        <v>3390</v>
      </c>
      <c r="C48" s="57" t="s">
        <v>3391</v>
      </c>
      <c r="D48" s="54" t="s">
        <v>3392</v>
      </c>
      <c r="E48" s="6" t="s">
        <v>677</v>
      </c>
      <c r="F48" s="19">
        <v>725000</v>
      </c>
      <c r="G48" s="24">
        <v>629.58000000000004</v>
      </c>
      <c r="H48" s="24">
        <v>2.61</v>
      </c>
      <c r="I48" s="31">
        <v>6.8567872000000003</v>
      </c>
      <c r="J48" s="31"/>
      <c r="K48" s="35"/>
    </row>
    <row r="49" spans="1:11" x14ac:dyDescent="0.35">
      <c r="B49" s="8" t="s">
        <v>3368</v>
      </c>
      <c r="C49" s="57" t="s">
        <v>3369</v>
      </c>
      <c r="D49" s="54" t="s">
        <v>3370</v>
      </c>
      <c r="E49" s="6" t="s">
        <v>677</v>
      </c>
      <c r="F49" s="19">
        <v>500000</v>
      </c>
      <c r="G49" s="24">
        <v>435.49</v>
      </c>
      <c r="H49" s="24">
        <v>1.8</v>
      </c>
      <c r="I49" s="31">
        <v>6.8554436000000001</v>
      </c>
      <c r="J49" s="31"/>
      <c r="K49" s="35"/>
    </row>
    <row r="50" spans="1:11" x14ac:dyDescent="0.35">
      <c r="B50" s="8" t="s">
        <v>3393</v>
      </c>
      <c r="C50" s="57" t="s">
        <v>3394</v>
      </c>
      <c r="D50" s="54" t="s">
        <v>3395</v>
      </c>
      <c r="E50" s="6" t="s">
        <v>677</v>
      </c>
      <c r="F50" s="19">
        <v>333000</v>
      </c>
      <c r="G50" s="24">
        <v>289.07</v>
      </c>
      <c r="H50" s="24">
        <v>1.2</v>
      </c>
      <c r="I50" s="31">
        <v>6.8569937999999997</v>
      </c>
      <c r="J50" s="31"/>
      <c r="K50" s="35"/>
    </row>
    <row r="51" spans="1:11" x14ac:dyDescent="0.35">
      <c r="C51" s="58" t="s">
        <v>174</v>
      </c>
      <c r="D51" s="54"/>
      <c r="E51" s="6"/>
      <c r="F51" s="19"/>
      <c r="G51" s="25">
        <v>5386.53</v>
      </c>
      <c r="H51" s="25">
        <v>22.31</v>
      </c>
      <c r="I51" s="31"/>
      <c r="J51" s="31"/>
      <c r="K51" s="35"/>
    </row>
    <row r="52" spans="1:11" x14ac:dyDescent="0.35">
      <c r="C52" s="57"/>
      <c r="D52" s="54"/>
      <c r="E52" s="6"/>
      <c r="F52" s="19"/>
      <c r="G52" s="24"/>
      <c r="H52" s="24"/>
      <c r="I52" s="31"/>
      <c r="J52" s="31"/>
      <c r="K52" s="35"/>
    </row>
    <row r="53" spans="1:11" x14ac:dyDescent="0.35">
      <c r="A53" s="10"/>
      <c r="B53" s="28"/>
      <c r="C53" s="58" t="s">
        <v>18</v>
      </c>
      <c r="D53" s="54"/>
      <c r="E53" s="6"/>
      <c r="F53" s="19"/>
      <c r="G53" s="24"/>
      <c r="H53" s="24"/>
      <c r="I53" s="31"/>
      <c r="J53" s="31"/>
      <c r="K53" s="35"/>
    </row>
    <row r="54" spans="1:11" x14ac:dyDescent="0.35">
      <c r="A54" s="28"/>
      <c r="B54" s="28"/>
      <c r="C54" s="58" t="s">
        <v>19</v>
      </c>
      <c r="D54" s="54"/>
      <c r="E54" s="6"/>
      <c r="F54" s="19"/>
      <c r="G54" s="24" t="s">
        <v>2</v>
      </c>
      <c r="H54" s="24" t="s">
        <v>2</v>
      </c>
      <c r="I54" s="31"/>
      <c r="J54" s="31"/>
      <c r="K54" s="35"/>
    </row>
    <row r="55" spans="1:11" x14ac:dyDescent="0.35">
      <c r="A55" s="28"/>
      <c r="B55" s="28"/>
      <c r="C55" s="58"/>
      <c r="D55" s="54"/>
      <c r="E55" s="6"/>
      <c r="F55" s="19"/>
      <c r="G55" s="24"/>
      <c r="H55" s="24"/>
      <c r="I55" s="31"/>
      <c r="J55" s="31"/>
      <c r="K55" s="35"/>
    </row>
    <row r="56" spans="1:11" x14ac:dyDescent="0.35">
      <c r="A56" s="28"/>
      <c r="B56" s="28"/>
      <c r="C56" s="58" t="s">
        <v>20</v>
      </c>
      <c r="D56" s="54"/>
      <c r="E56" s="6"/>
      <c r="F56" s="19"/>
      <c r="G56" s="24" t="s">
        <v>2</v>
      </c>
      <c r="H56" s="24" t="s">
        <v>2</v>
      </c>
      <c r="I56" s="31"/>
      <c r="J56" s="31"/>
      <c r="K56" s="35"/>
    </row>
    <row r="57" spans="1:11" x14ac:dyDescent="0.35">
      <c r="A57" s="28"/>
      <c r="B57" s="28"/>
      <c r="C57" s="58"/>
      <c r="D57" s="54"/>
      <c r="E57" s="6"/>
      <c r="F57" s="19"/>
      <c r="G57" s="24"/>
      <c r="H57" s="24"/>
      <c r="I57" s="31"/>
      <c r="J57" s="31"/>
      <c r="K57" s="35"/>
    </row>
    <row r="58" spans="1:11" x14ac:dyDescent="0.35">
      <c r="A58" s="28"/>
      <c r="B58" s="28"/>
      <c r="C58" s="58" t="s">
        <v>21</v>
      </c>
      <c r="D58" s="54"/>
      <c r="E58" s="6"/>
      <c r="F58" s="19"/>
      <c r="G58" s="24" t="s">
        <v>2</v>
      </c>
      <c r="H58" s="24" t="s">
        <v>2</v>
      </c>
      <c r="I58" s="31"/>
      <c r="J58" s="31"/>
      <c r="K58" s="35"/>
    </row>
    <row r="59" spans="1:11" x14ac:dyDescent="0.35">
      <c r="A59" s="28"/>
      <c r="B59" s="28"/>
      <c r="C59" s="58"/>
      <c r="D59" s="54"/>
      <c r="E59" s="6"/>
      <c r="F59" s="19"/>
      <c r="G59" s="24"/>
      <c r="H59" s="24"/>
      <c r="I59" s="31"/>
      <c r="J59" s="31"/>
      <c r="K59" s="35"/>
    </row>
    <row r="60" spans="1:11" x14ac:dyDescent="0.35">
      <c r="A60" s="28"/>
      <c r="B60" s="28"/>
      <c r="C60" s="58" t="s">
        <v>22</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A62" s="28"/>
      <c r="B62" s="28"/>
      <c r="C62" s="58" t="s">
        <v>23</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C64" s="59" t="s">
        <v>24</v>
      </c>
      <c r="D64" s="54"/>
      <c r="E64" s="6"/>
      <c r="F64" s="19"/>
      <c r="G64" s="24"/>
      <c r="H64" s="24"/>
      <c r="I64" s="31"/>
      <c r="J64" s="31"/>
      <c r="K64" s="35"/>
    </row>
    <row r="65" spans="1:54" x14ac:dyDescent="0.35">
      <c r="B65" s="8" t="s">
        <v>185</v>
      </c>
      <c r="C65" s="57" t="s">
        <v>186</v>
      </c>
      <c r="D65" s="54"/>
      <c r="E65" s="6"/>
      <c r="F65" s="19"/>
      <c r="G65" s="24">
        <v>46.72</v>
      </c>
      <c r="H65" s="24">
        <v>0.19</v>
      </c>
      <c r="I65" s="31"/>
      <c r="J65" s="31"/>
      <c r="K65" s="35"/>
    </row>
    <row r="66" spans="1:54" x14ac:dyDescent="0.35">
      <c r="C66" s="58" t="s">
        <v>174</v>
      </c>
      <c r="D66" s="54"/>
      <c r="E66" s="6"/>
      <c r="F66" s="19"/>
      <c r="G66" s="25">
        <v>46.72</v>
      </c>
      <c r="H66" s="25">
        <v>0.19</v>
      </c>
      <c r="I66" s="31"/>
      <c r="J66" s="31"/>
      <c r="K66" s="35"/>
    </row>
    <row r="67" spans="1:54" x14ac:dyDescent="0.35">
      <c r="C67" s="57"/>
      <c r="D67" s="54"/>
      <c r="E67" s="6"/>
      <c r="F67" s="19"/>
      <c r="G67" s="24"/>
      <c r="H67" s="24"/>
      <c r="I67" s="31"/>
      <c r="J67" s="31"/>
      <c r="K67" s="35"/>
    </row>
    <row r="68" spans="1:54" x14ac:dyDescent="0.35">
      <c r="A68" s="10"/>
      <c r="B68" s="28"/>
      <c r="C68" s="58" t="s">
        <v>25</v>
      </c>
      <c r="D68" s="54"/>
      <c r="E68" s="6"/>
      <c r="F68" s="19"/>
      <c r="G68" s="24"/>
      <c r="H68" s="24"/>
      <c r="I68" s="31"/>
      <c r="J68" s="31"/>
      <c r="K68" s="35"/>
    </row>
    <row r="69" spans="1:54" s="2" customFormat="1" ht="13.5" x14ac:dyDescent="0.35">
      <c r="A69" s="28"/>
      <c r="B69" s="28"/>
      <c r="C69" s="57" t="s">
        <v>4841</v>
      </c>
      <c r="D69" s="54"/>
      <c r="E69" s="6"/>
      <c r="F69" s="19"/>
      <c r="G69" s="24" t="s">
        <v>2</v>
      </c>
      <c r="H69" s="24" t="s">
        <v>2</v>
      </c>
      <c r="I69" s="31"/>
      <c r="J69" s="31"/>
      <c r="K69" s="35"/>
      <c r="L69" s="3"/>
      <c r="AI69" s="3"/>
      <c r="AV69" s="3"/>
      <c r="AX69" s="3"/>
      <c r="BB69" s="3"/>
    </row>
    <row r="70" spans="1:54" x14ac:dyDescent="0.35">
      <c r="B70" s="8"/>
      <c r="C70" s="57" t="s">
        <v>187</v>
      </c>
      <c r="D70" s="54"/>
      <c r="E70" s="6"/>
      <c r="F70" s="19"/>
      <c r="G70" s="24">
        <v>395.17</v>
      </c>
      <c r="H70" s="24">
        <v>1.65</v>
      </c>
      <c r="I70" s="31"/>
      <c r="J70" s="31"/>
      <c r="K70" s="35"/>
    </row>
    <row r="71" spans="1:54" x14ac:dyDescent="0.35">
      <c r="C71" s="58" t="s">
        <v>174</v>
      </c>
      <c r="D71" s="54"/>
      <c r="E71" s="6"/>
      <c r="F71" s="19"/>
      <c r="G71" s="25">
        <v>395.17</v>
      </c>
      <c r="H71" s="25">
        <v>1.65</v>
      </c>
      <c r="I71" s="31"/>
      <c r="J71" s="31"/>
      <c r="K71" s="35"/>
    </row>
    <row r="72" spans="1:54" x14ac:dyDescent="0.35">
      <c r="C72" s="57"/>
      <c r="D72" s="54"/>
      <c r="E72" s="6"/>
      <c r="F72" s="19"/>
      <c r="G72" s="24"/>
      <c r="H72" s="24"/>
      <c r="I72" s="31"/>
      <c r="J72" s="31"/>
      <c r="K72" s="35"/>
    </row>
    <row r="73" spans="1:54" x14ac:dyDescent="0.35">
      <c r="C73" s="60" t="s">
        <v>188</v>
      </c>
      <c r="D73" s="55"/>
      <c r="E73" s="5"/>
      <c r="F73" s="20"/>
      <c r="G73" s="26">
        <v>24139.16</v>
      </c>
      <c r="H73" s="26">
        <v>100</v>
      </c>
      <c r="I73" s="32"/>
      <c r="J73" s="32"/>
      <c r="K73" s="36"/>
    </row>
    <row r="76" spans="1:54" x14ac:dyDescent="0.35">
      <c r="C76" s="1" t="s">
        <v>189</v>
      </c>
    </row>
    <row r="77" spans="1:54" x14ac:dyDescent="0.35">
      <c r="C77" s="37" t="s">
        <v>190</v>
      </c>
      <c r="D77" s="37"/>
      <c r="E77" s="37"/>
      <c r="F77" s="37"/>
      <c r="G77" s="37"/>
      <c r="H77" s="37"/>
      <c r="I77" s="37"/>
      <c r="J77" s="37"/>
      <c r="K77" s="37"/>
    </row>
    <row r="78" spans="1:54" x14ac:dyDescent="0.35">
      <c r="C78" s="2" t="s">
        <v>191</v>
      </c>
    </row>
    <row r="79" spans="1:54" x14ac:dyDescent="0.35">
      <c r="C79" s="2" t="s">
        <v>192</v>
      </c>
    </row>
    <row r="80" spans="1:54" ht="29.15" customHeight="1" x14ac:dyDescent="0.35">
      <c r="C80" s="78" t="s">
        <v>4878</v>
      </c>
      <c r="D80" s="78"/>
      <c r="E80" s="78"/>
      <c r="F80" s="78"/>
      <c r="G80" s="78"/>
      <c r="H80" s="78"/>
      <c r="I80" s="78"/>
      <c r="J80" s="78"/>
      <c r="K80" s="78"/>
    </row>
    <row r="81" spans="3:6" x14ac:dyDescent="0.35">
      <c r="C81" s="2" t="s">
        <v>193</v>
      </c>
    </row>
    <row r="83" spans="3:6" x14ac:dyDescent="0.35">
      <c r="C83" s="75" t="s">
        <v>4922</v>
      </c>
      <c r="E83" s="75" t="s">
        <v>4923</v>
      </c>
      <c r="F83" s="76"/>
    </row>
    <row r="84" spans="3:6" x14ac:dyDescent="0.35">
      <c r="E84" s="2" t="s">
        <v>4972</v>
      </c>
    </row>
  </sheetData>
  <mergeCells count="1">
    <mergeCell ref="C80:K80"/>
  </mergeCells>
  <hyperlinks>
    <hyperlink ref="J2" location="'Index'!A1" display="'Index'!A1" xr:uid="{3E55F1B0-9F8A-4CAB-8064-C2799FD71F9C}"/>
  </hyperlinks>
  <pageMargins left="0.7" right="0.7" top="0.75" bottom="0.75" header="0.3" footer="0.3"/>
  <pageSetup orientation="portrait" horizont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56C39-11E6-47D7-B8B8-3B5B8E8D6C2B}">
  <sheetPr codeName="Sheet116"/>
  <dimension ref="A1:IV103"/>
  <sheetViews>
    <sheetView showGridLines="0" zoomScale="90" zoomScaleNormal="90" workbookViewId="0">
      <pane ySplit="6" topLeftCell="A95"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804</v>
      </c>
      <c r="J2" s="38" t="s">
        <v>4607</v>
      </c>
    </row>
    <row r="3" spans="1:54" ht="16" x14ac:dyDescent="0.4">
      <c r="C3" s="1" t="s">
        <v>28</v>
      </c>
      <c r="D3" s="21" t="s">
        <v>805</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44</v>
      </c>
      <c r="C10" s="57" t="s">
        <v>45</v>
      </c>
      <c r="D10" s="54" t="s">
        <v>46</v>
      </c>
      <c r="E10" s="6" t="s">
        <v>47</v>
      </c>
      <c r="F10" s="19">
        <v>6000000</v>
      </c>
      <c r="G10" s="24">
        <v>105435</v>
      </c>
      <c r="H10" s="24">
        <v>24.49</v>
      </c>
      <c r="I10" s="31"/>
      <c r="J10" s="31"/>
      <c r="K10" s="35"/>
    </row>
    <row r="11" spans="1:54" x14ac:dyDescent="0.35">
      <c r="B11" s="8" t="s">
        <v>263</v>
      </c>
      <c r="C11" s="57" t="s">
        <v>264</v>
      </c>
      <c r="D11" s="54" t="s">
        <v>265</v>
      </c>
      <c r="E11" s="6" t="s">
        <v>250</v>
      </c>
      <c r="F11" s="19">
        <v>2900000</v>
      </c>
      <c r="G11" s="24">
        <v>46765.4</v>
      </c>
      <c r="H11" s="24">
        <v>10.86</v>
      </c>
      <c r="I11" s="31"/>
      <c r="J11" s="31"/>
      <c r="K11" s="35"/>
    </row>
    <row r="12" spans="1:54" x14ac:dyDescent="0.35">
      <c r="B12" s="8" t="s">
        <v>58</v>
      </c>
      <c r="C12" s="57" t="s">
        <v>59</v>
      </c>
      <c r="D12" s="54" t="s">
        <v>60</v>
      </c>
      <c r="E12" s="6" t="s">
        <v>47</v>
      </c>
      <c r="F12" s="19">
        <v>700000</v>
      </c>
      <c r="G12" s="24">
        <v>27779.15</v>
      </c>
      <c r="H12" s="24">
        <v>6.45</v>
      </c>
      <c r="I12" s="31"/>
      <c r="J12" s="31"/>
      <c r="K12" s="35"/>
    </row>
    <row r="13" spans="1:54" x14ac:dyDescent="0.35">
      <c r="B13" s="8" t="s">
        <v>806</v>
      </c>
      <c r="C13" s="57" t="s">
        <v>807</v>
      </c>
      <c r="D13" s="54" t="s">
        <v>808</v>
      </c>
      <c r="E13" s="6" t="s">
        <v>809</v>
      </c>
      <c r="F13" s="19">
        <v>7645887</v>
      </c>
      <c r="G13" s="24">
        <v>26011.31</v>
      </c>
      <c r="H13" s="24">
        <v>6.04</v>
      </c>
      <c r="I13" s="31"/>
      <c r="J13" s="31"/>
      <c r="K13" s="35"/>
    </row>
    <row r="14" spans="1:54" x14ac:dyDescent="0.35">
      <c r="B14" s="8" t="s">
        <v>204</v>
      </c>
      <c r="C14" s="57" t="s">
        <v>205</v>
      </c>
      <c r="D14" s="54" t="s">
        <v>206</v>
      </c>
      <c r="E14" s="6" t="s">
        <v>47</v>
      </c>
      <c r="F14" s="19">
        <v>304454</v>
      </c>
      <c r="G14" s="24">
        <v>23211.88</v>
      </c>
      <c r="H14" s="24">
        <v>5.39</v>
      </c>
      <c r="I14" s="31"/>
      <c r="J14" s="31"/>
      <c r="K14" s="35"/>
    </row>
    <row r="15" spans="1:54" x14ac:dyDescent="0.35">
      <c r="B15" s="8" t="s">
        <v>810</v>
      </c>
      <c r="C15" s="57" t="s">
        <v>811</v>
      </c>
      <c r="D15" s="54" t="s">
        <v>812</v>
      </c>
      <c r="E15" s="6" t="s">
        <v>131</v>
      </c>
      <c r="F15" s="19">
        <v>5000000</v>
      </c>
      <c r="G15" s="24">
        <v>12087.5</v>
      </c>
      <c r="H15" s="24">
        <v>2.81</v>
      </c>
      <c r="I15" s="31"/>
      <c r="J15" s="31"/>
      <c r="K15" s="35"/>
    </row>
    <row r="16" spans="1:54" x14ac:dyDescent="0.35">
      <c r="B16" s="8" t="s">
        <v>813</v>
      </c>
      <c r="C16" s="57" t="s">
        <v>814</v>
      </c>
      <c r="D16" s="54" t="s">
        <v>815</v>
      </c>
      <c r="E16" s="6" t="s">
        <v>816</v>
      </c>
      <c r="F16" s="19">
        <v>700000</v>
      </c>
      <c r="G16" s="24">
        <v>11908.05</v>
      </c>
      <c r="H16" s="24">
        <v>2.77</v>
      </c>
      <c r="I16" s="31"/>
      <c r="J16" s="31"/>
      <c r="K16" s="35"/>
    </row>
    <row r="17" spans="2:11" x14ac:dyDescent="0.35">
      <c r="B17" s="8" t="s">
        <v>486</v>
      </c>
      <c r="C17" s="57" t="s">
        <v>487</v>
      </c>
      <c r="D17" s="54" t="s">
        <v>488</v>
      </c>
      <c r="E17" s="6" t="s">
        <v>489</v>
      </c>
      <c r="F17" s="19">
        <v>1260504</v>
      </c>
      <c r="G17" s="24">
        <v>11885.29</v>
      </c>
      <c r="H17" s="24">
        <v>2.76</v>
      </c>
      <c r="I17" s="31"/>
      <c r="J17" s="31"/>
      <c r="K17" s="35"/>
    </row>
    <row r="18" spans="2:11" x14ac:dyDescent="0.35">
      <c r="B18" s="8" t="s">
        <v>292</v>
      </c>
      <c r="C18" s="57" t="s">
        <v>293</v>
      </c>
      <c r="D18" s="54" t="s">
        <v>294</v>
      </c>
      <c r="E18" s="6" t="s">
        <v>47</v>
      </c>
      <c r="F18" s="19">
        <v>220000</v>
      </c>
      <c r="G18" s="24">
        <v>11819.5</v>
      </c>
      <c r="H18" s="24">
        <v>2.75</v>
      </c>
      <c r="I18" s="31"/>
      <c r="J18" s="31"/>
      <c r="K18" s="35"/>
    </row>
    <row r="19" spans="2:11" x14ac:dyDescent="0.35">
      <c r="B19" s="8" t="s">
        <v>817</v>
      </c>
      <c r="C19" s="57" t="s">
        <v>818</v>
      </c>
      <c r="D19" s="54" t="s">
        <v>819</v>
      </c>
      <c r="E19" s="6" t="s">
        <v>250</v>
      </c>
      <c r="F19" s="19">
        <v>750000</v>
      </c>
      <c r="G19" s="24">
        <v>11425.88</v>
      </c>
      <c r="H19" s="24">
        <v>2.65</v>
      </c>
      <c r="I19" s="31"/>
      <c r="J19" s="31"/>
      <c r="K19" s="35"/>
    </row>
    <row r="20" spans="2:11" x14ac:dyDescent="0.35">
      <c r="B20" s="8" t="s">
        <v>820</v>
      </c>
      <c r="C20" s="57" t="s">
        <v>821</v>
      </c>
      <c r="D20" s="54" t="s">
        <v>822</v>
      </c>
      <c r="E20" s="6" t="s">
        <v>131</v>
      </c>
      <c r="F20" s="19">
        <v>454262</v>
      </c>
      <c r="G20" s="24">
        <v>11356.55</v>
      </c>
      <c r="H20" s="24">
        <v>2.64</v>
      </c>
      <c r="I20" s="31"/>
      <c r="J20" s="31"/>
      <c r="K20" s="35"/>
    </row>
    <row r="21" spans="2:11" x14ac:dyDescent="0.35">
      <c r="B21" s="8" t="s">
        <v>286</v>
      </c>
      <c r="C21" s="57" t="s">
        <v>287</v>
      </c>
      <c r="D21" s="54" t="s">
        <v>288</v>
      </c>
      <c r="E21" s="6" t="s">
        <v>196</v>
      </c>
      <c r="F21" s="19">
        <v>2900000</v>
      </c>
      <c r="G21" s="24">
        <v>10326.9</v>
      </c>
      <c r="H21" s="24">
        <v>2.4</v>
      </c>
      <c r="I21" s="31"/>
      <c r="J21" s="31"/>
      <c r="K21" s="35"/>
    </row>
    <row r="22" spans="2:11" x14ac:dyDescent="0.35">
      <c r="B22" s="8" t="s">
        <v>391</v>
      </c>
      <c r="C22" s="57" t="s">
        <v>392</v>
      </c>
      <c r="D22" s="54" t="s">
        <v>393</v>
      </c>
      <c r="E22" s="6" t="s">
        <v>47</v>
      </c>
      <c r="F22" s="19">
        <v>500000</v>
      </c>
      <c r="G22" s="24">
        <v>8043.25</v>
      </c>
      <c r="H22" s="24">
        <v>1.87</v>
      </c>
      <c r="I22" s="31"/>
      <c r="J22" s="31"/>
      <c r="K22" s="35"/>
    </row>
    <row r="23" spans="2:11" x14ac:dyDescent="0.35">
      <c r="B23" s="8" t="s">
        <v>823</v>
      </c>
      <c r="C23" s="57" t="s">
        <v>824</v>
      </c>
      <c r="D23" s="54" t="s">
        <v>825</v>
      </c>
      <c r="E23" s="6" t="s">
        <v>156</v>
      </c>
      <c r="F23" s="19">
        <v>408704</v>
      </c>
      <c r="G23" s="24">
        <v>6633.67</v>
      </c>
      <c r="H23" s="24">
        <v>1.54</v>
      </c>
      <c r="I23" s="31"/>
      <c r="J23" s="31"/>
      <c r="K23" s="35"/>
    </row>
    <row r="24" spans="2:11" x14ac:dyDescent="0.35">
      <c r="B24" s="8" t="s">
        <v>826</v>
      </c>
      <c r="C24" s="57" t="s">
        <v>827</v>
      </c>
      <c r="D24" s="54" t="s">
        <v>828</v>
      </c>
      <c r="E24" s="6" t="s">
        <v>489</v>
      </c>
      <c r="F24" s="19">
        <v>400000</v>
      </c>
      <c r="G24" s="24">
        <v>6280.8</v>
      </c>
      <c r="H24" s="24">
        <v>1.46</v>
      </c>
      <c r="I24" s="31"/>
      <c r="J24" s="31"/>
      <c r="K24" s="35"/>
    </row>
    <row r="25" spans="2:11" x14ac:dyDescent="0.35">
      <c r="B25" s="8" t="s">
        <v>829</v>
      </c>
      <c r="C25" s="57" t="s">
        <v>830</v>
      </c>
      <c r="D25" s="54" t="s">
        <v>831</v>
      </c>
      <c r="E25" s="6" t="s">
        <v>108</v>
      </c>
      <c r="F25" s="19">
        <v>681746</v>
      </c>
      <c r="G25" s="24">
        <v>6192.64</v>
      </c>
      <c r="H25" s="24">
        <v>1.44</v>
      </c>
      <c r="I25" s="31"/>
      <c r="J25" s="31"/>
      <c r="K25" s="35"/>
    </row>
    <row r="26" spans="2:11" x14ac:dyDescent="0.35">
      <c r="B26" s="8" t="s">
        <v>128</v>
      </c>
      <c r="C26" s="57" t="s">
        <v>129</v>
      </c>
      <c r="D26" s="54" t="s">
        <v>130</v>
      </c>
      <c r="E26" s="6" t="s">
        <v>131</v>
      </c>
      <c r="F26" s="19">
        <v>3000000</v>
      </c>
      <c r="G26" s="24">
        <v>5450.1</v>
      </c>
      <c r="H26" s="24">
        <v>1.27</v>
      </c>
      <c r="I26" s="31"/>
      <c r="J26" s="31"/>
      <c r="K26" s="35"/>
    </row>
    <row r="27" spans="2:11" x14ac:dyDescent="0.35">
      <c r="B27" s="8" t="s">
        <v>832</v>
      </c>
      <c r="C27" s="57" t="s">
        <v>833</v>
      </c>
      <c r="D27" s="54" t="s">
        <v>834</v>
      </c>
      <c r="E27" s="6" t="s">
        <v>835</v>
      </c>
      <c r="F27" s="19">
        <v>1091456</v>
      </c>
      <c r="G27" s="24">
        <v>4768.03</v>
      </c>
      <c r="H27" s="24">
        <v>1.1100000000000001</v>
      </c>
      <c r="I27" s="31"/>
      <c r="J27" s="31"/>
      <c r="K27" s="35"/>
    </row>
    <row r="28" spans="2:11" x14ac:dyDescent="0.35">
      <c r="B28" s="8" t="s">
        <v>83</v>
      </c>
      <c r="C28" s="57" t="s">
        <v>84</v>
      </c>
      <c r="D28" s="54" t="s">
        <v>85</v>
      </c>
      <c r="E28" s="6" t="s">
        <v>47</v>
      </c>
      <c r="F28" s="19">
        <v>80000</v>
      </c>
      <c r="G28" s="24">
        <v>4568.68</v>
      </c>
      <c r="H28" s="24">
        <v>1.06</v>
      </c>
      <c r="I28" s="31"/>
      <c r="J28" s="31"/>
      <c r="K28" s="35"/>
    </row>
    <row r="29" spans="2:11" x14ac:dyDescent="0.35">
      <c r="B29" s="8" t="s">
        <v>105</v>
      </c>
      <c r="C29" s="57" t="s">
        <v>106</v>
      </c>
      <c r="D29" s="54" t="s">
        <v>107</v>
      </c>
      <c r="E29" s="6" t="s">
        <v>108</v>
      </c>
      <c r="F29" s="19">
        <v>69010</v>
      </c>
      <c r="G29" s="24">
        <v>3413.13</v>
      </c>
      <c r="H29" s="24">
        <v>0.79</v>
      </c>
      <c r="I29" s="31"/>
      <c r="J29" s="31"/>
      <c r="K29" s="35"/>
    </row>
    <row r="30" spans="2:11" x14ac:dyDescent="0.35">
      <c r="B30" s="8" t="s">
        <v>836</v>
      </c>
      <c r="C30" s="57" t="s">
        <v>837</v>
      </c>
      <c r="D30" s="54" t="s">
        <v>838</v>
      </c>
      <c r="E30" s="6" t="s">
        <v>143</v>
      </c>
      <c r="F30" s="19">
        <v>474299</v>
      </c>
      <c r="G30" s="24">
        <v>2972.19</v>
      </c>
      <c r="H30" s="24">
        <v>0.69</v>
      </c>
      <c r="I30" s="31"/>
      <c r="J30" s="31"/>
      <c r="K30" s="35"/>
    </row>
    <row r="31" spans="2:11" x14ac:dyDescent="0.35">
      <c r="B31" s="8" t="s">
        <v>839</v>
      </c>
      <c r="C31" s="57" t="s">
        <v>840</v>
      </c>
      <c r="D31" s="54" t="s">
        <v>841</v>
      </c>
      <c r="E31" s="6" t="s">
        <v>47</v>
      </c>
      <c r="F31" s="19">
        <v>1350231</v>
      </c>
      <c r="G31" s="24">
        <v>2672.65</v>
      </c>
      <c r="H31" s="24">
        <v>0.62</v>
      </c>
      <c r="I31" s="31"/>
      <c r="J31" s="31"/>
      <c r="K31" s="35"/>
    </row>
    <row r="32" spans="2:11" x14ac:dyDescent="0.35">
      <c r="B32" s="8" t="s">
        <v>298</v>
      </c>
      <c r="C32" s="57" t="s">
        <v>299</v>
      </c>
      <c r="D32" s="54" t="s">
        <v>300</v>
      </c>
      <c r="E32" s="6" t="s">
        <v>250</v>
      </c>
      <c r="F32" s="19">
        <v>140348</v>
      </c>
      <c r="G32" s="24">
        <v>1978.63</v>
      </c>
      <c r="H32" s="24">
        <v>0.46</v>
      </c>
      <c r="I32" s="31"/>
      <c r="J32" s="31"/>
      <c r="K32" s="35"/>
    </row>
    <row r="33" spans="2:11" x14ac:dyDescent="0.35">
      <c r="C33" s="58" t="s">
        <v>174</v>
      </c>
      <c r="D33" s="54"/>
      <c r="E33" s="6"/>
      <c r="F33" s="19"/>
      <c r="G33" s="25">
        <v>362986.18</v>
      </c>
      <c r="H33" s="25">
        <v>84.32</v>
      </c>
      <c r="I33" s="31"/>
      <c r="J33" s="31"/>
      <c r="K33" s="35"/>
    </row>
    <row r="34" spans="2:11" x14ac:dyDescent="0.35">
      <c r="C34" s="57"/>
      <c r="D34" s="54"/>
      <c r="E34" s="6"/>
      <c r="F34" s="19"/>
      <c r="G34" s="24"/>
      <c r="H34" s="24"/>
      <c r="I34" s="31"/>
      <c r="J34" s="31"/>
      <c r="K34" s="35"/>
    </row>
    <row r="35" spans="2:11" x14ac:dyDescent="0.35">
      <c r="C35" s="59" t="s">
        <v>3</v>
      </c>
      <c r="D35" s="54"/>
      <c r="E35" s="6"/>
      <c r="F35" s="19"/>
      <c r="G35" s="24"/>
      <c r="H35" s="24"/>
      <c r="I35" s="31"/>
      <c r="J35" s="31"/>
      <c r="K35" s="35"/>
    </row>
    <row r="36" spans="2:11" x14ac:dyDescent="0.35">
      <c r="B36" s="8" t="s">
        <v>842</v>
      </c>
      <c r="C36" s="57" t="s">
        <v>843</v>
      </c>
      <c r="D36" s="54" t="s">
        <v>844</v>
      </c>
      <c r="E36" s="6" t="s">
        <v>47</v>
      </c>
      <c r="F36" s="19">
        <v>100000</v>
      </c>
      <c r="G36" s="61">
        <v>0</v>
      </c>
      <c r="H36" s="24" t="s">
        <v>4842</v>
      </c>
      <c r="I36" s="31"/>
      <c r="J36" s="31"/>
      <c r="K36" s="35" t="s">
        <v>4876</v>
      </c>
    </row>
    <row r="37" spans="2:11" x14ac:dyDescent="0.35">
      <c r="B37" s="8" t="s">
        <v>845</v>
      </c>
      <c r="C37" s="57" t="s">
        <v>846</v>
      </c>
      <c r="D37" s="54" t="s">
        <v>847</v>
      </c>
      <c r="E37" s="6" t="s">
        <v>47</v>
      </c>
      <c r="F37" s="19">
        <v>35014</v>
      </c>
      <c r="G37" s="61">
        <v>0</v>
      </c>
      <c r="H37" s="24" t="s">
        <v>4842</v>
      </c>
      <c r="I37" s="31"/>
      <c r="J37" s="31"/>
      <c r="K37" s="35" t="s">
        <v>4876</v>
      </c>
    </row>
    <row r="38" spans="2:11" x14ac:dyDescent="0.35">
      <c r="C38" s="58" t="s">
        <v>174</v>
      </c>
      <c r="D38" s="54"/>
      <c r="E38" s="6"/>
      <c r="F38" s="19"/>
      <c r="G38" s="62">
        <v>0</v>
      </c>
      <c r="H38" s="25" t="s">
        <v>4842</v>
      </c>
      <c r="I38" s="31"/>
      <c r="J38" s="31"/>
      <c r="K38" s="35"/>
    </row>
    <row r="39" spans="2:11" x14ac:dyDescent="0.35">
      <c r="C39" s="57"/>
      <c r="D39" s="54"/>
      <c r="E39" s="6"/>
      <c r="F39" s="19"/>
      <c r="G39" s="24"/>
      <c r="H39" s="24"/>
      <c r="I39" s="31"/>
      <c r="J39" s="31"/>
      <c r="K39" s="35"/>
    </row>
    <row r="40" spans="2:11" x14ac:dyDescent="0.35">
      <c r="C40" s="59" t="s">
        <v>4</v>
      </c>
      <c r="D40" s="54"/>
      <c r="E40" s="6"/>
      <c r="F40" s="19"/>
      <c r="G40" s="24"/>
      <c r="H40" s="24"/>
      <c r="I40" s="31"/>
      <c r="J40" s="31"/>
      <c r="K40" s="35"/>
    </row>
    <row r="41" spans="2:11" x14ac:dyDescent="0.35">
      <c r="B41" s="8" t="s">
        <v>848</v>
      </c>
      <c r="C41" s="57" t="s">
        <v>849</v>
      </c>
      <c r="D41" s="54" t="s">
        <v>850</v>
      </c>
      <c r="E41" s="6" t="s">
        <v>108</v>
      </c>
      <c r="F41" s="19">
        <v>254000</v>
      </c>
      <c r="G41" s="24">
        <v>15931.31</v>
      </c>
      <c r="H41" s="24">
        <v>3.7</v>
      </c>
      <c r="I41" s="31"/>
      <c r="J41" s="31"/>
      <c r="K41" s="35"/>
    </row>
    <row r="42" spans="2:11" x14ac:dyDescent="0.35">
      <c r="B42" s="8" t="s">
        <v>182</v>
      </c>
      <c r="C42" s="57" t="s">
        <v>183</v>
      </c>
      <c r="D42" s="54" t="s">
        <v>184</v>
      </c>
      <c r="E42" s="6" t="s">
        <v>47</v>
      </c>
      <c r="F42" s="19">
        <v>38000</v>
      </c>
      <c r="G42" s="24">
        <v>12984.37</v>
      </c>
      <c r="H42" s="24">
        <v>3.02</v>
      </c>
      <c r="I42" s="31"/>
      <c r="J42" s="31"/>
      <c r="K42" s="35"/>
    </row>
    <row r="43" spans="2:11" x14ac:dyDescent="0.35">
      <c r="B43" s="8" t="s">
        <v>851</v>
      </c>
      <c r="C43" s="57" t="s">
        <v>852</v>
      </c>
      <c r="D43" s="54" t="s">
        <v>853</v>
      </c>
      <c r="E43" s="6" t="s">
        <v>489</v>
      </c>
      <c r="F43" s="19">
        <v>20000</v>
      </c>
      <c r="G43" s="24">
        <v>12714.7</v>
      </c>
      <c r="H43" s="24">
        <v>2.95</v>
      </c>
      <c r="I43" s="31"/>
      <c r="J43" s="31"/>
      <c r="K43" s="35"/>
    </row>
    <row r="44" spans="2:11" x14ac:dyDescent="0.35">
      <c r="B44" s="8" t="s">
        <v>511</v>
      </c>
      <c r="C44" s="57" t="s">
        <v>512</v>
      </c>
      <c r="D44" s="54" t="s">
        <v>513</v>
      </c>
      <c r="E44" s="6" t="s">
        <v>47</v>
      </c>
      <c r="F44" s="19">
        <v>56000</v>
      </c>
      <c r="G44" s="24">
        <v>8057.5</v>
      </c>
      <c r="H44" s="24">
        <v>1.87</v>
      </c>
      <c r="I44" s="31"/>
      <c r="J44" s="31"/>
      <c r="K44" s="35"/>
    </row>
    <row r="45" spans="2:11" x14ac:dyDescent="0.35">
      <c r="B45" s="8" t="s">
        <v>371</v>
      </c>
      <c r="C45" s="57" t="s">
        <v>372</v>
      </c>
      <c r="D45" s="54" t="s">
        <v>373</v>
      </c>
      <c r="E45" s="6" t="s">
        <v>108</v>
      </c>
      <c r="F45" s="19">
        <v>38000</v>
      </c>
      <c r="G45" s="24">
        <v>6028.06</v>
      </c>
      <c r="H45" s="24">
        <v>1.4</v>
      </c>
      <c r="I45" s="31"/>
      <c r="J45" s="31"/>
      <c r="K45" s="35"/>
    </row>
    <row r="46" spans="2:11" x14ac:dyDescent="0.35">
      <c r="C46" s="58" t="s">
        <v>174</v>
      </c>
      <c r="D46" s="54"/>
      <c r="E46" s="6"/>
      <c r="F46" s="19"/>
      <c r="G46" s="25">
        <v>55715.94</v>
      </c>
      <c r="H46" s="25">
        <v>12.94</v>
      </c>
      <c r="I46" s="31"/>
      <c r="J46" s="31"/>
      <c r="K46" s="35"/>
    </row>
    <row r="47" spans="2:11" x14ac:dyDescent="0.35">
      <c r="C47" s="57"/>
      <c r="D47" s="54"/>
      <c r="E47" s="6"/>
      <c r="F47" s="19"/>
      <c r="G47" s="24"/>
      <c r="H47" s="24"/>
      <c r="I47" s="31"/>
      <c r="J47" s="31"/>
      <c r="K47" s="35"/>
    </row>
    <row r="48" spans="2:11" x14ac:dyDescent="0.35">
      <c r="C48" s="58" t="s">
        <v>5</v>
      </c>
      <c r="D48" s="54"/>
      <c r="E48" s="6"/>
      <c r="F48" s="19"/>
      <c r="G48" s="24"/>
      <c r="H48" s="24"/>
      <c r="I48" s="31"/>
      <c r="J48" s="31"/>
      <c r="K48" s="35"/>
    </row>
    <row r="49" spans="3:11" x14ac:dyDescent="0.35">
      <c r="C49" s="57"/>
      <c r="D49" s="54"/>
      <c r="E49" s="6"/>
      <c r="F49" s="19"/>
      <c r="G49" s="24"/>
      <c r="H49" s="24"/>
      <c r="I49" s="31"/>
      <c r="J49" s="31"/>
      <c r="K49" s="35"/>
    </row>
    <row r="50" spans="3:11" x14ac:dyDescent="0.35">
      <c r="C50" s="58" t="s">
        <v>6</v>
      </c>
      <c r="D50" s="54"/>
      <c r="E50" s="6"/>
      <c r="F50" s="19"/>
      <c r="G50" s="24" t="s">
        <v>2</v>
      </c>
      <c r="H50" s="24" t="s">
        <v>2</v>
      </c>
      <c r="I50" s="31"/>
      <c r="J50" s="31"/>
      <c r="K50" s="35"/>
    </row>
    <row r="51" spans="3:11" x14ac:dyDescent="0.35">
      <c r="C51" s="57"/>
      <c r="D51" s="54"/>
      <c r="E51" s="6"/>
      <c r="F51" s="19"/>
      <c r="G51" s="24"/>
      <c r="H51" s="24"/>
      <c r="I51" s="31"/>
      <c r="J51" s="31"/>
      <c r="K51" s="35"/>
    </row>
    <row r="52" spans="3:11" x14ac:dyDescent="0.35">
      <c r="C52" s="58" t="s">
        <v>7</v>
      </c>
      <c r="D52" s="54"/>
      <c r="E52" s="6"/>
      <c r="F52" s="19"/>
      <c r="G52" s="24" t="s">
        <v>2</v>
      </c>
      <c r="H52" s="24" t="s">
        <v>2</v>
      </c>
      <c r="I52" s="31"/>
      <c r="J52" s="31"/>
      <c r="K52" s="35"/>
    </row>
    <row r="53" spans="3:11" x14ac:dyDescent="0.35">
      <c r="C53" s="57"/>
      <c r="D53" s="54"/>
      <c r="E53" s="6"/>
      <c r="F53" s="19"/>
      <c r="G53" s="24"/>
      <c r="H53" s="24"/>
      <c r="I53" s="31"/>
      <c r="J53" s="31"/>
      <c r="K53" s="35"/>
    </row>
    <row r="54" spans="3:11" x14ac:dyDescent="0.35">
      <c r="C54" s="58" t="s">
        <v>8</v>
      </c>
      <c r="D54" s="54"/>
      <c r="E54" s="6"/>
      <c r="F54" s="19"/>
      <c r="G54" s="24" t="s">
        <v>2</v>
      </c>
      <c r="H54" s="24" t="s">
        <v>2</v>
      </c>
      <c r="I54" s="31"/>
      <c r="J54" s="31"/>
      <c r="K54" s="35"/>
    </row>
    <row r="55" spans="3:11" x14ac:dyDescent="0.35">
      <c r="C55" s="57"/>
      <c r="D55" s="54"/>
      <c r="E55" s="6"/>
      <c r="F55" s="19"/>
      <c r="G55" s="24"/>
      <c r="H55" s="24"/>
      <c r="I55" s="31"/>
      <c r="J55" s="31"/>
      <c r="K55" s="35"/>
    </row>
    <row r="56" spans="3:11" x14ac:dyDescent="0.35">
      <c r="C56" s="58" t="s">
        <v>9</v>
      </c>
      <c r="D56" s="54"/>
      <c r="E56" s="6"/>
      <c r="F56" s="19"/>
      <c r="G56" s="24" t="s">
        <v>2</v>
      </c>
      <c r="H56" s="24" t="s">
        <v>2</v>
      </c>
      <c r="I56" s="31"/>
      <c r="J56" s="31"/>
      <c r="K56" s="35"/>
    </row>
    <row r="57" spans="3:11" x14ac:dyDescent="0.35">
      <c r="C57" s="57"/>
      <c r="D57" s="54"/>
      <c r="E57" s="6"/>
      <c r="F57" s="19"/>
      <c r="G57" s="24"/>
      <c r="H57" s="24"/>
      <c r="I57" s="31"/>
      <c r="J57" s="31"/>
      <c r="K57" s="35"/>
    </row>
    <row r="58" spans="3:11" x14ac:dyDescent="0.35">
      <c r="C58" s="58" t="s">
        <v>10</v>
      </c>
      <c r="D58" s="54"/>
      <c r="E58" s="6"/>
      <c r="F58" s="19"/>
      <c r="G58" s="24" t="s">
        <v>2</v>
      </c>
      <c r="H58" s="24" t="s">
        <v>2</v>
      </c>
      <c r="I58" s="31"/>
      <c r="J58" s="31"/>
      <c r="K58" s="35"/>
    </row>
    <row r="59" spans="3:11" x14ac:dyDescent="0.35">
      <c r="C59" s="57"/>
      <c r="D59" s="54"/>
      <c r="E59" s="6"/>
      <c r="F59" s="19"/>
      <c r="G59" s="24"/>
      <c r="H59" s="24"/>
      <c r="I59" s="31"/>
      <c r="J59" s="31"/>
      <c r="K59" s="35"/>
    </row>
    <row r="60" spans="3:11" x14ac:dyDescent="0.35">
      <c r="C60" s="58" t="s">
        <v>11</v>
      </c>
      <c r="D60" s="54"/>
      <c r="E60" s="6"/>
      <c r="F60" s="19"/>
      <c r="G60" s="24"/>
      <c r="H60" s="24"/>
      <c r="I60" s="31"/>
      <c r="J60" s="31"/>
      <c r="K60" s="35"/>
    </row>
    <row r="61" spans="3:11" x14ac:dyDescent="0.35">
      <c r="C61" s="57"/>
      <c r="D61" s="54"/>
      <c r="E61" s="6"/>
      <c r="F61" s="19"/>
      <c r="G61" s="24"/>
      <c r="H61" s="24"/>
      <c r="I61" s="31"/>
      <c r="J61" s="31"/>
      <c r="K61" s="35"/>
    </row>
    <row r="62" spans="3:11" x14ac:dyDescent="0.35">
      <c r="C62" s="58" t="s">
        <v>13</v>
      </c>
      <c r="D62" s="54"/>
      <c r="E62" s="6"/>
      <c r="F62" s="19"/>
      <c r="G62" s="24" t="s">
        <v>2</v>
      </c>
      <c r="H62" s="24" t="s">
        <v>2</v>
      </c>
      <c r="I62" s="31"/>
      <c r="J62" s="31"/>
      <c r="K62" s="35"/>
    </row>
    <row r="63" spans="3:11" x14ac:dyDescent="0.35">
      <c r="C63" s="57"/>
      <c r="D63" s="54"/>
      <c r="E63" s="6"/>
      <c r="F63" s="19"/>
      <c r="G63" s="24"/>
      <c r="H63" s="24"/>
      <c r="I63" s="31"/>
      <c r="J63" s="31"/>
      <c r="K63" s="35"/>
    </row>
    <row r="64" spans="3:11" x14ac:dyDescent="0.35">
      <c r="C64" s="58" t="s">
        <v>14</v>
      </c>
      <c r="D64" s="54"/>
      <c r="E64" s="6"/>
      <c r="F64" s="19"/>
      <c r="G64" s="24" t="s">
        <v>2</v>
      </c>
      <c r="H64" s="24" t="s">
        <v>2</v>
      </c>
      <c r="I64" s="31"/>
      <c r="J64" s="31"/>
      <c r="K64" s="35"/>
    </row>
    <row r="65" spans="1:11" x14ac:dyDescent="0.35">
      <c r="C65" s="57"/>
      <c r="D65" s="54"/>
      <c r="E65" s="6"/>
      <c r="F65" s="19"/>
      <c r="G65" s="24"/>
      <c r="H65" s="24"/>
      <c r="I65" s="31"/>
      <c r="J65" s="31"/>
      <c r="K65" s="35"/>
    </row>
    <row r="66" spans="1:11" x14ac:dyDescent="0.35">
      <c r="C66" s="58" t="s">
        <v>15</v>
      </c>
      <c r="D66" s="54"/>
      <c r="E66" s="6"/>
      <c r="F66" s="19"/>
      <c r="G66" s="24" t="s">
        <v>2</v>
      </c>
      <c r="H66" s="24" t="s">
        <v>2</v>
      </c>
      <c r="I66" s="31"/>
      <c r="J66" s="31"/>
      <c r="K66" s="35"/>
    </row>
    <row r="67" spans="1:11" x14ac:dyDescent="0.35">
      <c r="C67" s="57"/>
      <c r="D67" s="54"/>
      <c r="E67" s="6"/>
      <c r="F67" s="19"/>
      <c r="G67" s="24"/>
      <c r="H67" s="24"/>
      <c r="I67" s="31"/>
      <c r="J67" s="31"/>
      <c r="K67" s="35"/>
    </row>
    <row r="68" spans="1:11" x14ac:dyDescent="0.35">
      <c r="C68" s="58" t="s">
        <v>16</v>
      </c>
      <c r="D68" s="54"/>
      <c r="E68" s="6"/>
      <c r="F68" s="19"/>
      <c r="G68" s="24" t="s">
        <v>2</v>
      </c>
      <c r="H68" s="24" t="s">
        <v>2</v>
      </c>
      <c r="I68" s="31"/>
      <c r="J68" s="31"/>
      <c r="K68" s="35"/>
    </row>
    <row r="69" spans="1:11" x14ac:dyDescent="0.35">
      <c r="C69" s="57"/>
      <c r="D69" s="54"/>
      <c r="E69" s="6"/>
      <c r="F69" s="19"/>
      <c r="G69" s="24"/>
      <c r="H69" s="24"/>
      <c r="I69" s="31"/>
      <c r="J69" s="31"/>
      <c r="K69" s="35"/>
    </row>
    <row r="70" spans="1:11" x14ac:dyDescent="0.35">
      <c r="C70" s="58" t="s">
        <v>17</v>
      </c>
      <c r="D70" s="54"/>
      <c r="E70" s="6"/>
      <c r="F70" s="19"/>
      <c r="G70" s="24" t="s">
        <v>2</v>
      </c>
      <c r="H70" s="24" t="s">
        <v>2</v>
      </c>
      <c r="I70" s="31"/>
      <c r="J70" s="31"/>
      <c r="K70" s="35"/>
    </row>
    <row r="71" spans="1:11" x14ac:dyDescent="0.35">
      <c r="C71" s="57"/>
      <c r="D71" s="54"/>
      <c r="E71" s="6"/>
      <c r="F71" s="19"/>
      <c r="G71" s="24"/>
      <c r="H71" s="24"/>
      <c r="I71" s="31"/>
      <c r="J71" s="31"/>
      <c r="K71" s="35"/>
    </row>
    <row r="72" spans="1:11" x14ac:dyDescent="0.35">
      <c r="A72" s="10"/>
      <c r="B72" s="28"/>
      <c r="C72" s="58" t="s">
        <v>18</v>
      </c>
      <c r="D72" s="54"/>
      <c r="E72" s="6"/>
      <c r="F72" s="19"/>
      <c r="G72" s="24"/>
      <c r="H72" s="24"/>
      <c r="I72" s="31"/>
      <c r="J72" s="31"/>
      <c r="K72" s="35"/>
    </row>
    <row r="73" spans="1:11" x14ac:dyDescent="0.35">
      <c r="A73" s="28"/>
      <c r="B73" s="28"/>
      <c r="C73" s="58" t="s">
        <v>19</v>
      </c>
      <c r="D73" s="54"/>
      <c r="E73" s="6"/>
      <c r="F73" s="19"/>
      <c r="G73" s="24" t="s">
        <v>2</v>
      </c>
      <c r="H73" s="24" t="s">
        <v>2</v>
      </c>
      <c r="I73" s="31"/>
      <c r="J73" s="31"/>
      <c r="K73" s="35"/>
    </row>
    <row r="74" spans="1:11" x14ac:dyDescent="0.35">
      <c r="A74" s="28"/>
      <c r="B74" s="28"/>
      <c r="C74" s="58"/>
      <c r="D74" s="54"/>
      <c r="E74" s="6"/>
      <c r="F74" s="19"/>
      <c r="G74" s="24"/>
      <c r="H74" s="24"/>
      <c r="I74" s="31"/>
      <c r="J74" s="31"/>
      <c r="K74" s="35"/>
    </row>
    <row r="75" spans="1:11" x14ac:dyDescent="0.35">
      <c r="A75" s="28"/>
      <c r="B75" s="28"/>
      <c r="C75" s="58" t="s">
        <v>20</v>
      </c>
      <c r="D75" s="54"/>
      <c r="E75" s="6"/>
      <c r="F75" s="19"/>
      <c r="G75" s="24" t="s">
        <v>2</v>
      </c>
      <c r="H75" s="24" t="s">
        <v>2</v>
      </c>
      <c r="I75" s="31"/>
      <c r="J75" s="31"/>
      <c r="K75" s="35"/>
    </row>
    <row r="76" spans="1:11" x14ac:dyDescent="0.35">
      <c r="A76" s="28"/>
      <c r="B76" s="28"/>
      <c r="C76" s="58"/>
      <c r="D76" s="54"/>
      <c r="E76" s="6"/>
      <c r="F76" s="19"/>
      <c r="G76" s="24"/>
      <c r="H76" s="24"/>
      <c r="I76" s="31"/>
      <c r="J76" s="31"/>
      <c r="K76" s="35"/>
    </row>
    <row r="77" spans="1:11" x14ac:dyDescent="0.35">
      <c r="A77" s="28"/>
      <c r="B77" s="28"/>
      <c r="C77" s="58" t="s">
        <v>21</v>
      </c>
      <c r="D77" s="54"/>
      <c r="E77" s="6"/>
      <c r="F77" s="19"/>
      <c r="G77" s="24" t="s">
        <v>2</v>
      </c>
      <c r="H77" s="24" t="s">
        <v>2</v>
      </c>
      <c r="I77" s="31"/>
      <c r="J77" s="31"/>
      <c r="K77" s="35"/>
    </row>
    <row r="78" spans="1:11" x14ac:dyDescent="0.35">
      <c r="A78" s="28"/>
      <c r="B78" s="28"/>
      <c r="C78" s="58"/>
      <c r="D78" s="54"/>
      <c r="E78" s="6"/>
      <c r="F78" s="19"/>
      <c r="G78" s="24"/>
      <c r="H78" s="24"/>
      <c r="I78" s="31"/>
      <c r="J78" s="31"/>
      <c r="K78" s="35"/>
    </row>
    <row r="79" spans="1:11" x14ac:dyDescent="0.35">
      <c r="A79" s="28"/>
      <c r="B79" s="28"/>
      <c r="C79" s="58" t="s">
        <v>22</v>
      </c>
      <c r="D79" s="54"/>
      <c r="E79" s="6"/>
      <c r="F79" s="19"/>
      <c r="G79" s="24" t="s">
        <v>2</v>
      </c>
      <c r="H79" s="24" t="s">
        <v>2</v>
      </c>
      <c r="I79" s="31"/>
      <c r="J79" s="31"/>
      <c r="K79" s="35"/>
    </row>
    <row r="80" spans="1:11" x14ac:dyDescent="0.35">
      <c r="A80" s="28"/>
      <c r="B80" s="28"/>
      <c r="C80" s="58"/>
      <c r="D80" s="54"/>
      <c r="E80" s="6"/>
      <c r="F80" s="19"/>
      <c r="G80" s="24"/>
      <c r="H80" s="24"/>
      <c r="I80" s="31"/>
      <c r="J80" s="31"/>
      <c r="K80" s="35"/>
    </row>
    <row r="81" spans="1:54" x14ac:dyDescent="0.35">
      <c r="A81" s="28"/>
      <c r="B81" s="28"/>
      <c r="C81" s="58" t="s">
        <v>23</v>
      </c>
      <c r="D81" s="54"/>
      <c r="E81" s="6"/>
      <c r="F81" s="19"/>
      <c r="G81" s="24" t="s">
        <v>2</v>
      </c>
      <c r="H81" s="24" t="s">
        <v>2</v>
      </c>
      <c r="I81" s="31"/>
      <c r="J81" s="31"/>
      <c r="K81" s="35"/>
    </row>
    <row r="82" spans="1:54" x14ac:dyDescent="0.35">
      <c r="A82" s="28"/>
      <c r="B82" s="28"/>
      <c r="C82" s="58"/>
      <c r="D82" s="54"/>
      <c r="E82" s="6"/>
      <c r="F82" s="19"/>
      <c r="G82" s="24"/>
      <c r="H82" s="24"/>
      <c r="I82" s="31"/>
      <c r="J82" s="31"/>
      <c r="K82" s="35"/>
    </row>
    <row r="83" spans="1:54" x14ac:dyDescent="0.35">
      <c r="C83" s="59" t="s">
        <v>24</v>
      </c>
      <c r="D83" s="54"/>
      <c r="E83" s="6"/>
      <c r="F83" s="19"/>
      <c r="G83" s="24"/>
      <c r="H83" s="24"/>
      <c r="I83" s="31"/>
      <c r="J83" s="31"/>
      <c r="K83" s="35"/>
    </row>
    <row r="84" spans="1:54" x14ac:dyDescent="0.35">
      <c r="B84" s="8" t="s">
        <v>185</v>
      </c>
      <c r="C84" s="57" t="s">
        <v>186</v>
      </c>
      <c r="D84" s="54"/>
      <c r="E84" s="6"/>
      <c r="F84" s="19"/>
      <c r="G84" s="24">
        <v>10924.93</v>
      </c>
      <c r="H84" s="24">
        <v>2.54</v>
      </c>
      <c r="I84" s="31"/>
      <c r="J84" s="31"/>
      <c r="K84" s="35"/>
    </row>
    <row r="85" spans="1:54" x14ac:dyDescent="0.35">
      <c r="C85" s="58" t="s">
        <v>174</v>
      </c>
      <c r="D85" s="54"/>
      <c r="E85" s="6"/>
      <c r="F85" s="19"/>
      <c r="G85" s="25">
        <v>10924.93</v>
      </c>
      <c r="H85" s="25">
        <v>2.54</v>
      </c>
      <c r="I85" s="31"/>
      <c r="J85" s="31"/>
      <c r="K85" s="35"/>
    </row>
    <row r="86" spans="1:54" x14ac:dyDescent="0.35">
      <c r="C86" s="57"/>
      <c r="D86" s="54"/>
      <c r="E86" s="6"/>
      <c r="F86" s="19"/>
      <c r="G86" s="24"/>
      <c r="H86" s="24"/>
      <c r="I86" s="31"/>
      <c r="J86" s="31"/>
      <c r="K86" s="35"/>
    </row>
    <row r="87" spans="1:54" x14ac:dyDescent="0.35">
      <c r="A87" s="10"/>
      <c r="B87" s="28"/>
      <c r="C87" s="58" t="s">
        <v>25</v>
      </c>
      <c r="D87" s="54"/>
      <c r="E87" s="6"/>
      <c r="F87" s="19"/>
      <c r="G87" s="24"/>
      <c r="H87" s="24"/>
      <c r="I87" s="31"/>
      <c r="J87" s="31"/>
      <c r="K87" s="35"/>
    </row>
    <row r="88" spans="1:54" s="2" customFormat="1" ht="13.5" x14ac:dyDescent="0.35">
      <c r="A88" s="28"/>
      <c r="B88" s="28"/>
      <c r="C88" s="57" t="s">
        <v>4841</v>
      </c>
      <c r="D88" s="54"/>
      <c r="E88" s="6"/>
      <c r="F88" s="19"/>
      <c r="G88" s="24" t="s">
        <v>2</v>
      </c>
      <c r="H88" s="24" t="s">
        <v>2</v>
      </c>
      <c r="I88" s="31"/>
      <c r="J88" s="31"/>
      <c r="K88" s="35"/>
      <c r="L88" s="3"/>
      <c r="AI88" s="3"/>
      <c r="AV88" s="3"/>
      <c r="AX88" s="3"/>
      <c r="BB88" s="3"/>
    </row>
    <row r="89" spans="1:54" x14ac:dyDescent="0.35">
      <c r="B89" s="8"/>
      <c r="C89" s="57" t="s">
        <v>187</v>
      </c>
      <c r="D89" s="54"/>
      <c r="E89" s="6"/>
      <c r="F89" s="19"/>
      <c r="G89" s="24">
        <v>821.09</v>
      </c>
      <c r="H89" s="24">
        <v>0.2</v>
      </c>
      <c r="I89" s="31"/>
      <c r="J89" s="31"/>
      <c r="K89" s="35"/>
    </row>
    <row r="90" spans="1:54" x14ac:dyDescent="0.35">
      <c r="C90" s="58" t="s">
        <v>174</v>
      </c>
      <c r="D90" s="54"/>
      <c r="E90" s="6"/>
      <c r="F90" s="19"/>
      <c r="G90" s="25">
        <v>821.09</v>
      </c>
      <c r="H90" s="25">
        <v>0.2</v>
      </c>
      <c r="I90" s="31"/>
      <c r="J90" s="31"/>
      <c r="K90" s="35"/>
    </row>
    <row r="91" spans="1:54" x14ac:dyDescent="0.35">
      <c r="C91" s="57"/>
      <c r="D91" s="54"/>
      <c r="E91" s="6"/>
      <c r="F91" s="19"/>
      <c r="G91" s="24"/>
      <c r="H91" s="24"/>
      <c r="I91" s="31"/>
      <c r="J91" s="31"/>
      <c r="K91" s="35"/>
    </row>
    <row r="92" spans="1:54" x14ac:dyDescent="0.35">
      <c r="C92" s="60" t="s">
        <v>188</v>
      </c>
      <c r="D92" s="55"/>
      <c r="E92" s="5"/>
      <c r="F92" s="20"/>
      <c r="G92" s="26">
        <v>430448.14</v>
      </c>
      <c r="H92" s="26">
        <v>100</v>
      </c>
      <c r="I92" s="32"/>
      <c r="J92" s="32"/>
      <c r="K92" s="36"/>
    </row>
    <row r="95" spans="1:54" x14ac:dyDescent="0.35">
      <c r="C95" s="1" t="s">
        <v>189</v>
      </c>
    </row>
    <row r="96" spans="1:54" x14ac:dyDescent="0.35">
      <c r="C96" s="37" t="s">
        <v>190</v>
      </c>
      <c r="D96" s="37"/>
      <c r="E96" s="37"/>
      <c r="F96" s="37"/>
      <c r="G96" s="37"/>
      <c r="H96" s="37"/>
      <c r="I96" s="37"/>
      <c r="J96" s="37"/>
      <c r="K96" s="37"/>
    </row>
    <row r="97" spans="3:11" x14ac:dyDescent="0.35">
      <c r="C97" s="2" t="s">
        <v>191</v>
      </c>
    </row>
    <row r="98" spans="3:11" x14ac:dyDescent="0.35">
      <c r="C98" s="2" t="s">
        <v>192</v>
      </c>
    </row>
    <row r="99" spans="3:11" ht="30" customHeight="1" x14ac:dyDescent="0.35">
      <c r="C99" s="78" t="s">
        <v>4878</v>
      </c>
      <c r="D99" s="78"/>
      <c r="E99" s="78"/>
      <c r="F99" s="78"/>
      <c r="G99" s="78"/>
      <c r="H99" s="78"/>
      <c r="I99" s="78"/>
      <c r="J99" s="78"/>
      <c r="K99" s="78"/>
    </row>
    <row r="100" spans="3:11" x14ac:dyDescent="0.35">
      <c r="C100" s="2" t="s">
        <v>193</v>
      </c>
    </row>
    <row r="102" spans="3:11" x14ac:dyDescent="0.35">
      <c r="C102" s="75" t="s">
        <v>4922</v>
      </c>
      <c r="E102" s="75" t="s">
        <v>4923</v>
      </c>
      <c r="F102" s="76"/>
    </row>
    <row r="103" spans="3:11" x14ac:dyDescent="0.35">
      <c r="E103" s="2" t="s">
        <v>4931</v>
      </c>
    </row>
  </sheetData>
  <mergeCells count="1">
    <mergeCell ref="C99:K99"/>
  </mergeCells>
  <hyperlinks>
    <hyperlink ref="J2" location="'Index'!A1" display="'Index'!A1" xr:uid="{BC9C300D-FFEA-4C43-9669-7ABA4B7CF6CF}"/>
  </hyperlinks>
  <pageMargins left="0.7" right="0.7" top="0.75" bottom="0.75" header="0.3" footer="0.3"/>
  <pageSetup orientation="portrait" horizontalDpi="4294967293"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56D7E-411A-4C70-90AD-8FFCCE47C523}">
  <sheetPr codeName="Sheet197"/>
  <dimension ref="A1:IV175"/>
  <sheetViews>
    <sheetView showGridLines="0" zoomScale="90" zoomScaleNormal="90" workbookViewId="0">
      <pane ySplit="6" topLeftCell="A171"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3416</v>
      </c>
      <c r="J2" s="38" t="s">
        <v>4607</v>
      </c>
    </row>
    <row r="3" spans="1:54" ht="16" x14ac:dyDescent="0.4">
      <c r="C3" s="1" t="s">
        <v>28</v>
      </c>
      <c r="D3" s="21" t="s">
        <v>3417</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2463</v>
      </c>
      <c r="C18" s="57" t="s">
        <v>1143</v>
      </c>
      <c r="D18" s="54" t="s">
        <v>2464</v>
      </c>
      <c r="E18" s="6" t="s">
        <v>591</v>
      </c>
      <c r="F18" s="19">
        <v>87950</v>
      </c>
      <c r="G18" s="24">
        <v>88082.8</v>
      </c>
      <c r="H18" s="24">
        <v>8.98</v>
      </c>
      <c r="I18" s="31">
        <v>7.42</v>
      </c>
      <c r="J18" s="31"/>
      <c r="K18" s="35"/>
    </row>
    <row r="19" spans="2:11" x14ac:dyDescent="0.35">
      <c r="B19" s="8" t="s">
        <v>3418</v>
      </c>
      <c r="C19" s="57" t="s">
        <v>1454</v>
      </c>
      <c r="D19" s="54" t="s">
        <v>3419</v>
      </c>
      <c r="E19" s="6" t="s">
        <v>591</v>
      </c>
      <c r="F19" s="19">
        <v>5000</v>
      </c>
      <c r="G19" s="24">
        <v>49924.25</v>
      </c>
      <c r="H19" s="24">
        <v>5.09</v>
      </c>
      <c r="I19" s="31">
        <v>7.38</v>
      </c>
      <c r="J19" s="31"/>
      <c r="K19" s="35" t="s">
        <v>570</v>
      </c>
    </row>
    <row r="20" spans="2:11" x14ac:dyDescent="0.35">
      <c r="B20" s="8" t="s">
        <v>2465</v>
      </c>
      <c r="C20" s="57" t="s">
        <v>1143</v>
      </c>
      <c r="D20" s="54" t="s">
        <v>2466</v>
      </c>
      <c r="E20" s="6" t="s">
        <v>591</v>
      </c>
      <c r="F20" s="19">
        <v>48500</v>
      </c>
      <c r="G20" s="24">
        <v>48482.83</v>
      </c>
      <c r="H20" s="24">
        <v>4.95</v>
      </c>
      <c r="I20" s="31">
        <v>7.5</v>
      </c>
      <c r="J20" s="31"/>
      <c r="K20" s="35" t="s">
        <v>570</v>
      </c>
    </row>
    <row r="21" spans="2:11" x14ac:dyDescent="0.35">
      <c r="B21" s="8" t="s">
        <v>3420</v>
      </c>
      <c r="C21" s="57" t="s">
        <v>1338</v>
      </c>
      <c r="D21" s="54" t="s">
        <v>3421</v>
      </c>
      <c r="E21" s="6" t="s">
        <v>591</v>
      </c>
      <c r="F21" s="19">
        <v>46900</v>
      </c>
      <c r="G21" s="24">
        <v>46933.58</v>
      </c>
      <c r="H21" s="24">
        <v>4.79</v>
      </c>
      <c r="I21" s="31">
        <v>7.3822000000000001</v>
      </c>
      <c r="J21" s="31"/>
      <c r="K21" s="35" t="s">
        <v>570</v>
      </c>
    </row>
    <row r="22" spans="2:11" x14ac:dyDescent="0.35">
      <c r="B22" s="8" t="s">
        <v>2469</v>
      </c>
      <c r="C22" s="57" t="s">
        <v>1146</v>
      </c>
      <c r="D22" s="54" t="s">
        <v>2470</v>
      </c>
      <c r="E22" s="6" t="s">
        <v>591</v>
      </c>
      <c r="F22" s="19">
        <v>3800</v>
      </c>
      <c r="G22" s="24">
        <v>37766.6</v>
      </c>
      <c r="H22" s="24">
        <v>3.85</v>
      </c>
      <c r="I22" s="31">
        <v>7.5171000000000001</v>
      </c>
      <c r="J22" s="31"/>
      <c r="K22" s="35" t="s">
        <v>570</v>
      </c>
    </row>
    <row r="23" spans="2:11" x14ac:dyDescent="0.35">
      <c r="B23" s="8" t="s">
        <v>2352</v>
      </c>
      <c r="C23" s="57" t="s">
        <v>1146</v>
      </c>
      <c r="D23" s="54" t="s">
        <v>2353</v>
      </c>
      <c r="E23" s="6" t="s">
        <v>591</v>
      </c>
      <c r="F23" s="19">
        <v>3550</v>
      </c>
      <c r="G23" s="24">
        <v>34655.949999999997</v>
      </c>
      <c r="H23" s="24">
        <v>3.53</v>
      </c>
      <c r="I23" s="31">
        <v>7.5171000000000001</v>
      </c>
      <c r="J23" s="31"/>
      <c r="K23" s="35" t="s">
        <v>570</v>
      </c>
    </row>
    <row r="24" spans="2:11" x14ac:dyDescent="0.35">
      <c r="B24" s="8" t="s">
        <v>3422</v>
      </c>
      <c r="C24" s="57" t="s">
        <v>1146</v>
      </c>
      <c r="D24" s="54" t="s">
        <v>3423</v>
      </c>
      <c r="E24" s="6" t="s">
        <v>591</v>
      </c>
      <c r="F24" s="19">
        <v>3050</v>
      </c>
      <c r="G24" s="24">
        <v>30708.959999999999</v>
      </c>
      <c r="H24" s="24">
        <v>3.13</v>
      </c>
      <c r="I24" s="31">
        <v>7.4771000000000001</v>
      </c>
      <c r="J24" s="31"/>
      <c r="K24" s="35" t="s">
        <v>570</v>
      </c>
    </row>
    <row r="25" spans="2:11" x14ac:dyDescent="0.35">
      <c r="B25" s="8" t="s">
        <v>2413</v>
      </c>
      <c r="C25" s="57" t="s">
        <v>1338</v>
      </c>
      <c r="D25" s="54" t="s">
        <v>2414</v>
      </c>
      <c r="E25" s="6" t="s">
        <v>591</v>
      </c>
      <c r="F25" s="19">
        <v>17000</v>
      </c>
      <c r="G25" s="24">
        <v>17037.16</v>
      </c>
      <c r="H25" s="24">
        <v>1.74</v>
      </c>
      <c r="I25" s="31">
        <v>7.3822999999999999</v>
      </c>
      <c r="J25" s="31"/>
      <c r="K25" s="35" t="s">
        <v>570</v>
      </c>
    </row>
    <row r="26" spans="2:11" x14ac:dyDescent="0.35">
      <c r="B26" s="8" t="s">
        <v>3424</v>
      </c>
      <c r="C26" s="57" t="s">
        <v>1454</v>
      </c>
      <c r="D26" s="54" t="s">
        <v>3425</v>
      </c>
      <c r="E26" s="6" t="s">
        <v>591</v>
      </c>
      <c r="F26" s="19">
        <v>1600</v>
      </c>
      <c r="G26" s="24">
        <v>15937.06</v>
      </c>
      <c r="H26" s="24">
        <v>1.63</v>
      </c>
      <c r="I26" s="31">
        <v>7.42</v>
      </c>
      <c r="J26" s="31"/>
      <c r="K26" s="35" t="s">
        <v>570</v>
      </c>
    </row>
    <row r="27" spans="2:11" x14ac:dyDescent="0.35">
      <c r="B27" s="8" t="s">
        <v>3426</v>
      </c>
      <c r="C27" s="57" t="s">
        <v>995</v>
      </c>
      <c r="D27" s="54" t="s">
        <v>3427</v>
      </c>
      <c r="E27" s="6" t="s">
        <v>591</v>
      </c>
      <c r="F27" s="19">
        <v>13700</v>
      </c>
      <c r="G27" s="24">
        <v>13698.51</v>
      </c>
      <c r="H27" s="24">
        <v>1.4</v>
      </c>
      <c r="I27" s="31">
        <v>7.31</v>
      </c>
      <c r="J27" s="31"/>
      <c r="K27" s="35" t="s">
        <v>570</v>
      </c>
    </row>
    <row r="28" spans="2:11" x14ac:dyDescent="0.35">
      <c r="B28" s="8" t="s">
        <v>3428</v>
      </c>
      <c r="C28" s="57" t="s">
        <v>995</v>
      </c>
      <c r="D28" s="54" t="s">
        <v>3429</v>
      </c>
      <c r="E28" s="6" t="s">
        <v>591</v>
      </c>
      <c r="F28" s="19">
        <v>950</v>
      </c>
      <c r="G28" s="24">
        <v>9538.11</v>
      </c>
      <c r="H28" s="24">
        <v>0.97</v>
      </c>
      <c r="I28" s="31">
        <v>7.31</v>
      </c>
      <c r="J28" s="31"/>
      <c r="K28" s="35" t="s">
        <v>570</v>
      </c>
    </row>
    <row r="29" spans="2:11" x14ac:dyDescent="0.35">
      <c r="B29" s="8" t="s">
        <v>2605</v>
      </c>
      <c r="C29" s="57" t="s">
        <v>995</v>
      </c>
      <c r="D29" s="54" t="s">
        <v>2606</v>
      </c>
      <c r="E29" s="6" t="s">
        <v>591</v>
      </c>
      <c r="F29" s="19">
        <v>750</v>
      </c>
      <c r="G29" s="24">
        <v>7571.31</v>
      </c>
      <c r="H29" s="24">
        <v>0.77</v>
      </c>
      <c r="I29" s="31">
        <v>7.31</v>
      </c>
      <c r="J29" s="31"/>
      <c r="K29" s="35" t="s">
        <v>570</v>
      </c>
    </row>
    <row r="30" spans="2:11" x14ac:dyDescent="0.35">
      <c r="B30" s="8" t="s">
        <v>2227</v>
      </c>
      <c r="C30" s="57" t="s">
        <v>1146</v>
      </c>
      <c r="D30" s="54" t="s">
        <v>2228</v>
      </c>
      <c r="E30" s="6" t="s">
        <v>591</v>
      </c>
      <c r="F30" s="19">
        <v>7500</v>
      </c>
      <c r="G30" s="24">
        <v>7522.61</v>
      </c>
      <c r="H30" s="24">
        <v>0.77</v>
      </c>
      <c r="I30" s="31">
        <v>7.5171000000000001</v>
      </c>
      <c r="J30" s="31"/>
      <c r="K30" s="35" t="s">
        <v>570</v>
      </c>
    </row>
    <row r="31" spans="2:11" x14ac:dyDescent="0.35">
      <c r="B31" s="8" t="s">
        <v>3430</v>
      </c>
      <c r="C31" s="57" t="s">
        <v>1146</v>
      </c>
      <c r="D31" s="54" t="s">
        <v>3431</v>
      </c>
      <c r="E31" s="6" t="s">
        <v>591</v>
      </c>
      <c r="F31" s="19">
        <v>1875</v>
      </c>
      <c r="G31" s="24">
        <v>7368.62</v>
      </c>
      <c r="H31" s="24">
        <v>0.75</v>
      </c>
      <c r="I31" s="31">
        <v>7.4770000000000003</v>
      </c>
      <c r="J31" s="31"/>
      <c r="K31" s="35" t="s">
        <v>570</v>
      </c>
    </row>
    <row r="32" spans="2:11" x14ac:dyDescent="0.35">
      <c r="B32" s="8" t="s">
        <v>3432</v>
      </c>
      <c r="C32" s="57" t="s">
        <v>1338</v>
      </c>
      <c r="D32" s="54" t="s">
        <v>3433</v>
      </c>
      <c r="E32" s="6" t="s">
        <v>591</v>
      </c>
      <c r="F32" s="19">
        <v>620</v>
      </c>
      <c r="G32" s="24">
        <v>6346.61</v>
      </c>
      <c r="H32" s="24">
        <v>0.65</v>
      </c>
      <c r="I32" s="31">
        <v>7.4218999999999999</v>
      </c>
      <c r="J32" s="31"/>
      <c r="K32" s="35" t="s">
        <v>570</v>
      </c>
    </row>
    <row r="33" spans="2:11" x14ac:dyDescent="0.35">
      <c r="B33" s="8" t="s">
        <v>3434</v>
      </c>
      <c r="C33" s="57" t="s">
        <v>1146</v>
      </c>
      <c r="D33" s="54" t="s">
        <v>3435</v>
      </c>
      <c r="E33" s="6" t="s">
        <v>591</v>
      </c>
      <c r="F33" s="19">
        <v>600</v>
      </c>
      <c r="G33" s="24">
        <v>5961.25</v>
      </c>
      <c r="H33" s="24">
        <v>0.61</v>
      </c>
      <c r="I33" s="31">
        <v>7.5171000000000001</v>
      </c>
      <c r="J33" s="31"/>
      <c r="K33" s="35" t="s">
        <v>570</v>
      </c>
    </row>
    <row r="34" spans="2:11" x14ac:dyDescent="0.35">
      <c r="B34" s="8" t="s">
        <v>2441</v>
      </c>
      <c r="C34" s="57" t="s">
        <v>1146</v>
      </c>
      <c r="D34" s="54" t="s">
        <v>2442</v>
      </c>
      <c r="E34" s="6" t="s">
        <v>591</v>
      </c>
      <c r="F34" s="19">
        <v>500</v>
      </c>
      <c r="G34" s="24">
        <v>5002.16</v>
      </c>
      <c r="H34" s="24">
        <v>0.51</v>
      </c>
      <c r="I34" s="31">
        <v>7.5198999999999998</v>
      </c>
      <c r="J34" s="31"/>
      <c r="K34" s="35" t="s">
        <v>570</v>
      </c>
    </row>
    <row r="35" spans="2:11" x14ac:dyDescent="0.35">
      <c r="B35" s="8" t="s">
        <v>3436</v>
      </c>
      <c r="C35" s="57" t="s">
        <v>1143</v>
      </c>
      <c r="D35" s="54" t="s">
        <v>3437</v>
      </c>
      <c r="E35" s="6" t="s">
        <v>591</v>
      </c>
      <c r="F35" s="19">
        <v>5000</v>
      </c>
      <c r="G35" s="24">
        <v>5000.07</v>
      </c>
      <c r="H35" s="24">
        <v>0.51</v>
      </c>
      <c r="I35" s="31">
        <v>7.42</v>
      </c>
      <c r="J35" s="31"/>
      <c r="K35" s="35" t="s">
        <v>570</v>
      </c>
    </row>
    <row r="36" spans="2:11" x14ac:dyDescent="0.35">
      <c r="B36" s="8" t="s">
        <v>3438</v>
      </c>
      <c r="C36" s="57" t="s">
        <v>995</v>
      </c>
      <c r="D36" s="54" t="s">
        <v>3439</v>
      </c>
      <c r="E36" s="6" t="s">
        <v>591</v>
      </c>
      <c r="F36" s="19">
        <v>350</v>
      </c>
      <c r="G36" s="24">
        <v>3537.14</v>
      </c>
      <c r="H36" s="24">
        <v>0.36</v>
      </c>
      <c r="I36" s="31">
        <v>7.31</v>
      </c>
      <c r="J36" s="31"/>
      <c r="K36" s="35" t="s">
        <v>570</v>
      </c>
    </row>
    <row r="37" spans="2:11" x14ac:dyDescent="0.35">
      <c r="B37" s="8" t="s">
        <v>3440</v>
      </c>
      <c r="C37" s="57" t="s">
        <v>1338</v>
      </c>
      <c r="D37" s="54" t="s">
        <v>3441</v>
      </c>
      <c r="E37" s="6" t="s">
        <v>591</v>
      </c>
      <c r="F37" s="19">
        <v>300</v>
      </c>
      <c r="G37" s="24">
        <v>3070.6</v>
      </c>
      <c r="H37" s="24">
        <v>0.31</v>
      </c>
      <c r="I37" s="31">
        <v>7.4368999999999996</v>
      </c>
      <c r="J37" s="31"/>
      <c r="K37" s="35" t="s">
        <v>570</v>
      </c>
    </row>
    <row r="38" spans="2:11" x14ac:dyDescent="0.35">
      <c r="B38" s="8" t="s">
        <v>2306</v>
      </c>
      <c r="C38" s="57" t="s">
        <v>1146</v>
      </c>
      <c r="D38" s="54" t="s">
        <v>2307</v>
      </c>
      <c r="E38" s="6" t="s">
        <v>591</v>
      </c>
      <c r="F38" s="19">
        <v>2500</v>
      </c>
      <c r="G38" s="24">
        <v>2509.5500000000002</v>
      </c>
      <c r="H38" s="24">
        <v>0.26</v>
      </c>
      <c r="I38" s="31">
        <v>7.5163000000000002</v>
      </c>
      <c r="J38" s="31"/>
      <c r="K38" s="35" t="s">
        <v>570</v>
      </c>
    </row>
    <row r="39" spans="2:11" x14ac:dyDescent="0.35">
      <c r="B39" s="8" t="s">
        <v>3442</v>
      </c>
      <c r="C39" s="57" t="s">
        <v>1146</v>
      </c>
      <c r="D39" s="54" t="s">
        <v>3443</v>
      </c>
      <c r="E39" s="6" t="s">
        <v>591</v>
      </c>
      <c r="F39" s="19">
        <v>250</v>
      </c>
      <c r="G39" s="24">
        <v>2503.4499999999998</v>
      </c>
      <c r="H39" s="24">
        <v>0.26</v>
      </c>
      <c r="I39" s="31">
        <v>7.5171000000000001</v>
      </c>
      <c r="J39" s="31"/>
      <c r="K39" s="35" t="s">
        <v>570</v>
      </c>
    </row>
    <row r="40" spans="2:11" x14ac:dyDescent="0.35">
      <c r="B40" s="8" t="s">
        <v>3444</v>
      </c>
      <c r="C40" s="57" t="s">
        <v>1146</v>
      </c>
      <c r="D40" s="54" t="s">
        <v>3445</v>
      </c>
      <c r="E40" s="6" t="s">
        <v>591</v>
      </c>
      <c r="F40" s="19">
        <v>204</v>
      </c>
      <c r="G40" s="24">
        <v>2104.0700000000002</v>
      </c>
      <c r="H40" s="24">
        <v>0.21</v>
      </c>
      <c r="I40" s="31">
        <v>7.5232999999999999</v>
      </c>
      <c r="J40" s="31"/>
      <c r="K40" s="35" t="s">
        <v>570</v>
      </c>
    </row>
    <row r="41" spans="2:11" x14ac:dyDescent="0.35">
      <c r="B41" s="8" t="s">
        <v>3446</v>
      </c>
      <c r="C41" s="57" t="s">
        <v>2573</v>
      </c>
      <c r="D41" s="54" t="s">
        <v>3447</v>
      </c>
      <c r="E41" s="6" t="s">
        <v>591</v>
      </c>
      <c r="F41" s="19">
        <v>150</v>
      </c>
      <c r="G41" s="24">
        <v>1515.22</v>
      </c>
      <c r="H41" s="24">
        <v>0.15</v>
      </c>
      <c r="I41" s="31">
        <v>7.4874999999999998</v>
      </c>
      <c r="J41" s="31"/>
      <c r="K41" s="35" t="s">
        <v>570</v>
      </c>
    </row>
    <row r="42" spans="2:11" x14ac:dyDescent="0.35">
      <c r="B42" s="8" t="s">
        <v>3448</v>
      </c>
      <c r="C42" s="57" t="s">
        <v>114</v>
      </c>
      <c r="D42" s="54" t="s">
        <v>3449</v>
      </c>
      <c r="E42" s="6" t="s">
        <v>591</v>
      </c>
      <c r="F42" s="19">
        <v>80</v>
      </c>
      <c r="G42" s="24">
        <v>1029.0999999999999</v>
      </c>
      <c r="H42" s="24">
        <v>0.1</v>
      </c>
      <c r="I42" s="31">
        <v>7.32</v>
      </c>
      <c r="J42" s="31"/>
      <c r="K42" s="35" t="s">
        <v>570</v>
      </c>
    </row>
    <row r="43" spans="2:11" x14ac:dyDescent="0.35">
      <c r="B43" s="8" t="s">
        <v>3450</v>
      </c>
      <c r="C43" s="57" t="s">
        <v>933</v>
      </c>
      <c r="D43" s="54" t="s">
        <v>3451</v>
      </c>
      <c r="E43" s="6" t="s">
        <v>608</v>
      </c>
      <c r="F43" s="19">
        <v>1000</v>
      </c>
      <c r="G43" s="24">
        <v>1016.27</v>
      </c>
      <c r="H43" s="24">
        <v>0.1</v>
      </c>
      <c r="I43" s="31">
        <v>7.4050000000000002</v>
      </c>
      <c r="J43" s="31"/>
      <c r="K43" s="35" t="s">
        <v>570</v>
      </c>
    </row>
    <row r="44" spans="2:11" x14ac:dyDescent="0.35">
      <c r="B44" s="8" t="s">
        <v>3452</v>
      </c>
      <c r="C44" s="57" t="s">
        <v>1146</v>
      </c>
      <c r="D44" s="54" t="s">
        <v>3453</v>
      </c>
      <c r="E44" s="6" t="s">
        <v>591</v>
      </c>
      <c r="F44" s="19">
        <v>70</v>
      </c>
      <c r="G44" s="24">
        <v>721.08</v>
      </c>
      <c r="H44" s="24">
        <v>7.0000000000000007E-2</v>
      </c>
      <c r="I44" s="31">
        <v>7.5171000000000001</v>
      </c>
      <c r="J44" s="31"/>
      <c r="K44" s="35" t="s">
        <v>570</v>
      </c>
    </row>
    <row r="45" spans="2:11" x14ac:dyDescent="0.35">
      <c r="B45" s="8" t="s">
        <v>3454</v>
      </c>
      <c r="C45" s="57" t="s">
        <v>114</v>
      </c>
      <c r="D45" s="54" t="s">
        <v>3455</v>
      </c>
      <c r="E45" s="6" t="s">
        <v>591</v>
      </c>
      <c r="F45" s="19">
        <v>50</v>
      </c>
      <c r="G45" s="24">
        <v>507.37</v>
      </c>
      <c r="H45" s="24">
        <v>0.05</v>
      </c>
      <c r="I45" s="31">
        <v>7.32</v>
      </c>
      <c r="J45" s="31"/>
      <c r="K45" s="35" t="s">
        <v>570</v>
      </c>
    </row>
    <row r="46" spans="2:11" x14ac:dyDescent="0.35">
      <c r="B46" s="8" t="s">
        <v>3456</v>
      </c>
      <c r="C46" s="57" t="s">
        <v>933</v>
      </c>
      <c r="D46" s="54" t="s">
        <v>3457</v>
      </c>
      <c r="E46" s="6" t="s">
        <v>608</v>
      </c>
      <c r="F46" s="19">
        <v>250</v>
      </c>
      <c r="G46" s="24">
        <v>495.61</v>
      </c>
      <c r="H46" s="24">
        <v>0.05</v>
      </c>
      <c r="I46" s="31">
        <v>7.4050000000000002</v>
      </c>
      <c r="J46" s="31"/>
      <c r="K46" s="35" t="s">
        <v>570</v>
      </c>
    </row>
    <row r="47" spans="2:11" x14ac:dyDescent="0.35">
      <c r="C47" s="58" t="s">
        <v>174</v>
      </c>
      <c r="D47" s="54"/>
      <c r="E47" s="6"/>
      <c r="F47" s="19"/>
      <c r="G47" s="25">
        <v>456547.9</v>
      </c>
      <c r="H47" s="25">
        <v>46.55</v>
      </c>
      <c r="I47" s="31"/>
      <c r="J47" s="31"/>
      <c r="K47" s="35"/>
    </row>
    <row r="48" spans="2:11" x14ac:dyDescent="0.35">
      <c r="C48" s="57"/>
      <c r="D48" s="54"/>
      <c r="E48" s="6"/>
      <c r="F48" s="19"/>
      <c r="G48" s="24"/>
      <c r="H48" s="24"/>
      <c r="I48" s="31"/>
      <c r="J48" s="31"/>
      <c r="K48" s="35"/>
    </row>
    <row r="49" spans="2:11" x14ac:dyDescent="0.35">
      <c r="C49" s="58" t="s">
        <v>7</v>
      </c>
      <c r="D49" s="54"/>
      <c r="E49" s="6"/>
      <c r="F49" s="19"/>
      <c r="G49" s="24" t="s">
        <v>2</v>
      </c>
      <c r="H49" s="24" t="s">
        <v>2</v>
      </c>
      <c r="I49" s="31"/>
      <c r="J49" s="31"/>
      <c r="K49" s="35"/>
    </row>
    <row r="50" spans="2:11" x14ac:dyDescent="0.35">
      <c r="C50" s="57"/>
      <c r="D50" s="54"/>
      <c r="E50" s="6"/>
      <c r="F50" s="19"/>
      <c r="G50" s="24"/>
      <c r="H50" s="24"/>
      <c r="I50" s="31"/>
      <c r="J50" s="31"/>
      <c r="K50" s="35"/>
    </row>
    <row r="51" spans="2:11" x14ac:dyDescent="0.35">
      <c r="C51" s="58" t="s">
        <v>8</v>
      </c>
      <c r="D51" s="54"/>
      <c r="E51" s="6"/>
      <c r="F51" s="19"/>
      <c r="G51" s="24" t="s">
        <v>2</v>
      </c>
      <c r="H51" s="24" t="s">
        <v>2</v>
      </c>
      <c r="I51" s="31"/>
      <c r="J51" s="31"/>
      <c r="K51" s="35"/>
    </row>
    <row r="52" spans="2:11" x14ac:dyDescent="0.35">
      <c r="C52" s="57"/>
      <c r="D52" s="54"/>
      <c r="E52" s="6"/>
      <c r="F52" s="19"/>
      <c r="G52" s="24"/>
      <c r="H52" s="24"/>
      <c r="I52" s="31"/>
      <c r="J52" s="31"/>
      <c r="K52" s="35"/>
    </row>
    <row r="53" spans="2:11" x14ac:dyDescent="0.35">
      <c r="C53" s="59" t="s">
        <v>9</v>
      </c>
      <c r="D53" s="54"/>
      <c r="E53" s="6"/>
      <c r="F53" s="19"/>
      <c r="G53" s="24"/>
      <c r="H53" s="24"/>
      <c r="I53" s="31"/>
      <c r="J53" s="31"/>
      <c r="K53" s="35"/>
    </row>
    <row r="54" spans="2:11" x14ac:dyDescent="0.35">
      <c r="B54" s="8" t="s">
        <v>3458</v>
      </c>
      <c r="C54" s="57" t="s">
        <v>3459</v>
      </c>
      <c r="D54" s="54" t="s">
        <v>3460</v>
      </c>
      <c r="E54" s="6" t="s">
        <v>677</v>
      </c>
      <c r="F54" s="19">
        <v>24500000</v>
      </c>
      <c r="G54" s="24">
        <v>24150.04</v>
      </c>
      <c r="H54" s="24">
        <v>2.46</v>
      </c>
      <c r="I54" s="31">
        <v>6.7901699000000004</v>
      </c>
      <c r="J54" s="31"/>
      <c r="K54" s="35"/>
    </row>
    <row r="55" spans="2:11" x14ac:dyDescent="0.35">
      <c r="B55" s="8" t="s">
        <v>3461</v>
      </c>
      <c r="C55" s="57" t="s">
        <v>3462</v>
      </c>
      <c r="D55" s="54" t="s">
        <v>3463</v>
      </c>
      <c r="E55" s="6" t="s">
        <v>677</v>
      </c>
      <c r="F55" s="19">
        <v>202100</v>
      </c>
      <c r="G55" s="24">
        <v>203.65</v>
      </c>
      <c r="H55" s="24">
        <v>0.02</v>
      </c>
      <c r="I55" s="31">
        <v>6.8076027000000003</v>
      </c>
      <c r="J55" s="31"/>
      <c r="K55" s="35"/>
    </row>
    <row r="56" spans="2:11" x14ac:dyDescent="0.35">
      <c r="C56" s="58" t="s">
        <v>174</v>
      </c>
      <c r="D56" s="54"/>
      <c r="E56" s="6"/>
      <c r="F56" s="19"/>
      <c r="G56" s="25">
        <v>24353.69</v>
      </c>
      <c r="H56" s="25">
        <v>2.48</v>
      </c>
      <c r="I56" s="31"/>
      <c r="J56" s="31"/>
      <c r="K56" s="35"/>
    </row>
    <row r="57" spans="2:11" x14ac:dyDescent="0.35">
      <c r="C57" s="57"/>
      <c r="D57" s="54"/>
      <c r="E57" s="6"/>
      <c r="F57" s="19"/>
      <c r="G57" s="24"/>
      <c r="H57" s="24"/>
      <c r="I57" s="31"/>
      <c r="J57" s="31"/>
      <c r="K57" s="35"/>
    </row>
    <row r="58" spans="2:11" x14ac:dyDescent="0.35">
      <c r="C58" s="59" t="s">
        <v>10</v>
      </c>
      <c r="D58" s="54"/>
      <c r="E58" s="6"/>
      <c r="F58" s="19"/>
      <c r="G58" s="24"/>
      <c r="H58" s="24"/>
      <c r="I58" s="31"/>
      <c r="J58" s="31"/>
      <c r="K58" s="35"/>
    </row>
    <row r="59" spans="2:11" x14ac:dyDescent="0.35">
      <c r="B59" s="8" t="s">
        <v>3225</v>
      </c>
      <c r="C59" s="57" t="s">
        <v>3226</v>
      </c>
      <c r="D59" s="54" t="s">
        <v>3227</v>
      </c>
      <c r="E59" s="6" t="s">
        <v>677</v>
      </c>
      <c r="F59" s="19">
        <v>43000000</v>
      </c>
      <c r="G59" s="24">
        <v>42547.73</v>
      </c>
      <c r="H59" s="24">
        <v>4.34</v>
      </c>
      <c r="I59" s="31">
        <v>6.9886984999999999</v>
      </c>
      <c r="J59" s="31"/>
      <c r="K59" s="35"/>
    </row>
    <row r="60" spans="2:11" x14ac:dyDescent="0.35">
      <c r="B60" s="8" t="s">
        <v>3138</v>
      </c>
      <c r="C60" s="57" t="s">
        <v>3139</v>
      </c>
      <c r="D60" s="54" t="s">
        <v>3140</v>
      </c>
      <c r="E60" s="6" t="s">
        <v>677</v>
      </c>
      <c r="F60" s="19">
        <v>35703300</v>
      </c>
      <c r="G60" s="24">
        <v>36376.06</v>
      </c>
      <c r="H60" s="24">
        <v>3.71</v>
      </c>
      <c r="I60" s="31">
        <v>6.9414610999999997</v>
      </c>
      <c r="J60" s="31"/>
      <c r="K60" s="35"/>
    </row>
    <row r="61" spans="2:11" x14ac:dyDescent="0.35">
      <c r="B61" s="8" t="s">
        <v>3216</v>
      </c>
      <c r="C61" s="57" t="s">
        <v>3217</v>
      </c>
      <c r="D61" s="54" t="s">
        <v>3218</v>
      </c>
      <c r="E61" s="6" t="s">
        <v>677</v>
      </c>
      <c r="F61" s="19">
        <v>28000000</v>
      </c>
      <c r="G61" s="24">
        <v>28492.18</v>
      </c>
      <c r="H61" s="24">
        <v>2.91</v>
      </c>
      <c r="I61" s="31">
        <v>6.9498898000000002</v>
      </c>
      <c r="J61" s="31"/>
      <c r="K61" s="35"/>
    </row>
    <row r="62" spans="2:11" x14ac:dyDescent="0.35">
      <c r="B62" s="8" t="s">
        <v>3464</v>
      </c>
      <c r="C62" s="57" t="s">
        <v>3465</v>
      </c>
      <c r="D62" s="54" t="s">
        <v>3466</v>
      </c>
      <c r="E62" s="6" t="s">
        <v>677</v>
      </c>
      <c r="F62" s="19">
        <v>27500000</v>
      </c>
      <c r="G62" s="24">
        <v>27950.400000000001</v>
      </c>
      <c r="H62" s="24">
        <v>2.85</v>
      </c>
      <c r="I62" s="31">
        <v>6.9470973999999996</v>
      </c>
      <c r="J62" s="31"/>
      <c r="K62" s="35"/>
    </row>
    <row r="63" spans="2:11" x14ac:dyDescent="0.35">
      <c r="B63" s="8" t="s">
        <v>3467</v>
      </c>
      <c r="C63" s="57" t="s">
        <v>3468</v>
      </c>
      <c r="D63" s="54" t="s">
        <v>3469</v>
      </c>
      <c r="E63" s="6" t="s">
        <v>677</v>
      </c>
      <c r="F63" s="19">
        <v>26000000</v>
      </c>
      <c r="G63" s="24">
        <v>26279.5</v>
      </c>
      <c r="H63" s="24">
        <v>2.68</v>
      </c>
      <c r="I63" s="31">
        <v>6.9920885000000004</v>
      </c>
      <c r="J63" s="31"/>
      <c r="K63" s="35"/>
    </row>
    <row r="64" spans="2:11" x14ac:dyDescent="0.35">
      <c r="B64" s="8" t="s">
        <v>3470</v>
      </c>
      <c r="C64" s="57" t="s">
        <v>3471</v>
      </c>
      <c r="D64" s="54" t="s">
        <v>3472</v>
      </c>
      <c r="E64" s="6" t="s">
        <v>677</v>
      </c>
      <c r="F64" s="19">
        <v>20326000</v>
      </c>
      <c r="G64" s="24">
        <v>20556.05</v>
      </c>
      <c r="H64" s="24">
        <v>2.1</v>
      </c>
      <c r="I64" s="31">
        <v>7.0506314999999997</v>
      </c>
      <c r="J64" s="31"/>
      <c r="K64" s="35"/>
    </row>
    <row r="65" spans="2:11" x14ac:dyDescent="0.35">
      <c r="B65" s="8" t="s">
        <v>3094</v>
      </c>
      <c r="C65" s="57" t="s">
        <v>3095</v>
      </c>
      <c r="D65" s="54" t="s">
        <v>3096</v>
      </c>
      <c r="E65" s="6" t="s">
        <v>677</v>
      </c>
      <c r="F65" s="19">
        <v>17500000</v>
      </c>
      <c r="G65" s="24">
        <v>17821.509999999998</v>
      </c>
      <c r="H65" s="24">
        <v>1.82</v>
      </c>
      <c r="I65" s="31">
        <v>6.9630770000000002</v>
      </c>
      <c r="J65" s="31"/>
      <c r="K65" s="35"/>
    </row>
    <row r="66" spans="2:11" x14ac:dyDescent="0.35">
      <c r="B66" s="8" t="s">
        <v>3473</v>
      </c>
      <c r="C66" s="57" t="s">
        <v>3474</v>
      </c>
      <c r="D66" s="54" t="s">
        <v>3475</v>
      </c>
      <c r="E66" s="6" t="s">
        <v>677</v>
      </c>
      <c r="F66" s="19">
        <v>15500000</v>
      </c>
      <c r="G66" s="24">
        <v>15761.19</v>
      </c>
      <c r="H66" s="24">
        <v>1.61</v>
      </c>
      <c r="I66" s="31">
        <v>6.9591250999999996</v>
      </c>
      <c r="J66" s="31"/>
      <c r="K66" s="35"/>
    </row>
    <row r="67" spans="2:11" x14ac:dyDescent="0.35">
      <c r="B67" s="8" t="s">
        <v>3476</v>
      </c>
      <c r="C67" s="57" t="s">
        <v>3477</v>
      </c>
      <c r="D67" s="54" t="s">
        <v>3478</v>
      </c>
      <c r="E67" s="6" t="s">
        <v>677</v>
      </c>
      <c r="F67" s="19">
        <v>14654600</v>
      </c>
      <c r="G67" s="24">
        <v>14909.55</v>
      </c>
      <c r="H67" s="24">
        <v>1.52</v>
      </c>
      <c r="I67" s="31">
        <v>6.9414610999999997</v>
      </c>
      <c r="J67" s="31"/>
      <c r="K67" s="35"/>
    </row>
    <row r="68" spans="2:11" x14ac:dyDescent="0.35">
      <c r="B68" s="8" t="s">
        <v>3252</v>
      </c>
      <c r="C68" s="57" t="s">
        <v>3253</v>
      </c>
      <c r="D68" s="54" t="s">
        <v>3254</v>
      </c>
      <c r="E68" s="6" t="s">
        <v>677</v>
      </c>
      <c r="F68" s="19">
        <v>14592400</v>
      </c>
      <c r="G68" s="24">
        <v>14715.2</v>
      </c>
      <c r="H68" s="24">
        <v>1.5</v>
      </c>
      <c r="I68" s="31">
        <v>6.9938985000000002</v>
      </c>
      <c r="J68" s="31"/>
      <c r="K68" s="35"/>
    </row>
    <row r="69" spans="2:11" x14ac:dyDescent="0.35">
      <c r="B69" s="8" t="s">
        <v>3479</v>
      </c>
      <c r="C69" s="57" t="s">
        <v>3480</v>
      </c>
      <c r="D69" s="54" t="s">
        <v>3481</v>
      </c>
      <c r="E69" s="6" t="s">
        <v>677</v>
      </c>
      <c r="F69" s="19">
        <v>13500000</v>
      </c>
      <c r="G69" s="24">
        <v>13702.23</v>
      </c>
      <c r="H69" s="24">
        <v>1.4</v>
      </c>
      <c r="I69" s="31">
        <v>6.9995729999999998</v>
      </c>
      <c r="J69" s="31"/>
      <c r="K69" s="35"/>
    </row>
    <row r="70" spans="2:11" x14ac:dyDescent="0.35">
      <c r="B70" s="8" t="s">
        <v>3482</v>
      </c>
      <c r="C70" s="57" t="s">
        <v>3483</v>
      </c>
      <c r="D70" s="54" t="s">
        <v>3484</v>
      </c>
      <c r="E70" s="6" t="s">
        <v>677</v>
      </c>
      <c r="F70" s="19">
        <v>13500000</v>
      </c>
      <c r="G70" s="24">
        <v>13531.47</v>
      </c>
      <c r="H70" s="24">
        <v>1.38</v>
      </c>
      <c r="I70" s="31">
        <v>6.9920885000000004</v>
      </c>
      <c r="J70" s="31"/>
      <c r="K70" s="35"/>
    </row>
    <row r="71" spans="2:11" x14ac:dyDescent="0.35">
      <c r="B71" s="8" t="s">
        <v>3485</v>
      </c>
      <c r="C71" s="57" t="s">
        <v>3486</v>
      </c>
      <c r="D71" s="54" t="s">
        <v>3487</v>
      </c>
      <c r="E71" s="6" t="s">
        <v>677</v>
      </c>
      <c r="F71" s="19">
        <v>13000000</v>
      </c>
      <c r="G71" s="24">
        <v>13066.05</v>
      </c>
      <c r="H71" s="24">
        <v>1.33</v>
      </c>
      <c r="I71" s="31">
        <v>7.0047592999999999</v>
      </c>
      <c r="J71" s="31"/>
      <c r="K71" s="35"/>
    </row>
    <row r="72" spans="2:11" x14ac:dyDescent="0.35">
      <c r="B72" s="8" t="s">
        <v>3488</v>
      </c>
      <c r="C72" s="57" t="s">
        <v>3489</v>
      </c>
      <c r="D72" s="54" t="s">
        <v>3490</v>
      </c>
      <c r="E72" s="6" t="s">
        <v>677</v>
      </c>
      <c r="F72" s="19">
        <v>10333500</v>
      </c>
      <c r="G72" s="24">
        <v>10486.73</v>
      </c>
      <c r="H72" s="24">
        <v>1.07</v>
      </c>
      <c r="I72" s="31">
        <v>7.0093984999999996</v>
      </c>
      <c r="J72" s="31"/>
      <c r="K72" s="35"/>
    </row>
    <row r="73" spans="2:11" x14ac:dyDescent="0.35">
      <c r="B73" s="8" t="s">
        <v>3258</v>
      </c>
      <c r="C73" s="57" t="s">
        <v>3259</v>
      </c>
      <c r="D73" s="54" t="s">
        <v>3260</v>
      </c>
      <c r="E73" s="6" t="s">
        <v>677</v>
      </c>
      <c r="F73" s="19">
        <v>10102100</v>
      </c>
      <c r="G73" s="24">
        <v>10218.44</v>
      </c>
      <c r="H73" s="24">
        <v>1.04</v>
      </c>
      <c r="I73" s="31">
        <v>7.0075884999999998</v>
      </c>
      <c r="J73" s="31"/>
      <c r="K73" s="35"/>
    </row>
    <row r="74" spans="2:11" x14ac:dyDescent="0.35">
      <c r="B74" s="8" t="s">
        <v>3135</v>
      </c>
      <c r="C74" s="57" t="s">
        <v>3136</v>
      </c>
      <c r="D74" s="54" t="s">
        <v>3137</v>
      </c>
      <c r="E74" s="6" t="s">
        <v>677</v>
      </c>
      <c r="F74" s="19">
        <v>10000000</v>
      </c>
      <c r="G74" s="24">
        <v>10169.01</v>
      </c>
      <c r="H74" s="24">
        <v>1.04</v>
      </c>
      <c r="I74" s="31">
        <v>6.9607051999999996</v>
      </c>
      <c r="J74" s="31"/>
      <c r="K74" s="35"/>
    </row>
    <row r="75" spans="2:11" x14ac:dyDescent="0.35">
      <c r="B75" s="8" t="s">
        <v>3491</v>
      </c>
      <c r="C75" s="57" t="s">
        <v>3492</v>
      </c>
      <c r="D75" s="54" t="s">
        <v>3493</v>
      </c>
      <c r="E75" s="6" t="s">
        <v>677</v>
      </c>
      <c r="F75" s="19">
        <v>9137600</v>
      </c>
      <c r="G75" s="24">
        <v>9244.9500000000007</v>
      </c>
      <c r="H75" s="24">
        <v>0.94</v>
      </c>
      <c r="I75" s="31">
        <v>7.0135642000000002</v>
      </c>
      <c r="J75" s="31"/>
      <c r="K75" s="35"/>
    </row>
    <row r="76" spans="2:11" x14ac:dyDescent="0.35">
      <c r="B76" s="8" t="s">
        <v>3091</v>
      </c>
      <c r="C76" s="57" t="s">
        <v>3092</v>
      </c>
      <c r="D76" s="54" t="s">
        <v>3093</v>
      </c>
      <c r="E76" s="6" t="s">
        <v>677</v>
      </c>
      <c r="F76" s="19">
        <v>8952700</v>
      </c>
      <c r="G76" s="24">
        <v>9120.9699999999993</v>
      </c>
      <c r="H76" s="24">
        <v>0.93</v>
      </c>
      <c r="I76" s="31">
        <v>6.9548205999999997</v>
      </c>
      <c r="J76" s="31"/>
      <c r="K76" s="35"/>
    </row>
    <row r="77" spans="2:11" x14ac:dyDescent="0.35">
      <c r="B77" s="8" t="s">
        <v>3129</v>
      </c>
      <c r="C77" s="57" t="s">
        <v>3130</v>
      </c>
      <c r="D77" s="54" t="s">
        <v>3131</v>
      </c>
      <c r="E77" s="6" t="s">
        <v>677</v>
      </c>
      <c r="F77" s="19">
        <v>8781300</v>
      </c>
      <c r="G77" s="24">
        <v>8926.92</v>
      </c>
      <c r="H77" s="24">
        <v>0.91</v>
      </c>
      <c r="I77" s="31">
        <v>6.9630770000000002</v>
      </c>
      <c r="J77" s="31"/>
      <c r="K77" s="35"/>
    </row>
    <row r="78" spans="2:11" x14ac:dyDescent="0.35">
      <c r="B78" s="8" t="s">
        <v>3494</v>
      </c>
      <c r="C78" s="57" t="s">
        <v>3495</v>
      </c>
      <c r="D78" s="54" t="s">
        <v>3496</v>
      </c>
      <c r="E78" s="6" t="s">
        <v>677</v>
      </c>
      <c r="F78" s="19">
        <v>8346100</v>
      </c>
      <c r="G78" s="24">
        <v>8492.73</v>
      </c>
      <c r="H78" s="24">
        <v>0.87</v>
      </c>
      <c r="I78" s="31">
        <v>6.9607051999999996</v>
      </c>
      <c r="J78" s="31"/>
      <c r="K78" s="35"/>
    </row>
    <row r="79" spans="2:11" x14ac:dyDescent="0.35">
      <c r="B79" s="8" t="s">
        <v>3264</v>
      </c>
      <c r="C79" s="57" t="s">
        <v>3265</v>
      </c>
      <c r="D79" s="54" t="s">
        <v>3266</v>
      </c>
      <c r="E79" s="6" t="s">
        <v>677</v>
      </c>
      <c r="F79" s="19">
        <v>7500000</v>
      </c>
      <c r="G79" s="24">
        <v>7536.86</v>
      </c>
      <c r="H79" s="24">
        <v>0.77</v>
      </c>
      <c r="I79" s="31">
        <v>6.9938985000000002</v>
      </c>
      <c r="J79" s="31"/>
      <c r="K79" s="35"/>
    </row>
    <row r="80" spans="2:11" x14ac:dyDescent="0.35">
      <c r="B80" s="8" t="s">
        <v>3497</v>
      </c>
      <c r="C80" s="57" t="s">
        <v>3498</v>
      </c>
      <c r="D80" s="54" t="s">
        <v>3499</v>
      </c>
      <c r="E80" s="6" t="s">
        <v>677</v>
      </c>
      <c r="F80" s="19">
        <v>6013700</v>
      </c>
      <c r="G80" s="24">
        <v>6116.66</v>
      </c>
      <c r="H80" s="24">
        <v>0.62</v>
      </c>
      <c r="I80" s="31">
        <v>6.9607051999999996</v>
      </c>
      <c r="J80" s="31"/>
      <c r="K80" s="35"/>
    </row>
    <row r="81" spans="2:11" x14ac:dyDescent="0.35">
      <c r="B81" s="8" t="s">
        <v>3500</v>
      </c>
      <c r="C81" s="57" t="s">
        <v>3501</v>
      </c>
      <c r="D81" s="54" t="s">
        <v>3502</v>
      </c>
      <c r="E81" s="6" t="s">
        <v>677</v>
      </c>
      <c r="F81" s="19">
        <v>5500000</v>
      </c>
      <c r="G81" s="24">
        <v>5514.14</v>
      </c>
      <c r="H81" s="24">
        <v>0.56000000000000005</v>
      </c>
      <c r="I81" s="31">
        <v>6.9920885000000004</v>
      </c>
      <c r="J81" s="31"/>
      <c r="K81" s="35"/>
    </row>
    <row r="82" spans="2:11" x14ac:dyDescent="0.35">
      <c r="B82" s="8" t="s">
        <v>3270</v>
      </c>
      <c r="C82" s="57" t="s">
        <v>3271</v>
      </c>
      <c r="D82" s="54" t="s">
        <v>3272</v>
      </c>
      <c r="E82" s="6" t="s">
        <v>677</v>
      </c>
      <c r="F82" s="19">
        <v>5000000</v>
      </c>
      <c r="G82" s="24">
        <v>5063.6499999999996</v>
      </c>
      <c r="H82" s="24">
        <v>0.52</v>
      </c>
      <c r="I82" s="31">
        <v>7.0093984999999996</v>
      </c>
      <c r="J82" s="31"/>
      <c r="K82" s="35"/>
    </row>
    <row r="83" spans="2:11" x14ac:dyDescent="0.35">
      <c r="B83" s="8" t="s">
        <v>3287</v>
      </c>
      <c r="C83" s="57" t="s">
        <v>3288</v>
      </c>
      <c r="D83" s="54" t="s">
        <v>3289</v>
      </c>
      <c r="E83" s="6" t="s">
        <v>677</v>
      </c>
      <c r="F83" s="19">
        <v>5000000</v>
      </c>
      <c r="G83" s="24">
        <v>5023.6899999999996</v>
      </c>
      <c r="H83" s="24">
        <v>0.51</v>
      </c>
      <c r="I83" s="31">
        <v>7.0351315000000003</v>
      </c>
      <c r="J83" s="31"/>
      <c r="K83" s="35"/>
    </row>
    <row r="84" spans="2:11" x14ac:dyDescent="0.35">
      <c r="B84" s="8" t="s">
        <v>3503</v>
      </c>
      <c r="C84" s="57" t="s">
        <v>3504</v>
      </c>
      <c r="D84" s="54" t="s">
        <v>3505</v>
      </c>
      <c r="E84" s="6" t="s">
        <v>677</v>
      </c>
      <c r="F84" s="19">
        <v>4875400</v>
      </c>
      <c r="G84" s="24">
        <v>4931.07</v>
      </c>
      <c r="H84" s="24">
        <v>0.5</v>
      </c>
      <c r="I84" s="31">
        <v>7.0093984999999996</v>
      </c>
      <c r="J84" s="31"/>
      <c r="K84" s="35"/>
    </row>
    <row r="85" spans="2:11" x14ac:dyDescent="0.35">
      <c r="B85" s="8" t="s">
        <v>3506</v>
      </c>
      <c r="C85" s="57" t="s">
        <v>3498</v>
      </c>
      <c r="D85" s="54" t="s">
        <v>3507</v>
      </c>
      <c r="E85" s="6" t="s">
        <v>677</v>
      </c>
      <c r="F85" s="19">
        <v>4617400</v>
      </c>
      <c r="G85" s="24">
        <v>4691.95</v>
      </c>
      <c r="H85" s="24">
        <v>0.48</v>
      </c>
      <c r="I85" s="31">
        <v>6.9607051999999996</v>
      </c>
      <c r="J85" s="31"/>
      <c r="K85" s="35"/>
    </row>
    <row r="86" spans="2:11" x14ac:dyDescent="0.35">
      <c r="B86" s="8" t="s">
        <v>3228</v>
      </c>
      <c r="C86" s="57" t="s">
        <v>3098</v>
      </c>
      <c r="D86" s="54" t="s">
        <v>3229</v>
      </c>
      <c r="E86" s="6" t="s">
        <v>677</v>
      </c>
      <c r="F86" s="19">
        <v>4576300</v>
      </c>
      <c r="G86" s="24">
        <v>4655.43</v>
      </c>
      <c r="H86" s="24">
        <v>0.47</v>
      </c>
      <c r="I86" s="31">
        <v>6.9488637999999998</v>
      </c>
      <c r="J86" s="31"/>
      <c r="K86" s="35"/>
    </row>
    <row r="87" spans="2:11" x14ac:dyDescent="0.35">
      <c r="B87" s="8" t="s">
        <v>3508</v>
      </c>
      <c r="C87" s="57" t="s">
        <v>3509</v>
      </c>
      <c r="D87" s="54" t="s">
        <v>3510</v>
      </c>
      <c r="E87" s="6" t="s">
        <v>677</v>
      </c>
      <c r="F87" s="19">
        <v>4561000</v>
      </c>
      <c r="G87" s="24">
        <v>4611.97</v>
      </c>
      <c r="H87" s="24">
        <v>0.47</v>
      </c>
      <c r="I87" s="31">
        <v>7.0241961000000002</v>
      </c>
      <c r="J87" s="31"/>
      <c r="K87" s="35"/>
    </row>
    <row r="88" spans="2:11" x14ac:dyDescent="0.35">
      <c r="B88" s="8" t="s">
        <v>3088</v>
      </c>
      <c r="C88" s="57" t="s">
        <v>3089</v>
      </c>
      <c r="D88" s="54" t="s">
        <v>3090</v>
      </c>
      <c r="E88" s="6" t="s">
        <v>677</v>
      </c>
      <c r="F88" s="19">
        <v>4050000</v>
      </c>
      <c r="G88" s="24">
        <v>4124.6400000000003</v>
      </c>
      <c r="H88" s="24">
        <v>0.42</v>
      </c>
      <c r="I88" s="31">
        <v>6.9591250999999996</v>
      </c>
      <c r="J88" s="31"/>
      <c r="K88" s="35"/>
    </row>
    <row r="89" spans="2:11" x14ac:dyDescent="0.35">
      <c r="B89" s="8" t="s">
        <v>3103</v>
      </c>
      <c r="C89" s="57" t="s">
        <v>3104</v>
      </c>
      <c r="D89" s="54" t="s">
        <v>3105</v>
      </c>
      <c r="E89" s="6" t="s">
        <v>677</v>
      </c>
      <c r="F89" s="19">
        <v>4038000</v>
      </c>
      <c r="G89" s="24">
        <v>4111.92</v>
      </c>
      <c r="H89" s="24">
        <v>0.42</v>
      </c>
      <c r="I89" s="31">
        <v>6.9470973999999996</v>
      </c>
      <c r="J89" s="31"/>
      <c r="K89" s="35"/>
    </row>
    <row r="90" spans="2:11" x14ac:dyDescent="0.35">
      <c r="B90" s="8" t="s">
        <v>3149</v>
      </c>
      <c r="C90" s="57" t="s">
        <v>3150</v>
      </c>
      <c r="D90" s="54" t="s">
        <v>3151</v>
      </c>
      <c r="E90" s="6" t="s">
        <v>677</v>
      </c>
      <c r="F90" s="19">
        <v>4000000</v>
      </c>
      <c r="G90" s="24">
        <v>4060.63</v>
      </c>
      <c r="H90" s="24">
        <v>0.41</v>
      </c>
      <c r="I90" s="31">
        <v>6.9982370999999999</v>
      </c>
      <c r="J90" s="31"/>
      <c r="K90" s="35"/>
    </row>
    <row r="91" spans="2:11" x14ac:dyDescent="0.35">
      <c r="B91" s="8" t="s">
        <v>3155</v>
      </c>
      <c r="C91" s="57" t="s">
        <v>3156</v>
      </c>
      <c r="D91" s="54" t="s">
        <v>3157</v>
      </c>
      <c r="E91" s="6" t="s">
        <v>677</v>
      </c>
      <c r="F91" s="19">
        <v>3500000</v>
      </c>
      <c r="G91" s="24">
        <v>3551.44</v>
      </c>
      <c r="H91" s="24">
        <v>0.36</v>
      </c>
      <c r="I91" s="31">
        <v>7.0075884999999998</v>
      </c>
      <c r="J91" s="31"/>
      <c r="K91" s="35"/>
    </row>
    <row r="92" spans="2:11" x14ac:dyDescent="0.35">
      <c r="B92" s="8" t="s">
        <v>3219</v>
      </c>
      <c r="C92" s="57" t="s">
        <v>3220</v>
      </c>
      <c r="D92" s="54" t="s">
        <v>3221</v>
      </c>
      <c r="E92" s="6" t="s">
        <v>677</v>
      </c>
      <c r="F92" s="19">
        <v>3500000</v>
      </c>
      <c r="G92" s="24">
        <v>3540.53</v>
      </c>
      <c r="H92" s="24">
        <v>0.36</v>
      </c>
      <c r="I92" s="31">
        <v>7.0138531000000004</v>
      </c>
      <c r="J92" s="31"/>
      <c r="K92" s="35"/>
    </row>
    <row r="93" spans="2:11" x14ac:dyDescent="0.35">
      <c r="B93" s="8" t="s">
        <v>3511</v>
      </c>
      <c r="C93" s="57" t="s">
        <v>3512</v>
      </c>
      <c r="D93" s="54" t="s">
        <v>3513</v>
      </c>
      <c r="E93" s="6" t="s">
        <v>677</v>
      </c>
      <c r="F93" s="19">
        <v>3558500</v>
      </c>
      <c r="G93" s="24">
        <v>3535.79</v>
      </c>
      <c r="H93" s="24">
        <v>0.36</v>
      </c>
      <c r="I93" s="31">
        <v>6.9430776999999999</v>
      </c>
      <c r="J93" s="31"/>
      <c r="K93" s="35"/>
    </row>
    <row r="94" spans="2:11" x14ac:dyDescent="0.35">
      <c r="B94" s="8" t="s">
        <v>3514</v>
      </c>
      <c r="C94" s="57" t="s">
        <v>3515</v>
      </c>
      <c r="D94" s="54" t="s">
        <v>3516</v>
      </c>
      <c r="E94" s="6" t="s">
        <v>677</v>
      </c>
      <c r="F94" s="19">
        <v>3461000</v>
      </c>
      <c r="G94" s="24">
        <v>3525.23</v>
      </c>
      <c r="H94" s="24">
        <v>0.36</v>
      </c>
      <c r="I94" s="31">
        <v>6.9607051999999996</v>
      </c>
      <c r="J94" s="31"/>
      <c r="K94" s="35"/>
    </row>
    <row r="95" spans="2:11" x14ac:dyDescent="0.35">
      <c r="B95" s="8" t="s">
        <v>3517</v>
      </c>
      <c r="C95" s="57" t="s">
        <v>3142</v>
      </c>
      <c r="D95" s="54" t="s">
        <v>3518</v>
      </c>
      <c r="E95" s="6" t="s">
        <v>677</v>
      </c>
      <c r="F95" s="19">
        <v>3043000</v>
      </c>
      <c r="G95" s="24">
        <v>3091.48</v>
      </c>
      <c r="H95" s="24">
        <v>0.32</v>
      </c>
      <c r="I95" s="31">
        <v>6.9790644000000004</v>
      </c>
      <c r="J95" s="31"/>
      <c r="K95" s="35"/>
    </row>
    <row r="96" spans="2:11" x14ac:dyDescent="0.35">
      <c r="B96" s="8" t="s">
        <v>3097</v>
      </c>
      <c r="C96" s="57" t="s">
        <v>3098</v>
      </c>
      <c r="D96" s="54" t="s">
        <v>3099</v>
      </c>
      <c r="E96" s="6" t="s">
        <v>677</v>
      </c>
      <c r="F96" s="19">
        <v>3000000</v>
      </c>
      <c r="G96" s="24">
        <v>3050.77</v>
      </c>
      <c r="H96" s="24">
        <v>0.31</v>
      </c>
      <c r="I96" s="31">
        <v>6.9488637999999998</v>
      </c>
      <c r="J96" s="31"/>
      <c r="K96" s="35"/>
    </row>
    <row r="97" spans="2:11" x14ac:dyDescent="0.35">
      <c r="B97" s="8" t="s">
        <v>3519</v>
      </c>
      <c r="C97" s="57" t="s">
        <v>3520</v>
      </c>
      <c r="D97" s="54" t="s">
        <v>3521</v>
      </c>
      <c r="E97" s="6" t="s">
        <v>677</v>
      </c>
      <c r="F97" s="19">
        <v>3000000</v>
      </c>
      <c r="G97" s="24">
        <v>3049.51</v>
      </c>
      <c r="H97" s="24">
        <v>0.31</v>
      </c>
      <c r="I97" s="31">
        <v>6.9630770000000002</v>
      </c>
      <c r="J97" s="31"/>
      <c r="K97" s="35"/>
    </row>
    <row r="98" spans="2:11" x14ac:dyDescent="0.35">
      <c r="B98" s="8" t="s">
        <v>3522</v>
      </c>
      <c r="C98" s="57" t="s">
        <v>3523</v>
      </c>
      <c r="D98" s="54" t="s">
        <v>3524</v>
      </c>
      <c r="E98" s="6" t="s">
        <v>677</v>
      </c>
      <c r="F98" s="19">
        <v>3000000</v>
      </c>
      <c r="G98" s="24">
        <v>3015.53</v>
      </c>
      <c r="H98" s="24">
        <v>0.31</v>
      </c>
      <c r="I98" s="31">
        <v>6.9889644999999998</v>
      </c>
      <c r="J98" s="31"/>
      <c r="K98" s="35"/>
    </row>
    <row r="99" spans="2:11" x14ac:dyDescent="0.35">
      <c r="B99" s="8" t="s">
        <v>3249</v>
      </c>
      <c r="C99" s="57" t="s">
        <v>3250</v>
      </c>
      <c r="D99" s="54" t="s">
        <v>3251</v>
      </c>
      <c r="E99" s="6" t="s">
        <v>677</v>
      </c>
      <c r="F99" s="19">
        <v>3000000</v>
      </c>
      <c r="G99" s="24">
        <v>3014.53</v>
      </c>
      <c r="H99" s="24">
        <v>0.31</v>
      </c>
      <c r="I99" s="31">
        <v>6.9980142000000001</v>
      </c>
      <c r="J99" s="31"/>
      <c r="K99" s="35"/>
    </row>
    <row r="100" spans="2:11" x14ac:dyDescent="0.35">
      <c r="B100" s="8" t="s">
        <v>3525</v>
      </c>
      <c r="C100" s="57" t="s">
        <v>3526</v>
      </c>
      <c r="D100" s="54" t="s">
        <v>3527</v>
      </c>
      <c r="E100" s="6" t="s">
        <v>677</v>
      </c>
      <c r="F100" s="19">
        <v>2500000</v>
      </c>
      <c r="G100" s="24">
        <v>2561.21</v>
      </c>
      <c r="H100" s="24">
        <v>0.26</v>
      </c>
      <c r="I100" s="31">
        <v>7.0034900999999996</v>
      </c>
      <c r="J100" s="31"/>
      <c r="K100" s="35"/>
    </row>
    <row r="101" spans="2:11" x14ac:dyDescent="0.35">
      <c r="B101" s="8" t="s">
        <v>3222</v>
      </c>
      <c r="C101" s="57" t="s">
        <v>3223</v>
      </c>
      <c r="D101" s="54" t="s">
        <v>3224</v>
      </c>
      <c r="E101" s="6" t="s">
        <v>677</v>
      </c>
      <c r="F101" s="19">
        <v>2500000</v>
      </c>
      <c r="G101" s="24">
        <v>2545.34</v>
      </c>
      <c r="H101" s="24">
        <v>0.26</v>
      </c>
      <c r="I101" s="31">
        <v>6.9790644000000004</v>
      </c>
      <c r="J101" s="31"/>
      <c r="K101" s="35"/>
    </row>
    <row r="102" spans="2:11" x14ac:dyDescent="0.35">
      <c r="B102" s="8" t="s">
        <v>3295</v>
      </c>
      <c r="C102" s="57" t="s">
        <v>3296</v>
      </c>
      <c r="D102" s="54" t="s">
        <v>3297</v>
      </c>
      <c r="E102" s="6" t="s">
        <v>677</v>
      </c>
      <c r="F102" s="19">
        <v>2500000</v>
      </c>
      <c r="G102" s="24">
        <v>2522.37</v>
      </c>
      <c r="H102" s="24">
        <v>0.26</v>
      </c>
      <c r="I102" s="31">
        <v>6.9827370999999996</v>
      </c>
      <c r="J102" s="31"/>
      <c r="K102" s="35"/>
    </row>
    <row r="103" spans="2:11" x14ac:dyDescent="0.35">
      <c r="B103" s="8" t="s">
        <v>3528</v>
      </c>
      <c r="C103" s="57" t="s">
        <v>3529</v>
      </c>
      <c r="D103" s="54" t="s">
        <v>3530</v>
      </c>
      <c r="E103" s="6" t="s">
        <v>677</v>
      </c>
      <c r="F103" s="19">
        <v>2219500</v>
      </c>
      <c r="G103" s="24">
        <v>2255.13</v>
      </c>
      <c r="H103" s="24">
        <v>0.23</v>
      </c>
      <c r="I103" s="31">
        <v>6.9470973999999996</v>
      </c>
      <c r="J103" s="31"/>
      <c r="K103" s="35"/>
    </row>
    <row r="104" spans="2:11" x14ac:dyDescent="0.35">
      <c r="B104" s="8" t="s">
        <v>3284</v>
      </c>
      <c r="C104" s="57" t="s">
        <v>3285</v>
      </c>
      <c r="D104" s="54" t="s">
        <v>3286</v>
      </c>
      <c r="E104" s="6" t="s">
        <v>677</v>
      </c>
      <c r="F104" s="19">
        <v>2000000</v>
      </c>
      <c r="G104" s="24">
        <v>2063.3200000000002</v>
      </c>
      <c r="H104" s="24">
        <v>0.21</v>
      </c>
      <c r="I104" s="31">
        <v>7.0099229999999997</v>
      </c>
      <c r="J104" s="31"/>
      <c r="K104" s="35"/>
    </row>
    <row r="105" spans="2:11" x14ac:dyDescent="0.35">
      <c r="B105" s="8" t="s">
        <v>3531</v>
      </c>
      <c r="C105" s="57" t="s">
        <v>3532</v>
      </c>
      <c r="D105" s="54" t="s">
        <v>3533</v>
      </c>
      <c r="E105" s="6" t="s">
        <v>677</v>
      </c>
      <c r="F105" s="19">
        <v>2000000</v>
      </c>
      <c r="G105" s="24">
        <v>2023.16</v>
      </c>
      <c r="H105" s="24">
        <v>0.21</v>
      </c>
      <c r="I105" s="31">
        <v>6.9995729999999998</v>
      </c>
      <c r="J105" s="31"/>
      <c r="K105" s="35"/>
    </row>
    <row r="106" spans="2:11" x14ac:dyDescent="0.35">
      <c r="B106" s="8" t="s">
        <v>3534</v>
      </c>
      <c r="C106" s="57" t="s">
        <v>3465</v>
      </c>
      <c r="D106" s="54" t="s">
        <v>3535</v>
      </c>
      <c r="E106" s="6" t="s">
        <v>677</v>
      </c>
      <c r="F106" s="19">
        <v>1500000</v>
      </c>
      <c r="G106" s="24">
        <v>1525.1</v>
      </c>
      <c r="H106" s="24">
        <v>0.16</v>
      </c>
      <c r="I106" s="31">
        <v>6.9470973999999996</v>
      </c>
      <c r="J106" s="31"/>
      <c r="K106" s="35"/>
    </row>
    <row r="107" spans="2:11" x14ac:dyDescent="0.35">
      <c r="B107" s="8" t="s">
        <v>3536</v>
      </c>
      <c r="C107" s="57" t="s">
        <v>3130</v>
      </c>
      <c r="D107" s="54" t="s">
        <v>3537</v>
      </c>
      <c r="E107" s="6" t="s">
        <v>677</v>
      </c>
      <c r="F107" s="19">
        <v>1500000</v>
      </c>
      <c r="G107" s="24">
        <v>1523.96</v>
      </c>
      <c r="H107" s="24">
        <v>0.16</v>
      </c>
      <c r="I107" s="31">
        <v>6.9630770000000002</v>
      </c>
      <c r="J107" s="31"/>
      <c r="K107" s="35"/>
    </row>
    <row r="108" spans="2:11" x14ac:dyDescent="0.35">
      <c r="B108" s="8" t="s">
        <v>3241</v>
      </c>
      <c r="C108" s="57" t="s">
        <v>3242</v>
      </c>
      <c r="D108" s="54" t="s">
        <v>3243</v>
      </c>
      <c r="E108" s="6" t="s">
        <v>677</v>
      </c>
      <c r="F108" s="19">
        <v>1500000</v>
      </c>
      <c r="G108" s="24">
        <v>1517.96</v>
      </c>
      <c r="H108" s="24">
        <v>0.15</v>
      </c>
      <c r="I108" s="31">
        <v>6.9995729999999998</v>
      </c>
      <c r="J108" s="31"/>
      <c r="K108" s="35"/>
    </row>
    <row r="109" spans="2:11" x14ac:dyDescent="0.35">
      <c r="B109" s="8" t="s">
        <v>3538</v>
      </c>
      <c r="C109" s="57" t="s">
        <v>3539</v>
      </c>
      <c r="D109" s="54" t="s">
        <v>3540</v>
      </c>
      <c r="E109" s="6" t="s">
        <v>677</v>
      </c>
      <c r="F109" s="19">
        <v>1356600</v>
      </c>
      <c r="G109" s="24">
        <v>1368.16</v>
      </c>
      <c r="H109" s="24">
        <v>0.14000000000000001</v>
      </c>
      <c r="I109" s="31">
        <v>6.9980142000000001</v>
      </c>
      <c r="J109" s="31"/>
      <c r="K109" s="35"/>
    </row>
    <row r="110" spans="2:11" x14ac:dyDescent="0.35">
      <c r="B110" s="8" t="s">
        <v>3541</v>
      </c>
      <c r="C110" s="57" t="s">
        <v>3542</v>
      </c>
      <c r="D110" s="54" t="s">
        <v>3543</v>
      </c>
      <c r="E110" s="6" t="s">
        <v>677</v>
      </c>
      <c r="F110" s="19">
        <v>1000000</v>
      </c>
      <c r="G110" s="24">
        <v>1012.5</v>
      </c>
      <c r="H110" s="24">
        <v>0.1</v>
      </c>
      <c r="I110" s="31">
        <v>7.0241961000000002</v>
      </c>
      <c r="J110" s="31"/>
      <c r="K110" s="35"/>
    </row>
    <row r="111" spans="2:11" x14ac:dyDescent="0.35">
      <c r="B111" s="8" t="s">
        <v>3255</v>
      </c>
      <c r="C111" s="57" t="s">
        <v>3256</v>
      </c>
      <c r="D111" s="54" t="s">
        <v>3257</v>
      </c>
      <c r="E111" s="6" t="s">
        <v>677</v>
      </c>
      <c r="F111" s="19">
        <v>1000000</v>
      </c>
      <c r="G111" s="24">
        <v>1011.99</v>
      </c>
      <c r="H111" s="24">
        <v>0.1</v>
      </c>
      <c r="I111" s="31">
        <v>6.9982370999999999</v>
      </c>
      <c r="J111" s="31"/>
      <c r="K111" s="35"/>
    </row>
    <row r="112" spans="2:11" x14ac:dyDescent="0.35">
      <c r="B112" s="8" t="s">
        <v>3544</v>
      </c>
      <c r="C112" s="57" t="s">
        <v>3545</v>
      </c>
      <c r="D112" s="54" t="s">
        <v>3546</v>
      </c>
      <c r="E112" s="6" t="s">
        <v>677</v>
      </c>
      <c r="F112" s="19">
        <v>1000000</v>
      </c>
      <c r="G112" s="24">
        <v>1011.74</v>
      </c>
      <c r="H112" s="24">
        <v>0.1</v>
      </c>
      <c r="I112" s="31">
        <v>7.0241961000000002</v>
      </c>
      <c r="J112" s="31"/>
      <c r="K112" s="35"/>
    </row>
    <row r="113" spans="2:11" x14ac:dyDescent="0.35">
      <c r="B113" s="8" t="s">
        <v>3547</v>
      </c>
      <c r="C113" s="57" t="s">
        <v>3548</v>
      </c>
      <c r="D113" s="54" t="s">
        <v>3549</v>
      </c>
      <c r="E113" s="6" t="s">
        <v>677</v>
      </c>
      <c r="F113" s="19">
        <v>1000000</v>
      </c>
      <c r="G113" s="24">
        <v>1011.51</v>
      </c>
      <c r="H113" s="24">
        <v>0.1</v>
      </c>
      <c r="I113" s="31">
        <v>7.0138531000000004</v>
      </c>
      <c r="J113" s="31"/>
      <c r="K113" s="35"/>
    </row>
    <row r="114" spans="2:11" x14ac:dyDescent="0.35">
      <c r="B114" s="8" t="s">
        <v>1828</v>
      </c>
      <c r="C114" s="57" t="s">
        <v>1829</v>
      </c>
      <c r="D114" s="54" t="s">
        <v>1830</v>
      </c>
      <c r="E114" s="6" t="s">
        <v>677</v>
      </c>
      <c r="F114" s="19">
        <v>1000000</v>
      </c>
      <c r="G114" s="24">
        <v>1008.67</v>
      </c>
      <c r="H114" s="24">
        <v>0.1</v>
      </c>
      <c r="I114" s="31">
        <v>6.9889644999999998</v>
      </c>
      <c r="J114" s="31"/>
      <c r="K114" s="35"/>
    </row>
    <row r="115" spans="2:11" x14ac:dyDescent="0.35">
      <c r="B115" s="8" t="s">
        <v>3550</v>
      </c>
      <c r="C115" s="57" t="s">
        <v>3551</v>
      </c>
      <c r="D115" s="54" t="s">
        <v>3552</v>
      </c>
      <c r="E115" s="6" t="s">
        <v>677</v>
      </c>
      <c r="F115" s="19">
        <v>1000000</v>
      </c>
      <c r="G115" s="24">
        <v>991.87</v>
      </c>
      <c r="H115" s="24">
        <v>0.1</v>
      </c>
      <c r="I115" s="31">
        <v>6.9291897999999996</v>
      </c>
      <c r="J115" s="31"/>
      <c r="K115" s="35"/>
    </row>
    <row r="116" spans="2:11" x14ac:dyDescent="0.35">
      <c r="B116" s="8" t="s">
        <v>3267</v>
      </c>
      <c r="C116" s="57" t="s">
        <v>3268</v>
      </c>
      <c r="D116" s="54" t="s">
        <v>3269</v>
      </c>
      <c r="E116" s="6" t="s">
        <v>677</v>
      </c>
      <c r="F116" s="19">
        <v>1000000</v>
      </c>
      <c r="G116" s="24">
        <v>990.76</v>
      </c>
      <c r="H116" s="24">
        <v>0.1</v>
      </c>
      <c r="I116" s="31">
        <v>6.9838145000000003</v>
      </c>
      <c r="J116" s="31"/>
      <c r="K116" s="35"/>
    </row>
    <row r="117" spans="2:11" x14ac:dyDescent="0.35">
      <c r="B117" s="8" t="s">
        <v>3553</v>
      </c>
      <c r="C117" s="57" t="s">
        <v>3554</v>
      </c>
      <c r="D117" s="54" t="s">
        <v>3555</v>
      </c>
      <c r="E117" s="6" t="s">
        <v>677</v>
      </c>
      <c r="F117" s="19">
        <v>838700</v>
      </c>
      <c r="G117" s="24">
        <v>848.74</v>
      </c>
      <c r="H117" s="24">
        <v>0.09</v>
      </c>
      <c r="I117" s="31">
        <v>7.0095821999999997</v>
      </c>
      <c r="J117" s="31"/>
      <c r="K117" s="35"/>
    </row>
    <row r="118" spans="2:11" x14ac:dyDescent="0.35">
      <c r="B118" s="8" t="s">
        <v>3010</v>
      </c>
      <c r="C118" s="57" t="s">
        <v>3011</v>
      </c>
      <c r="D118" s="54" t="s">
        <v>3012</v>
      </c>
      <c r="E118" s="6" t="s">
        <v>677</v>
      </c>
      <c r="F118" s="19">
        <v>674900</v>
      </c>
      <c r="G118" s="24">
        <v>669.21</v>
      </c>
      <c r="H118" s="24">
        <v>7.0000000000000007E-2</v>
      </c>
      <c r="I118" s="31">
        <v>6.9259200999999999</v>
      </c>
      <c r="J118" s="31"/>
      <c r="K118" s="35"/>
    </row>
    <row r="119" spans="2:11" x14ac:dyDescent="0.35">
      <c r="B119" s="8" t="s">
        <v>3556</v>
      </c>
      <c r="C119" s="57" t="s">
        <v>3557</v>
      </c>
      <c r="D119" s="54" t="s">
        <v>3558</v>
      </c>
      <c r="E119" s="6" t="s">
        <v>677</v>
      </c>
      <c r="F119" s="19">
        <v>560000</v>
      </c>
      <c r="G119" s="24">
        <v>570.04</v>
      </c>
      <c r="H119" s="24">
        <v>0.06</v>
      </c>
      <c r="I119" s="31">
        <v>6.9583881999999999</v>
      </c>
      <c r="J119" s="31"/>
      <c r="K119" s="35"/>
    </row>
    <row r="120" spans="2:11" x14ac:dyDescent="0.35">
      <c r="B120" s="8" t="s">
        <v>3559</v>
      </c>
      <c r="C120" s="57" t="s">
        <v>3560</v>
      </c>
      <c r="D120" s="54" t="s">
        <v>3561</v>
      </c>
      <c r="E120" s="6" t="s">
        <v>677</v>
      </c>
      <c r="F120" s="19">
        <v>500000</v>
      </c>
      <c r="G120" s="24">
        <v>511.8</v>
      </c>
      <c r="H120" s="24">
        <v>0.05</v>
      </c>
      <c r="I120" s="31">
        <v>6.9540654999999996</v>
      </c>
      <c r="J120" s="31"/>
      <c r="K120" s="35"/>
    </row>
    <row r="121" spans="2:11" x14ac:dyDescent="0.35">
      <c r="B121" s="8" t="s">
        <v>3562</v>
      </c>
      <c r="C121" s="57" t="s">
        <v>3563</v>
      </c>
      <c r="D121" s="54" t="s">
        <v>3564</v>
      </c>
      <c r="E121" s="6" t="s">
        <v>677</v>
      </c>
      <c r="F121" s="19">
        <v>500000</v>
      </c>
      <c r="G121" s="24">
        <v>510.69</v>
      </c>
      <c r="H121" s="24">
        <v>0.05</v>
      </c>
      <c r="I121" s="31">
        <v>6.9783185000000003</v>
      </c>
      <c r="J121" s="31"/>
      <c r="K121" s="35"/>
    </row>
    <row r="122" spans="2:11" x14ac:dyDescent="0.35">
      <c r="B122" s="8" t="s">
        <v>3565</v>
      </c>
      <c r="C122" s="57" t="s">
        <v>3142</v>
      </c>
      <c r="D122" s="54" t="s">
        <v>3566</v>
      </c>
      <c r="E122" s="6" t="s">
        <v>677</v>
      </c>
      <c r="F122" s="19">
        <v>500000</v>
      </c>
      <c r="G122" s="24">
        <v>507.67</v>
      </c>
      <c r="H122" s="24">
        <v>0.05</v>
      </c>
      <c r="I122" s="31">
        <v>6.9790644000000004</v>
      </c>
      <c r="J122" s="31"/>
      <c r="K122" s="35"/>
    </row>
    <row r="123" spans="2:11" x14ac:dyDescent="0.35">
      <c r="B123" s="8" t="s">
        <v>3213</v>
      </c>
      <c r="C123" s="57" t="s">
        <v>3214</v>
      </c>
      <c r="D123" s="54" t="s">
        <v>3215</v>
      </c>
      <c r="E123" s="6" t="s">
        <v>677</v>
      </c>
      <c r="F123" s="19">
        <v>500000</v>
      </c>
      <c r="G123" s="24">
        <v>507.46</v>
      </c>
      <c r="H123" s="24">
        <v>0.05</v>
      </c>
      <c r="I123" s="31">
        <v>7.0241961000000002</v>
      </c>
      <c r="J123" s="31"/>
      <c r="K123" s="35"/>
    </row>
    <row r="124" spans="2:11" x14ac:dyDescent="0.35">
      <c r="B124" s="8" t="s">
        <v>3567</v>
      </c>
      <c r="C124" s="57" t="s">
        <v>3568</v>
      </c>
      <c r="D124" s="54" t="s">
        <v>3569</v>
      </c>
      <c r="E124" s="6" t="s">
        <v>677</v>
      </c>
      <c r="F124" s="19">
        <v>500000</v>
      </c>
      <c r="G124" s="24">
        <v>506.45</v>
      </c>
      <c r="H124" s="24">
        <v>0.05</v>
      </c>
      <c r="I124" s="31">
        <v>6.9982370999999999</v>
      </c>
      <c r="J124" s="31"/>
      <c r="K124" s="35"/>
    </row>
    <row r="125" spans="2:11" x14ac:dyDescent="0.35">
      <c r="B125" s="8" t="s">
        <v>3570</v>
      </c>
      <c r="C125" s="57" t="s">
        <v>3571</v>
      </c>
      <c r="D125" s="54" t="s">
        <v>3572</v>
      </c>
      <c r="E125" s="6" t="s">
        <v>677</v>
      </c>
      <c r="F125" s="19">
        <v>500000</v>
      </c>
      <c r="G125" s="24">
        <v>506.33</v>
      </c>
      <c r="H125" s="24">
        <v>0.05</v>
      </c>
      <c r="I125" s="31">
        <v>7.0138531000000004</v>
      </c>
      <c r="J125" s="31"/>
      <c r="K125" s="35"/>
    </row>
    <row r="126" spans="2:11" x14ac:dyDescent="0.35">
      <c r="B126" s="8" t="s">
        <v>3152</v>
      </c>
      <c r="C126" s="57" t="s">
        <v>3153</v>
      </c>
      <c r="D126" s="54" t="s">
        <v>3154</v>
      </c>
      <c r="E126" s="6" t="s">
        <v>677</v>
      </c>
      <c r="F126" s="19">
        <v>287600</v>
      </c>
      <c r="G126" s="24">
        <v>291.77</v>
      </c>
      <c r="H126" s="24">
        <v>0.03</v>
      </c>
      <c r="I126" s="31">
        <v>7.0506314999999997</v>
      </c>
      <c r="J126" s="31"/>
      <c r="K126" s="35"/>
    </row>
    <row r="127" spans="2:11" x14ac:dyDescent="0.35">
      <c r="B127" s="8" t="s">
        <v>3573</v>
      </c>
      <c r="C127" s="57" t="s">
        <v>3574</v>
      </c>
      <c r="D127" s="54" t="s">
        <v>3575</v>
      </c>
      <c r="E127" s="6" t="s">
        <v>677</v>
      </c>
      <c r="F127" s="19">
        <v>276000</v>
      </c>
      <c r="G127" s="24">
        <v>280.39</v>
      </c>
      <c r="H127" s="24">
        <v>0.03</v>
      </c>
      <c r="I127" s="31">
        <v>6.9931400999999997</v>
      </c>
      <c r="J127" s="31"/>
      <c r="K127" s="35"/>
    </row>
    <row r="128" spans="2:11" x14ac:dyDescent="0.35">
      <c r="B128" s="8" t="s">
        <v>3576</v>
      </c>
      <c r="C128" s="57" t="s">
        <v>3577</v>
      </c>
      <c r="D128" s="54" t="s">
        <v>3578</v>
      </c>
      <c r="E128" s="6" t="s">
        <v>677</v>
      </c>
      <c r="F128" s="19">
        <v>249800</v>
      </c>
      <c r="G128" s="24">
        <v>253.82</v>
      </c>
      <c r="H128" s="24">
        <v>0.03</v>
      </c>
      <c r="I128" s="31">
        <v>6.9679684999999996</v>
      </c>
      <c r="J128" s="31"/>
      <c r="K128" s="35"/>
    </row>
    <row r="129" spans="1:11" x14ac:dyDescent="0.35">
      <c r="B129" s="8" t="s">
        <v>3579</v>
      </c>
      <c r="C129" s="57" t="s">
        <v>3101</v>
      </c>
      <c r="D129" s="54" t="s">
        <v>3580</v>
      </c>
      <c r="E129" s="6" t="s">
        <v>677</v>
      </c>
      <c r="F129" s="19">
        <v>206300</v>
      </c>
      <c r="G129" s="24">
        <v>209.67</v>
      </c>
      <c r="H129" s="24">
        <v>0.02</v>
      </c>
      <c r="I129" s="31">
        <v>6.9514716999999999</v>
      </c>
      <c r="J129" s="31"/>
      <c r="K129" s="35"/>
    </row>
    <row r="130" spans="1:11" x14ac:dyDescent="0.35">
      <c r="C130" s="58" t="s">
        <v>174</v>
      </c>
      <c r="D130" s="54"/>
      <c r="E130" s="6"/>
      <c r="F130" s="19"/>
      <c r="G130" s="25">
        <v>475305.08</v>
      </c>
      <c r="H130" s="25">
        <v>48.47</v>
      </c>
      <c r="I130" s="31"/>
      <c r="J130" s="31"/>
      <c r="K130" s="35"/>
    </row>
    <row r="131" spans="1:11" x14ac:dyDescent="0.35">
      <c r="C131" s="57"/>
      <c r="D131" s="54"/>
      <c r="E131" s="6"/>
      <c r="F131" s="19"/>
      <c r="G131" s="24"/>
      <c r="H131" s="24"/>
      <c r="I131" s="31"/>
      <c r="J131" s="31"/>
      <c r="K131" s="35"/>
    </row>
    <row r="132" spans="1:11" x14ac:dyDescent="0.35">
      <c r="C132" s="58" t="s">
        <v>11</v>
      </c>
      <c r="D132" s="54"/>
      <c r="E132" s="6"/>
      <c r="F132" s="19"/>
      <c r="G132" s="24"/>
      <c r="H132" s="24"/>
      <c r="I132" s="31"/>
      <c r="J132" s="31"/>
      <c r="K132" s="35"/>
    </row>
    <row r="133" spans="1:11" x14ac:dyDescent="0.35">
      <c r="C133" s="57"/>
      <c r="D133" s="54"/>
      <c r="E133" s="6"/>
      <c r="F133" s="19"/>
      <c r="G133" s="24"/>
      <c r="H133" s="24"/>
      <c r="I133" s="31"/>
      <c r="J133" s="31"/>
      <c r="K133" s="35"/>
    </row>
    <row r="134" spans="1:11" x14ac:dyDescent="0.35">
      <c r="C134" s="58" t="s">
        <v>13</v>
      </c>
      <c r="D134" s="54"/>
      <c r="E134" s="6"/>
      <c r="F134" s="19"/>
      <c r="G134" s="24" t="s">
        <v>2</v>
      </c>
      <c r="H134" s="24" t="s">
        <v>2</v>
      </c>
      <c r="I134" s="31"/>
      <c r="J134" s="31"/>
      <c r="K134" s="35"/>
    </row>
    <row r="135" spans="1:11" x14ac:dyDescent="0.35">
      <c r="C135" s="57"/>
      <c r="D135" s="54"/>
      <c r="E135" s="6"/>
      <c r="F135" s="19"/>
      <c r="G135" s="24"/>
      <c r="H135" s="24"/>
      <c r="I135" s="31"/>
      <c r="J135" s="31"/>
      <c r="K135" s="35"/>
    </row>
    <row r="136" spans="1:11" x14ac:dyDescent="0.35">
      <c r="C136" s="58" t="s">
        <v>14</v>
      </c>
      <c r="D136" s="54"/>
      <c r="E136" s="6"/>
      <c r="F136" s="19"/>
      <c r="G136" s="24" t="s">
        <v>2</v>
      </c>
      <c r="H136" s="24" t="s">
        <v>2</v>
      </c>
      <c r="I136" s="31"/>
      <c r="J136" s="31"/>
      <c r="K136" s="35"/>
    </row>
    <row r="137" spans="1:11" x14ac:dyDescent="0.35">
      <c r="C137" s="57"/>
      <c r="D137" s="54"/>
      <c r="E137" s="6"/>
      <c r="F137" s="19"/>
      <c r="G137" s="24"/>
      <c r="H137" s="24"/>
      <c r="I137" s="31"/>
      <c r="J137" s="31"/>
      <c r="K137" s="35"/>
    </row>
    <row r="138" spans="1:11" x14ac:dyDescent="0.35">
      <c r="C138" s="58" t="s">
        <v>15</v>
      </c>
      <c r="D138" s="54"/>
      <c r="E138" s="6"/>
      <c r="F138" s="19"/>
      <c r="G138" s="24" t="s">
        <v>2</v>
      </c>
      <c r="H138" s="24" t="s">
        <v>2</v>
      </c>
      <c r="I138" s="31"/>
      <c r="J138" s="31"/>
      <c r="K138" s="35"/>
    </row>
    <row r="139" spans="1:11" x14ac:dyDescent="0.35">
      <c r="C139" s="57"/>
      <c r="D139" s="54"/>
      <c r="E139" s="6"/>
      <c r="F139" s="19"/>
      <c r="G139" s="24"/>
      <c r="H139" s="24"/>
      <c r="I139" s="31"/>
      <c r="J139" s="31"/>
      <c r="K139" s="35"/>
    </row>
    <row r="140" spans="1:11" x14ac:dyDescent="0.35">
      <c r="C140" s="58" t="s">
        <v>16</v>
      </c>
      <c r="D140" s="54"/>
      <c r="E140" s="6"/>
      <c r="F140" s="19"/>
      <c r="G140" s="24" t="s">
        <v>2</v>
      </c>
      <c r="H140" s="24" t="s">
        <v>2</v>
      </c>
      <c r="I140" s="31"/>
      <c r="J140" s="31"/>
      <c r="K140" s="35"/>
    </row>
    <row r="141" spans="1:11" x14ac:dyDescent="0.35">
      <c r="C141" s="57"/>
      <c r="D141" s="54"/>
      <c r="E141" s="6"/>
      <c r="F141" s="19"/>
      <c r="G141" s="24"/>
      <c r="H141" s="24"/>
      <c r="I141" s="31"/>
      <c r="J141" s="31"/>
      <c r="K141" s="35"/>
    </row>
    <row r="142" spans="1:11" x14ac:dyDescent="0.35">
      <c r="C142" s="58" t="s">
        <v>17</v>
      </c>
      <c r="D142" s="54"/>
      <c r="E142" s="6"/>
      <c r="F142" s="19"/>
      <c r="G142" s="24" t="s">
        <v>2</v>
      </c>
      <c r="H142" s="24" t="s">
        <v>2</v>
      </c>
      <c r="I142" s="31"/>
      <c r="J142" s="31"/>
      <c r="K142" s="35"/>
    </row>
    <row r="143" spans="1:11" x14ac:dyDescent="0.35">
      <c r="C143" s="57"/>
      <c r="D143" s="54"/>
      <c r="E143" s="6"/>
      <c r="F143" s="19"/>
      <c r="G143" s="24"/>
      <c r="H143" s="24"/>
      <c r="I143" s="31"/>
      <c r="J143" s="31"/>
      <c r="K143" s="35"/>
    </row>
    <row r="144" spans="1:11" x14ac:dyDescent="0.35">
      <c r="A144" s="10"/>
      <c r="B144" s="28"/>
      <c r="C144" s="58" t="s">
        <v>18</v>
      </c>
      <c r="D144" s="54"/>
      <c r="E144" s="6"/>
      <c r="F144" s="19"/>
      <c r="G144" s="24"/>
      <c r="H144" s="24"/>
      <c r="I144" s="31"/>
      <c r="J144" s="31"/>
      <c r="K144" s="35"/>
    </row>
    <row r="145" spans="1:54" x14ac:dyDescent="0.35">
      <c r="A145" s="28"/>
      <c r="B145" s="28"/>
      <c r="C145" s="58" t="s">
        <v>19</v>
      </c>
      <c r="D145" s="54"/>
      <c r="E145" s="6"/>
      <c r="F145" s="19"/>
      <c r="G145" s="24" t="s">
        <v>2</v>
      </c>
      <c r="H145" s="24" t="s">
        <v>2</v>
      </c>
      <c r="I145" s="31"/>
      <c r="J145" s="31"/>
      <c r="K145" s="35"/>
    </row>
    <row r="146" spans="1:54" x14ac:dyDescent="0.35">
      <c r="A146" s="28"/>
      <c r="B146" s="28"/>
      <c r="C146" s="58"/>
      <c r="D146" s="54"/>
      <c r="E146" s="6"/>
      <c r="F146" s="19"/>
      <c r="G146" s="24"/>
      <c r="H146" s="24"/>
      <c r="I146" s="31"/>
      <c r="J146" s="31"/>
      <c r="K146" s="35"/>
    </row>
    <row r="147" spans="1:54" x14ac:dyDescent="0.35">
      <c r="A147" s="28"/>
      <c r="B147" s="28"/>
      <c r="C147" s="58" t="s">
        <v>20</v>
      </c>
      <c r="D147" s="54"/>
      <c r="E147" s="6"/>
      <c r="F147" s="19"/>
      <c r="G147" s="24" t="s">
        <v>2</v>
      </c>
      <c r="H147" s="24" t="s">
        <v>2</v>
      </c>
      <c r="I147" s="31"/>
      <c r="J147" s="31"/>
      <c r="K147" s="35"/>
    </row>
    <row r="148" spans="1:54" x14ac:dyDescent="0.35">
      <c r="A148" s="28"/>
      <c r="B148" s="28"/>
      <c r="C148" s="58"/>
      <c r="D148" s="54"/>
      <c r="E148" s="6"/>
      <c r="F148" s="19"/>
      <c r="G148" s="24"/>
      <c r="H148" s="24"/>
      <c r="I148" s="31"/>
      <c r="J148" s="31"/>
      <c r="K148" s="35"/>
    </row>
    <row r="149" spans="1:54" x14ac:dyDescent="0.35">
      <c r="A149" s="28"/>
      <c r="B149" s="28"/>
      <c r="C149" s="58" t="s">
        <v>21</v>
      </c>
      <c r="D149" s="54"/>
      <c r="E149" s="6"/>
      <c r="F149" s="19"/>
      <c r="G149" s="24" t="s">
        <v>2</v>
      </c>
      <c r="H149" s="24" t="s">
        <v>2</v>
      </c>
      <c r="I149" s="31"/>
      <c r="J149" s="31"/>
      <c r="K149" s="35"/>
    </row>
    <row r="150" spans="1:54" x14ac:dyDescent="0.35">
      <c r="A150" s="28"/>
      <c r="B150" s="28"/>
      <c r="C150" s="58"/>
      <c r="D150" s="54"/>
      <c r="E150" s="6"/>
      <c r="F150" s="19"/>
      <c r="G150" s="24"/>
      <c r="H150" s="24"/>
      <c r="I150" s="31"/>
      <c r="J150" s="31"/>
      <c r="K150" s="35"/>
    </row>
    <row r="151" spans="1:54" x14ac:dyDescent="0.35">
      <c r="A151" s="28"/>
      <c r="B151" s="28"/>
      <c r="C151" s="58" t="s">
        <v>22</v>
      </c>
      <c r="D151" s="54"/>
      <c r="E151" s="6"/>
      <c r="F151" s="19"/>
      <c r="G151" s="24" t="s">
        <v>2</v>
      </c>
      <c r="H151" s="24" t="s">
        <v>2</v>
      </c>
      <c r="I151" s="31"/>
      <c r="J151" s="31"/>
      <c r="K151" s="35"/>
    </row>
    <row r="152" spans="1:54" x14ac:dyDescent="0.35">
      <c r="A152" s="28"/>
      <c r="B152" s="28"/>
      <c r="C152" s="58"/>
      <c r="D152" s="54"/>
      <c r="E152" s="6"/>
      <c r="F152" s="19"/>
      <c r="G152" s="24"/>
      <c r="H152" s="24"/>
      <c r="I152" s="31"/>
      <c r="J152" s="31"/>
      <c r="K152" s="35"/>
    </row>
    <row r="153" spans="1:54" x14ac:dyDescent="0.35">
      <c r="A153" s="28"/>
      <c r="B153" s="28"/>
      <c r="C153" s="58" t="s">
        <v>23</v>
      </c>
      <c r="D153" s="54"/>
      <c r="E153" s="6"/>
      <c r="F153" s="19"/>
      <c r="G153" s="24" t="s">
        <v>2</v>
      </c>
      <c r="H153" s="24" t="s">
        <v>2</v>
      </c>
      <c r="I153" s="31"/>
      <c r="J153" s="31"/>
      <c r="K153" s="35"/>
    </row>
    <row r="154" spans="1:54" x14ac:dyDescent="0.35">
      <c r="A154" s="28"/>
      <c r="B154" s="28"/>
      <c r="C154" s="58"/>
      <c r="D154" s="54"/>
      <c r="E154" s="6"/>
      <c r="F154" s="19"/>
      <c r="G154" s="24"/>
      <c r="H154" s="24"/>
      <c r="I154" s="31"/>
      <c r="J154" s="31"/>
      <c r="K154" s="35"/>
    </row>
    <row r="155" spans="1:54" x14ac:dyDescent="0.35">
      <c r="C155" s="59" t="s">
        <v>24</v>
      </c>
      <c r="D155" s="54"/>
      <c r="E155" s="6"/>
      <c r="F155" s="19"/>
      <c r="G155" s="24"/>
      <c r="H155" s="24"/>
      <c r="I155" s="31"/>
      <c r="J155" s="31"/>
      <c r="K155" s="35"/>
    </row>
    <row r="156" spans="1:54" x14ac:dyDescent="0.35">
      <c r="B156" s="8" t="s">
        <v>185</v>
      </c>
      <c r="C156" s="57" t="s">
        <v>186</v>
      </c>
      <c r="D156" s="54"/>
      <c r="E156" s="6"/>
      <c r="F156" s="19"/>
      <c r="G156" s="24">
        <v>4249.8</v>
      </c>
      <c r="H156" s="24">
        <v>0.43</v>
      </c>
      <c r="I156" s="31"/>
      <c r="J156" s="31"/>
      <c r="K156" s="35"/>
    </row>
    <row r="157" spans="1:54" x14ac:dyDescent="0.35">
      <c r="C157" s="58" t="s">
        <v>174</v>
      </c>
      <c r="D157" s="54"/>
      <c r="E157" s="6"/>
      <c r="F157" s="19"/>
      <c r="G157" s="25">
        <v>4249.8</v>
      </c>
      <c r="H157" s="25">
        <v>0.43</v>
      </c>
      <c r="I157" s="31"/>
      <c r="J157" s="31"/>
      <c r="K157" s="35"/>
    </row>
    <row r="158" spans="1:54" x14ac:dyDescent="0.35">
      <c r="C158" s="57"/>
      <c r="D158" s="54"/>
      <c r="E158" s="6"/>
      <c r="F158" s="19"/>
      <c r="G158" s="24"/>
      <c r="H158" s="24"/>
      <c r="I158" s="31"/>
      <c r="J158" s="31"/>
      <c r="K158" s="35"/>
    </row>
    <row r="159" spans="1:54" x14ac:dyDescent="0.35">
      <c r="A159" s="10"/>
      <c r="B159" s="28"/>
      <c r="C159" s="58" t="s">
        <v>25</v>
      </c>
      <c r="D159" s="54"/>
      <c r="E159" s="6"/>
      <c r="F159" s="19"/>
      <c r="G159" s="24"/>
      <c r="H159" s="24"/>
      <c r="I159" s="31"/>
      <c r="J159" s="31"/>
      <c r="K159" s="35"/>
    </row>
    <row r="160" spans="1:54" s="2" customFormat="1" ht="13.5" x14ac:dyDescent="0.35">
      <c r="A160" s="28"/>
      <c r="B160" s="28"/>
      <c r="C160" s="57" t="s">
        <v>4841</v>
      </c>
      <c r="D160" s="54"/>
      <c r="E160" s="6"/>
      <c r="F160" s="19"/>
      <c r="G160" s="24" t="s">
        <v>2</v>
      </c>
      <c r="H160" s="24" t="s">
        <v>2</v>
      </c>
      <c r="I160" s="31"/>
      <c r="J160" s="31"/>
      <c r="K160" s="35"/>
      <c r="L160" s="3"/>
      <c r="AI160" s="3"/>
      <c r="AV160" s="3"/>
      <c r="AX160" s="3"/>
      <c r="BB160" s="3"/>
    </row>
    <row r="161" spans="2:11" x14ac:dyDescent="0.35">
      <c r="B161" s="8"/>
      <c r="C161" s="57" t="s">
        <v>187</v>
      </c>
      <c r="D161" s="54"/>
      <c r="E161" s="6"/>
      <c r="F161" s="19"/>
      <c r="G161" s="24">
        <v>19924.11</v>
      </c>
      <c r="H161" s="24">
        <v>2.0699999999999998</v>
      </c>
      <c r="I161" s="31"/>
      <c r="J161" s="31"/>
      <c r="K161" s="35"/>
    </row>
    <row r="162" spans="2:11" x14ac:dyDescent="0.35">
      <c r="C162" s="58" t="s">
        <v>174</v>
      </c>
      <c r="D162" s="54"/>
      <c r="E162" s="6"/>
      <c r="F162" s="19"/>
      <c r="G162" s="25">
        <v>19924.11</v>
      </c>
      <c r="H162" s="25">
        <v>2.0699999999999998</v>
      </c>
      <c r="I162" s="31"/>
      <c r="J162" s="31"/>
      <c r="K162" s="35"/>
    </row>
    <row r="163" spans="2:11" x14ac:dyDescent="0.35">
      <c r="C163" s="57"/>
      <c r="D163" s="54"/>
      <c r="E163" s="6"/>
      <c r="F163" s="19"/>
      <c r="G163" s="24"/>
      <c r="H163" s="24"/>
      <c r="I163" s="31"/>
      <c r="J163" s="31"/>
      <c r="K163" s="35"/>
    </row>
    <row r="164" spans="2:11" x14ac:dyDescent="0.35">
      <c r="C164" s="60" t="s">
        <v>188</v>
      </c>
      <c r="D164" s="55"/>
      <c r="E164" s="5"/>
      <c r="F164" s="20"/>
      <c r="G164" s="26">
        <v>980380.58</v>
      </c>
      <c r="H164" s="26">
        <v>100</v>
      </c>
      <c r="I164" s="32"/>
      <c r="J164" s="32"/>
      <c r="K164" s="36"/>
    </row>
    <row r="167" spans="2:11" x14ac:dyDescent="0.35">
      <c r="C167" s="1" t="s">
        <v>189</v>
      </c>
    </row>
    <row r="168" spans="2:11" x14ac:dyDescent="0.35">
      <c r="C168" s="37" t="s">
        <v>190</v>
      </c>
      <c r="D168" s="37"/>
      <c r="E168" s="37"/>
      <c r="F168" s="37"/>
      <c r="G168" s="37"/>
      <c r="H168" s="37"/>
      <c r="I168" s="37"/>
      <c r="J168" s="37"/>
      <c r="K168" s="37"/>
    </row>
    <row r="169" spans="2:11" x14ac:dyDescent="0.35">
      <c r="C169" s="2" t="s">
        <v>191</v>
      </c>
    </row>
    <row r="170" spans="2:11" x14ac:dyDescent="0.35">
      <c r="C170" s="2" t="s">
        <v>192</v>
      </c>
    </row>
    <row r="171" spans="2:11" ht="26.15" customHeight="1" x14ac:dyDescent="0.35">
      <c r="C171" s="78" t="s">
        <v>4878</v>
      </c>
      <c r="D171" s="78"/>
      <c r="E171" s="78"/>
      <c r="F171" s="78"/>
      <c r="G171" s="78"/>
      <c r="H171" s="78"/>
      <c r="I171" s="78"/>
      <c r="J171" s="78"/>
      <c r="K171" s="78"/>
    </row>
    <row r="172" spans="2:11" x14ac:dyDescent="0.35">
      <c r="C172" s="2" t="s">
        <v>193</v>
      </c>
    </row>
    <row r="174" spans="2:11" x14ac:dyDescent="0.35">
      <c r="C174" s="75" t="s">
        <v>4922</v>
      </c>
      <c r="E174" s="75" t="s">
        <v>4923</v>
      </c>
      <c r="F174" s="76"/>
    </row>
    <row r="175" spans="2:11" x14ac:dyDescent="0.35">
      <c r="E175" s="2" t="s">
        <v>4974</v>
      </c>
    </row>
  </sheetData>
  <mergeCells count="1">
    <mergeCell ref="C171:K171"/>
  </mergeCells>
  <hyperlinks>
    <hyperlink ref="J2" location="'Index'!A1" display="'Index'!A1" xr:uid="{0E8936C3-B097-4248-8727-F820DDD8ED0D}"/>
  </hyperlinks>
  <pageMargins left="0.7" right="0.7" top="0.75" bottom="0.75" header="0.3" footer="0.3"/>
  <pageSetup orientation="portrait" horizontalDpi="4294967293"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52423-5C74-4441-AC23-A7E2150A60BA}">
  <sheetPr codeName="Sheet198"/>
  <dimension ref="A1:IV74"/>
  <sheetViews>
    <sheetView showGridLines="0" zoomScale="90" zoomScaleNormal="90" workbookViewId="0">
      <pane ySplit="6" topLeftCell="A66"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1619</v>
      </c>
      <c r="J2" s="38" t="s">
        <v>4607</v>
      </c>
    </row>
    <row r="3" spans="1:54" ht="16" x14ac:dyDescent="0.4">
      <c r="C3" s="1" t="s">
        <v>28</v>
      </c>
      <c r="D3" s="21" t="s">
        <v>3581</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C16" s="58" t="s">
        <v>5</v>
      </c>
      <c r="D16" s="54"/>
      <c r="E16" s="6"/>
      <c r="F16" s="19"/>
      <c r="G16" s="24"/>
      <c r="H16" s="24"/>
      <c r="I16" s="31"/>
      <c r="J16" s="31"/>
      <c r="K16" s="35"/>
    </row>
    <row r="17" spans="1:11" x14ac:dyDescent="0.35">
      <c r="C17" s="57"/>
      <c r="D17" s="54"/>
      <c r="E17" s="6"/>
      <c r="F17" s="19"/>
      <c r="G17" s="24"/>
      <c r="H17" s="24"/>
      <c r="I17" s="31"/>
      <c r="J17" s="31"/>
      <c r="K17" s="35"/>
    </row>
    <row r="18" spans="1:11" x14ac:dyDescent="0.35">
      <c r="C18" s="58" t="s">
        <v>6</v>
      </c>
      <c r="D18" s="54"/>
      <c r="E18" s="6"/>
      <c r="F18" s="19"/>
      <c r="G18" s="24" t="s">
        <v>2</v>
      </c>
      <c r="H18" s="24" t="s">
        <v>2</v>
      </c>
      <c r="I18" s="31"/>
      <c r="J18" s="31"/>
      <c r="K18" s="35"/>
    </row>
    <row r="19" spans="1:11" x14ac:dyDescent="0.35">
      <c r="C19" s="57"/>
      <c r="D19" s="54"/>
      <c r="E19" s="6"/>
      <c r="F19" s="19"/>
      <c r="G19" s="24"/>
      <c r="H19" s="24"/>
      <c r="I19" s="31"/>
      <c r="J19" s="31"/>
      <c r="K19" s="35"/>
    </row>
    <row r="20" spans="1:11" x14ac:dyDescent="0.35">
      <c r="C20" s="58" t="s">
        <v>7</v>
      </c>
      <c r="D20" s="54"/>
      <c r="E20" s="6"/>
      <c r="F20" s="19"/>
      <c r="G20" s="24" t="s">
        <v>2</v>
      </c>
      <c r="H20" s="24" t="s">
        <v>2</v>
      </c>
      <c r="I20" s="31"/>
      <c r="J20" s="31"/>
      <c r="K20" s="35"/>
    </row>
    <row r="21" spans="1:11" x14ac:dyDescent="0.35">
      <c r="C21" s="57"/>
      <c r="D21" s="54"/>
      <c r="E21" s="6"/>
      <c r="F21" s="19"/>
      <c r="G21" s="24"/>
      <c r="H21" s="24"/>
      <c r="I21" s="31"/>
      <c r="J21" s="31"/>
      <c r="K21" s="35"/>
    </row>
    <row r="22" spans="1:11" x14ac:dyDescent="0.35">
      <c r="C22" s="58" t="s">
        <v>8</v>
      </c>
      <c r="D22" s="54"/>
      <c r="E22" s="6"/>
      <c r="F22" s="19"/>
      <c r="G22" s="24" t="s">
        <v>2</v>
      </c>
      <c r="H22" s="24" t="s">
        <v>2</v>
      </c>
      <c r="I22" s="31"/>
      <c r="J22" s="31"/>
      <c r="K22" s="35"/>
    </row>
    <row r="23" spans="1:11" x14ac:dyDescent="0.35">
      <c r="C23" s="57"/>
      <c r="D23" s="54"/>
      <c r="E23" s="6"/>
      <c r="F23" s="19"/>
      <c r="G23" s="24"/>
      <c r="H23" s="24"/>
      <c r="I23" s="31"/>
      <c r="J23" s="31"/>
      <c r="K23" s="35"/>
    </row>
    <row r="24" spans="1:11" x14ac:dyDescent="0.35">
      <c r="C24" s="58" t="s">
        <v>9</v>
      </c>
      <c r="D24" s="54"/>
      <c r="E24" s="6"/>
      <c r="F24" s="19"/>
      <c r="G24" s="24" t="s">
        <v>2</v>
      </c>
      <c r="H24" s="24" t="s">
        <v>2</v>
      </c>
      <c r="I24" s="31"/>
      <c r="J24" s="31"/>
      <c r="K24" s="35"/>
    </row>
    <row r="25" spans="1:11" x14ac:dyDescent="0.35">
      <c r="C25" s="57"/>
      <c r="D25" s="54"/>
      <c r="E25" s="6"/>
      <c r="F25" s="19"/>
      <c r="G25" s="24"/>
      <c r="H25" s="24"/>
      <c r="I25" s="31"/>
      <c r="J25" s="31"/>
      <c r="K25" s="35"/>
    </row>
    <row r="26" spans="1:11" x14ac:dyDescent="0.35">
      <c r="C26" s="58" t="s">
        <v>10</v>
      </c>
      <c r="D26" s="54"/>
      <c r="E26" s="6"/>
      <c r="F26" s="19"/>
      <c r="G26" s="24" t="s">
        <v>2</v>
      </c>
      <c r="H26" s="24" t="s">
        <v>2</v>
      </c>
      <c r="I26" s="31"/>
      <c r="J26" s="31"/>
      <c r="K26" s="35"/>
    </row>
    <row r="27" spans="1:11" x14ac:dyDescent="0.35">
      <c r="C27" s="57"/>
      <c r="D27" s="54"/>
      <c r="E27" s="6"/>
      <c r="F27" s="19"/>
      <c r="G27" s="24"/>
      <c r="H27" s="24"/>
      <c r="I27" s="31"/>
      <c r="J27" s="31"/>
      <c r="K27" s="35"/>
    </row>
    <row r="28" spans="1:11" x14ac:dyDescent="0.35">
      <c r="A28" s="10"/>
      <c r="B28" s="28"/>
      <c r="C28" s="58" t="s">
        <v>11</v>
      </c>
      <c r="D28" s="54"/>
      <c r="E28" s="6"/>
      <c r="F28" s="19"/>
      <c r="G28" s="24"/>
      <c r="H28" s="24"/>
      <c r="I28" s="31"/>
      <c r="J28" s="31"/>
      <c r="K28" s="35"/>
    </row>
    <row r="29" spans="1:11" x14ac:dyDescent="0.35">
      <c r="A29" s="28"/>
      <c r="B29" s="28"/>
      <c r="C29" s="58" t="s">
        <v>13</v>
      </c>
      <c r="D29" s="54"/>
      <c r="E29" s="6"/>
      <c r="F29" s="19"/>
      <c r="G29" s="24" t="s">
        <v>2</v>
      </c>
      <c r="H29" s="24" t="s">
        <v>2</v>
      </c>
      <c r="I29" s="31"/>
      <c r="J29" s="31"/>
      <c r="K29" s="35"/>
    </row>
    <row r="30" spans="1:11" x14ac:dyDescent="0.35">
      <c r="A30" s="28"/>
      <c r="B30" s="28"/>
      <c r="C30" s="58"/>
      <c r="D30" s="54"/>
      <c r="E30" s="6"/>
      <c r="F30" s="19"/>
      <c r="G30" s="24"/>
      <c r="H30" s="24"/>
      <c r="I30" s="31"/>
      <c r="J30" s="31"/>
      <c r="K30" s="35"/>
    </row>
    <row r="31" spans="1:11" x14ac:dyDescent="0.35">
      <c r="A31" s="28"/>
      <c r="B31" s="28"/>
      <c r="C31" s="58" t="s">
        <v>14</v>
      </c>
      <c r="D31" s="54"/>
      <c r="E31" s="6"/>
      <c r="F31" s="19"/>
      <c r="G31" s="24" t="s">
        <v>2</v>
      </c>
      <c r="H31" s="24" t="s">
        <v>2</v>
      </c>
      <c r="I31" s="31"/>
      <c r="J31" s="31"/>
      <c r="K31" s="35"/>
    </row>
    <row r="32" spans="1:11" x14ac:dyDescent="0.35">
      <c r="A32" s="28"/>
      <c r="B32" s="28"/>
      <c r="C32" s="58"/>
      <c r="D32" s="54"/>
      <c r="E32" s="6"/>
      <c r="F32" s="19"/>
      <c r="G32" s="24"/>
      <c r="H32" s="24"/>
      <c r="I32" s="31"/>
      <c r="J32" s="31"/>
      <c r="K32" s="35"/>
    </row>
    <row r="33" spans="1:11" x14ac:dyDescent="0.35">
      <c r="A33" s="28"/>
      <c r="B33" s="28"/>
      <c r="C33" s="58" t="s">
        <v>15</v>
      </c>
      <c r="D33" s="54"/>
      <c r="E33" s="6"/>
      <c r="F33" s="19"/>
      <c r="G33" s="24" t="s">
        <v>2</v>
      </c>
      <c r="H33" s="24" t="s">
        <v>2</v>
      </c>
      <c r="I33" s="31"/>
      <c r="J33" s="31"/>
      <c r="K33" s="35"/>
    </row>
    <row r="34" spans="1:11" x14ac:dyDescent="0.35">
      <c r="A34" s="28"/>
      <c r="B34" s="28"/>
      <c r="C34" s="58"/>
      <c r="D34" s="54"/>
      <c r="E34" s="6"/>
      <c r="F34" s="19"/>
      <c r="G34" s="24"/>
      <c r="H34" s="24"/>
      <c r="I34" s="31"/>
      <c r="J34" s="31"/>
      <c r="K34" s="35"/>
    </row>
    <row r="35" spans="1:11" x14ac:dyDescent="0.35">
      <c r="A35" s="28"/>
      <c r="B35" s="28"/>
      <c r="C35" s="58" t="s">
        <v>16</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C37" s="59" t="s">
        <v>17</v>
      </c>
      <c r="D37" s="54"/>
      <c r="E37" s="6"/>
      <c r="F37" s="19"/>
      <c r="G37" s="24"/>
      <c r="H37" s="24"/>
      <c r="I37" s="31"/>
      <c r="J37" s="31"/>
      <c r="K37" s="35"/>
    </row>
    <row r="38" spans="1:11" x14ac:dyDescent="0.35">
      <c r="B38" s="8" t="s">
        <v>3106</v>
      </c>
      <c r="C38" s="57" t="s">
        <v>3107</v>
      </c>
      <c r="D38" s="54" t="s">
        <v>3108</v>
      </c>
      <c r="E38" s="6" t="s">
        <v>677</v>
      </c>
      <c r="F38" s="19">
        <v>2097000</v>
      </c>
      <c r="G38" s="24">
        <v>1883.29</v>
      </c>
      <c r="H38" s="24">
        <v>70.010000000000005</v>
      </c>
      <c r="I38" s="31">
        <v>6.8503480000000003</v>
      </c>
      <c r="J38" s="31"/>
      <c r="K38" s="35"/>
    </row>
    <row r="39" spans="1:11" x14ac:dyDescent="0.35">
      <c r="B39" s="8" t="s">
        <v>3118</v>
      </c>
      <c r="C39" s="57" t="s">
        <v>3119</v>
      </c>
      <c r="D39" s="54" t="s">
        <v>3120</v>
      </c>
      <c r="E39" s="6" t="s">
        <v>677</v>
      </c>
      <c r="F39" s="19">
        <v>567200</v>
      </c>
      <c r="G39" s="24">
        <v>509.21</v>
      </c>
      <c r="H39" s="24">
        <v>18.93</v>
      </c>
      <c r="I39" s="31">
        <v>6.8506062999999999</v>
      </c>
      <c r="J39" s="31"/>
      <c r="K39" s="35"/>
    </row>
    <row r="40" spans="1:11" x14ac:dyDescent="0.35">
      <c r="B40" s="8" t="s">
        <v>3037</v>
      </c>
      <c r="C40" s="57" t="s">
        <v>3038</v>
      </c>
      <c r="D40" s="54" t="s">
        <v>3039</v>
      </c>
      <c r="E40" s="6" t="s">
        <v>677</v>
      </c>
      <c r="F40" s="19">
        <v>309900</v>
      </c>
      <c r="G40" s="24">
        <v>283.01</v>
      </c>
      <c r="H40" s="24">
        <v>10.52</v>
      </c>
      <c r="I40" s="31">
        <v>6.8377325999999998</v>
      </c>
      <c r="J40" s="31"/>
      <c r="K40" s="35"/>
    </row>
    <row r="41" spans="1:11" x14ac:dyDescent="0.35">
      <c r="C41" s="58" t="s">
        <v>174</v>
      </c>
      <c r="D41" s="54"/>
      <c r="E41" s="6"/>
      <c r="F41" s="19"/>
      <c r="G41" s="25">
        <v>2675.51</v>
      </c>
      <c r="H41" s="25">
        <v>99.46</v>
      </c>
      <c r="I41" s="31"/>
      <c r="J41" s="31"/>
      <c r="K41" s="35"/>
    </row>
    <row r="42" spans="1:11" x14ac:dyDescent="0.35">
      <c r="C42" s="57"/>
      <c r="D42" s="54"/>
      <c r="E42" s="6"/>
      <c r="F42" s="19"/>
      <c r="G42" s="24"/>
      <c r="H42" s="24"/>
      <c r="I42" s="31"/>
      <c r="J42" s="31"/>
      <c r="K42" s="35"/>
    </row>
    <row r="43" spans="1:11" x14ac:dyDescent="0.35">
      <c r="A43" s="10"/>
      <c r="B43" s="28"/>
      <c r="C43" s="58" t="s">
        <v>18</v>
      </c>
      <c r="D43" s="54"/>
      <c r="E43" s="6"/>
      <c r="F43" s="19"/>
      <c r="G43" s="24"/>
      <c r="H43" s="24"/>
      <c r="I43" s="31"/>
      <c r="J43" s="31"/>
      <c r="K43" s="35"/>
    </row>
    <row r="44" spans="1:11" x14ac:dyDescent="0.35">
      <c r="A44" s="28"/>
      <c r="B44" s="28"/>
      <c r="C44" s="58" t="s">
        <v>19</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A46" s="28"/>
      <c r="B46" s="28"/>
      <c r="C46" s="58" t="s">
        <v>20</v>
      </c>
      <c r="D46" s="54"/>
      <c r="E46" s="6"/>
      <c r="F46" s="19"/>
      <c r="G46" s="24" t="s">
        <v>2</v>
      </c>
      <c r="H46" s="24" t="s">
        <v>2</v>
      </c>
      <c r="I46" s="31"/>
      <c r="J46" s="31"/>
      <c r="K46" s="35"/>
    </row>
    <row r="47" spans="1:11" x14ac:dyDescent="0.35">
      <c r="A47" s="28"/>
      <c r="B47" s="28"/>
      <c r="C47" s="58"/>
      <c r="D47" s="54"/>
      <c r="E47" s="6"/>
      <c r="F47" s="19"/>
      <c r="G47" s="24"/>
      <c r="H47" s="24"/>
      <c r="I47" s="31"/>
      <c r="J47" s="31"/>
      <c r="K47" s="35"/>
    </row>
    <row r="48" spans="1:11" x14ac:dyDescent="0.35">
      <c r="A48" s="28"/>
      <c r="B48" s="28"/>
      <c r="C48" s="58" t="s">
        <v>21</v>
      </c>
      <c r="D48" s="54"/>
      <c r="E48" s="6"/>
      <c r="F48" s="19"/>
      <c r="G48" s="24" t="s">
        <v>2</v>
      </c>
      <c r="H48" s="24" t="s">
        <v>2</v>
      </c>
      <c r="I48" s="31"/>
      <c r="J48" s="31"/>
      <c r="K48" s="35"/>
    </row>
    <row r="49" spans="1:54" x14ac:dyDescent="0.35">
      <c r="A49" s="28"/>
      <c r="B49" s="28"/>
      <c r="C49" s="58"/>
      <c r="D49" s="54"/>
      <c r="E49" s="6"/>
      <c r="F49" s="19"/>
      <c r="G49" s="24"/>
      <c r="H49" s="24"/>
      <c r="I49" s="31"/>
      <c r="J49" s="31"/>
      <c r="K49" s="35"/>
    </row>
    <row r="50" spans="1:54" x14ac:dyDescent="0.35">
      <c r="A50" s="28"/>
      <c r="B50" s="28"/>
      <c r="C50" s="58" t="s">
        <v>22</v>
      </c>
      <c r="D50" s="54"/>
      <c r="E50" s="6"/>
      <c r="F50" s="19"/>
      <c r="G50" s="24" t="s">
        <v>2</v>
      </c>
      <c r="H50" s="24" t="s">
        <v>2</v>
      </c>
      <c r="I50" s="31"/>
      <c r="J50" s="31"/>
      <c r="K50" s="35"/>
    </row>
    <row r="51" spans="1:54" x14ac:dyDescent="0.35">
      <c r="A51" s="28"/>
      <c r="B51" s="28"/>
      <c r="C51" s="58"/>
      <c r="D51" s="54"/>
      <c r="E51" s="6"/>
      <c r="F51" s="19"/>
      <c r="G51" s="24"/>
      <c r="H51" s="24"/>
      <c r="I51" s="31"/>
      <c r="J51" s="31"/>
      <c r="K51" s="35"/>
    </row>
    <row r="52" spans="1:54" x14ac:dyDescent="0.35">
      <c r="A52" s="28"/>
      <c r="B52" s="28"/>
      <c r="C52" s="58" t="s">
        <v>23</v>
      </c>
      <c r="D52" s="54"/>
      <c r="E52" s="6"/>
      <c r="F52" s="19"/>
      <c r="G52" s="24" t="s">
        <v>2</v>
      </c>
      <c r="H52" s="24" t="s">
        <v>2</v>
      </c>
      <c r="I52" s="31"/>
      <c r="J52" s="31"/>
      <c r="K52" s="35"/>
    </row>
    <row r="53" spans="1:54" x14ac:dyDescent="0.35">
      <c r="A53" s="28"/>
      <c r="B53" s="28"/>
      <c r="C53" s="58"/>
      <c r="D53" s="54"/>
      <c r="E53" s="6"/>
      <c r="F53" s="19"/>
      <c r="G53" s="24"/>
      <c r="H53" s="24"/>
      <c r="I53" s="31"/>
      <c r="J53" s="31"/>
      <c r="K53" s="35"/>
    </row>
    <row r="54" spans="1:54" x14ac:dyDescent="0.35">
      <c r="C54" s="59" t="s">
        <v>24</v>
      </c>
      <c r="D54" s="54"/>
      <c r="E54" s="6"/>
      <c r="F54" s="19"/>
      <c r="G54" s="24"/>
      <c r="H54" s="24"/>
      <c r="I54" s="31"/>
      <c r="J54" s="31"/>
      <c r="K54" s="35"/>
    </row>
    <row r="55" spans="1:54" x14ac:dyDescent="0.35">
      <c r="B55" s="8" t="s">
        <v>185</v>
      </c>
      <c r="C55" s="57" t="s">
        <v>186</v>
      </c>
      <c r="D55" s="54"/>
      <c r="E55" s="6"/>
      <c r="F55" s="19"/>
      <c r="G55" s="24">
        <v>4.5999999999999996</v>
      </c>
      <c r="H55" s="24">
        <v>0.17</v>
      </c>
      <c r="I55" s="31"/>
      <c r="J55" s="31"/>
      <c r="K55" s="35"/>
    </row>
    <row r="56" spans="1:54" x14ac:dyDescent="0.35">
      <c r="C56" s="58" t="s">
        <v>174</v>
      </c>
      <c r="D56" s="54"/>
      <c r="E56" s="6"/>
      <c r="F56" s="19"/>
      <c r="G56" s="25">
        <v>4.5999999999999996</v>
      </c>
      <c r="H56" s="25">
        <v>0.17</v>
      </c>
      <c r="I56" s="31"/>
      <c r="J56" s="31"/>
      <c r="K56" s="35"/>
    </row>
    <row r="57" spans="1:54" x14ac:dyDescent="0.35">
      <c r="C57" s="57"/>
      <c r="D57" s="54"/>
      <c r="E57" s="6"/>
      <c r="F57" s="19"/>
      <c r="G57" s="24"/>
      <c r="H57" s="24"/>
      <c r="I57" s="31"/>
      <c r="J57" s="31"/>
      <c r="K57" s="35"/>
    </row>
    <row r="58" spans="1:54" x14ac:dyDescent="0.35">
      <c r="A58" s="10"/>
      <c r="B58" s="28"/>
      <c r="C58" s="58" t="s">
        <v>25</v>
      </c>
      <c r="D58" s="54"/>
      <c r="E58" s="6"/>
      <c r="F58" s="19"/>
      <c r="G58" s="24"/>
      <c r="H58" s="24"/>
      <c r="I58" s="31"/>
      <c r="J58" s="31"/>
      <c r="K58" s="35"/>
    </row>
    <row r="59" spans="1:54" s="2" customFormat="1" ht="13.5" x14ac:dyDescent="0.35">
      <c r="A59" s="28"/>
      <c r="B59" s="28"/>
      <c r="C59" s="57" t="s">
        <v>4841</v>
      </c>
      <c r="D59" s="54"/>
      <c r="E59" s="6"/>
      <c r="F59" s="19"/>
      <c r="G59" s="24" t="s">
        <v>2</v>
      </c>
      <c r="H59" s="24" t="s">
        <v>2</v>
      </c>
      <c r="I59" s="31"/>
      <c r="J59" s="31"/>
      <c r="K59" s="35"/>
      <c r="L59" s="3"/>
      <c r="AI59" s="3"/>
      <c r="AV59" s="3"/>
      <c r="AX59" s="3"/>
      <c r="BB59" s="3"/>
    </row>
    <row r="60" spans="1:54" x14ac:dyDescent="0.35">
      <c r="B60" s="8"/>
      <c r="C60" s="57" t="s">
        <v>187</v>
      </c>
      <c r="D60" s="54"/>
      <c r="E60" s="6"/>
      <c r="F60" s="19"/>
      <c r="G60" s="24">
        <v>10</v>
      </c>
      <c r="H60" s="24">
        <v>0.37</v>
      </c>
      <c r="I60" s="31"/>
      <c r="J60" s="31"/>
      <c r="K60" s="35"/>
    </row>
    <row r="61" spans="1:54" x14ac:dyDescent="0.35">
      <c r="C61" s="58" t="s">
        <v>174</v>
      </c>
      <c r="D61" s="54"/>
      <c r="E61" s="6"/>
      <c r="F61" s="19"/>
      <c r="G61" s="25">
        <v>10</v>
      </c>
      <c r="H61" s="25">
        <v>0.37</v>
      </c>
      <c r="I61" s="31"/>
      <c r="J61" s="31"/>
      <c r="K61" s="35"/>
    </row>
    <row r="62" spans="1:54" x14ac:dyDescent="0.35">
      <c r="C62" s="57"/>
      <c r="D62" s="54"/>
      <c r="E62" s="6"/>
      <c r="F62" s="19"/>
      <c r="G62" s="24"/>
      <c r="H62" s="24"/>
      <c r="I62" s="31"/>
      <c r="J62" s="31"/>
      <c r="K62" s="35"/>
    </row>
    <row r="63" spans="1:54" x14ac:dyDescent="0.35">
      <c r="C63" s="60" t="s">
        <v>188</v>
      </c>
      <c r="D63" s="55"/>
      <c r="E63" s="5"/>
      <c r="F63" s="20"/>
      <c r="G63" s="26">
        <v>2690.11</v>
      </c>
      <c r="H63" s="26">
        <v>100</v>
      </c>
      <c r="I63" s="32"/>
      <c r="J63" s="32"/>
      <c r="K63" s="36"/>
    </row>
    <row r="66" spans="3:11" x14ac:dyDescent="0.35">
      <c r="C66" s="1" t="s">
        <v>189</v>
      </c>
    </row>
    <row r="67" spans="3:11" x14ac:dyDescent="0.35">
      <c r="C67" s="37" t="s">
        <v>190</v>
      </c>
      <c r="D67" s="37"/>
      <c r="E67" s="37"/>
      <c r="F67" s="37"/>
      <c r="G67" s="37"/>
      <c r="H67" s="37"/>
      <c r="I67" s="37"/>
      <c r="J67" s="37"/>
      <c r="K67" s="37"/>
    </row>
    <row r="68" spans="3:11" x14ac:dyDescent="0.35">
      <c r="C68" s="2" t="s">
        <v>191</v>
      </c>
    </row>
    <row r="69" spans="3:11" x14ac:dyDescent="0.35">
      <c r="C69" s="2" t="s">
        <v>192</v>
      </c>
    </row>
    <row r="70" spans="3:11" ht="33" customHeight="1" x14ac:dyDescent="0.35">
      <c r="C70" s="78" t="s">
        <v>4878</v>
      </c>
      <c r="D70" s="78"/>
      <c r="E70" s="78"/>
      <c r="F70" s="78"/>
      <c r="G70" s="78"/>
      <c r="H70" s="78"/>
      <c r="I70" s="78"/>
      <c r="J70" s="78"/>
      <c r="K70" s="78"/>
    </row>
    <row r="71" spans="3:11" x14ac:dyDescent="0.35">
      <c r="C71" s="2" t="s">
        <v>193</v>
      </c>
    </row>
    <row r="73" spans="3:11" x14ac:dyDescent="0.35">
      <c r="C73" s="75" t="s">
        <v>4922</v>
      </c>
      <c r="E73" s="75" t="s">
        <v>4923</v>
      </c>
      <c r="F73" s="76"/>
    </row>
    <row r="74" spans="3:11" x14ac:dyDescent="0.35">
      <c r="E74" s="2" t="s">
        <v>4972</v>
      </c>
    </row>
  </sheetData>
  <mergeCells count="1">
    <mergeCell ref="C70:K70"/>
  </mergeCells>
  <hyperlinks>
    <hyperlink ref="J2" location="'Index'!A1" display="'Index'!A1" xr:uid="{1957BF43-8F56-4E4D-A503-3EB4437C66C9}"/>
  </hyperlinks>
  <pageMargins left="0.7" right="0.7" top="0.75" bottom="0.75" header="0.3" footer="0.3"/>
  <pageSetup orientation="portrait" horizontalDpi="4294967293"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24AF3-B273-45C5-B279-12BB6DCBCAD9}">
  <sheetPr codeName="Sheet199"/>
  <dimension ref="A1:IV85"/>
  <sheetViews>
    <sheetView showGridLines="0" zoomScale="90" zoomScaleNormal="90" workbookViewId="0">
      <pane ySplit="6" topLeftCell="A77"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3582</v>
      </c>
      <c r="J2" s="38" t="s">
        <v>4607</v>
      </c>
    </row>
    <row r="3" spans="1:54" ht="16" x14ac:dyDescent="0.4">
      <c r="C3" s="1" t="s">
        <v>28</v>
      </c>
      <c r="D3" s="21" t="s">
        <v>3583</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3584</v>
      </c>
      <c r="C26" s="57" t="s">
        <v>3585</v>
      </c>
      <c r="D26" s="54" t="s">
        <v>3586</v>
      </c>
      <c r="E26" s="6" t="s">
        <v>677</v>
      </c>
      <c r="F26" s="19">
        <v>7500000</v>
      </c>
      <c r="G26" s="24">
        <v>7653.48</v>
      </c>
      <c r="H26" s="24">
        <v>32.18</v>
      </c>
      <c r="I26" s="31">
        <v>7.0233108</v>
      </c>
      <c r="J26" s="31"/>
      <c r="K26" s="35"/>
    </row>
    <row r="27" spans="1:11" x14ac:dyDescent="0.35">
      <c r="B27" s="8" t="s">
        <v>3587</v>
      </c>
      <c r="C27" s="57" t="s">
        <v>3588</v>
      </c>
      <c r="D27" s="54" t="s">
        <v>3589</v>
      </c>
      <c r="E27" s="6" t="s">
        <v>677</v>
      </c>
      <c r="F27" s="19">
        <v>5000000</v>
      </c>
      <c r="G27" s="24">
        <v>5105.83</v>
      </c>
      <c r="H27" s="24">
        <v>21.47</v>
      </c>
      <c r="I27" s="31">
        <v>7.0105130999999998</v>
      </c>
      <c r="J27" s="31"/>
      <c r="K27" s="35"/>
    </row>
    <row r="28" spans="1:11" x14ac:dyDescent="0.35">
      <c r="B28" s="8" t="s">
        <v>3590</v>
      </c>
      <c r="C28" s="57" t="s">
        <v>3591</v>
      </c>
      <c r="D28" s="54" t="s">
        <v>3592</v>
      </c>
      <c r="E28" s="6" t="s">
        <v>677</v>
      </c>
      <c r="F28" s="19">
        <v>2000000</v>
      </c>
      <c r="G28" s="24">
        <v>2031.67</v>
      </c>
      <c r="H28" s="24">
        <v>8.5399999999999991</v>
      </c>
      <c r="I28" s="31">
        <v>7.0105130999999998</v>
      </c>
      <c r="J28" s="31"/>
      <c r="K28" s="35"/>
    </row>
    <row r="29" spans="1:11" x14ac:dyDescent="0.35">
      <c r="B29" s="8" t="s">
        <v>3593</v>
      </c>
      <c r="C29" s="57" t="s">
        <v>3594</v>
      </c>
      <c r="D29" s="54" t="s">
        <v>3595</v>
      </c>
      <c r="E29" s="6" t="s">
        <v>677</v>
      </c>
      <c r="F29" s="19">
        <v>1000000</v>
      </c>
      <c r="G29" s="24">
        <v>1015.65</v>
      </c>
      <c r="H29" s="24">
        <v>4.2699999999999996</v>
      </c>
      <c r="I29" s="31">
        <v>7.0189145999999996</v>
      </c>
      <c r="J29" s="31"/>
      <c r="K29" s="35"/>
    </row>
    <row r="30" spans="1:11" x14ac:dyDescent="0.35">
      <c r="B30" s="8" t="s">
        <v>3596</v>
      </c>
      <c r="C30" s="57" t="s">
        <v>3597</v>
      </c>
      <c r="D30" s="54" t="s">
        <v>3598</v>
      </c>
      <c r="E30" s="6" t="s">
        <v>677</v>
      </c>
      <c r="F30" s="19">
        <v>1000000</v>
      </c>
      <c r="G30" s="24">
        <v>1015.17</v>
      </c>
      <c r="H30" s="24">
        <v>4.2699999999999996</v>
      </c>
      <c r="I30" s="31">
        <v>7.0312004000000004</v>
      </c>
      <c r="J30" s="31"/>
      <c r="K30" s="35"/>
    </row>
    <row r="31" spans="1:11" x14ac:dyDescent="0.35">
      <c r="C31" s="58" t="s">
        <v>174</v>
      </c>
      <c r="D31" s="54"/>
      <c r="E31" s="6"/>
      <c r="F31" s="19"/>
      <c r="G31" s="25">
        <v>16821.8</v>
      </c>
      <c r="H31" s="25">
        <v>70.73</v>
      </c>
      <c r="I31" s="31"/>
      <c r="J31" s="31"/>
      <c r="K31" s="35"/>
    </row>
    <row r="32" spans="1:11" x14ac:dyDescent="0.35">
      <c r="C32" s="57"/>
      <c r="D32" s="54"/>
      <c r="E32" s="6"/>
      <c r="F32" s="19"/>
      <c r="G32" s="24"/>
      <c r="H32" s="24"/>
      <c r="I32" s="31"/>
      <c r="J32" s="31"/>
      <c r="K32" s="35"/>
    </row>
    <row r="33" spans="1:11" x14ac:dyDescent="0.35">
      <c r="A33" s="10"/>
      <c r="B33" s="28"/>
      <c r="C33" s="58" t="s">
        <v>11</v>
      </c>
      <c r="D33" s="54"/>
      <c r="E33" s="6"/>
      <c r="F33" s="19"/>
      <c r="G33" s="24"/>
      <c r="H33" s="24"/>
      <c r="I33" s="31"/>
      <c r="J33" s="31"/>
      <c r="K33" s="35"/>
    </row>
    <row r="34" spans="1:11" x14ac:dyDescent="0.35">
      <c r="A34" s="28"/>
      <c r="B34" s="28"/>
      <c r="C34" s="58" t="s">
        <v>13</v>
      </c>
      <c r="D34" s="54"/>
      <c r="E34" s="6"/>
      <c r="F34" s="19"/>
      <c r="G34" s="24" t="s">
        <v>2</v>
      </c>
      <c r="H34" s="24" t="s">
        <v>2</v>
      </c>
      <c r="I34" s="31"/>
      <c r="J34" s="31"/>
      <c r="K34" s="35"/>
    </row>
    <row r="35" spans="1:11" x14ac:dyDescent="0.35">
      <c r="A35" s="28"/>
      <c r="B35" s="28"/>
      <c r="C35" s="58"/>
      <c r="D35" s="54"/>
      <c r="E35" s="6"/>
      <c r="F35" s="19"/>
      <c r="G35" s="24"/>
      <c r="H35" s="24"/>
      <c r="I35" s="31"/>
      <c r="J35" s="31"/>
      <c r="K35" s="35"/>
    </row>
    <row r="36" spans="1:11" x14ac:dyDescent="0.35">
      <c r="A36" s="28"/>
      <c r="B36" s="28"/>
      <c r="C36" s="58" t="s">
        <v>14</v>
      </c>
      <c r="D36" s="54"/>
      <c r="E36" s="6"/>
      <c r="F36" s="19"/>
      <c r="G36" s="24" t="s">
        <v>2</v>
      </c>
      <c r="H36" s="24" t="s">
        <v>2</v>
      </c>
      <c r="I36" s="31"/>
      <c r="J36" s="31"/>
      <c r="K36" s="35"/>
    </row>
    <row r="37" spans="1:11" x14ac:dyDescent="0.35">
      <c r="A37" s="28"/>
      <c r="B37" s="28"/>
      <c r="C37" s="58"/>
      <c r="D37" s="54"/>
      <c r="E37" s="6"/>
      <c r="F37" s="19"/>
      <c r="G37" s="24"/>
      <c r="H37" s="24"/>
      <c r="I37" s="31"/>
      <c r="J37" s="31"/>
      <c r="K37" s="35"/>
    </row>
    <row r="38" spans="1:11" x14ac:dyDescent="0.35">
      <c r="A38" s="28"/>
      <c r="B38" s="28"/>
      <c r="C38" s="58" t="s">
        <v>15</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A40" s="28"/>
      <c r="B40" s="28"/>
      <c r="C40" s="58" t="s">
        <v>16</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C42" s="59" t="s">
        <v>17</v>
      </c>
      <c r="D42" s="54"/>
      <c r="E42" s="6"/>
      <c r="F42" s="19"/>
      <c r="G42" s="24"/>
      <c r="H42" s="24"/>
      <c r="I42" s="31"/>
      <c r="J42" s="31"/>
      <c r="K42" s="35"/>
    </row>
    <row r="43" spans="1:11" x14ac:dyDescent="0.35">
      <c r="B43" s="8" t="s">
        <v>3362</v>
      </c>
      <c r="C43" s="57" t="s">
        <v>3363</v>
      </c>
      <c r="D43" s="54" t="s">
        <v>3364</v>
      </c>
      <c r="E43" s="6" t="s">
        <v>677</v>
      </c>
      <c r="F43" s="19">
        <v>2097000</v>
      </c>
      <c r="G43" s="24">
        <v>1821.7</v>
      </c>
      <c r="H43" s="24">
        <v>7.66</v>
      </c>
      <c r="I43" s="31">
        <v>6.8566320999999997</v>
      </c>
      <c r="J43" s="31"/>
      <c r="K43" s="35"/>
    </row>
    <row r="44" spans="1:11" x14ac:dyDescent="0.35">
      <c r="B44" s="8" t="s">
        <v>3599</v>
      </c>
      <c r="C44" s="57" t="s">
        <v>3600</v>
      </c>
      <c r="D44" s="54" t="s">
        <v>3601</v>
      </c>
      <c r="E44" s="6" t="s">
        <v>677</v>
      </c>
      <c r="F44" s="19">
        <v>1759000</v>
      </c>
      <c r="G44" s="24">
        <v>1499.62</v>
      </c>
      <c r="H44" s="24">
        <v>6.31</v>
      </c>
      <c r="I44" s="31">
        <v>6.9229452</v>
      </c>
      <c r="J44" s="31"/>
      <c r="K44" s="35"/>
    </row>
    <row r="45" spans="1:11" x14ac:dyDescent="0.35">
      <c r="B45" s="8" t="s">
        <v>3602</v>
      </c>
      <c r="C45" s="57" t="s">
        <v>3603</v>
      </c>
      <c r="D45" s="54" t="s">
        <v>3604</v>
      </c>
      <c r="E45" s="6" t="s">
        <v>677</v>
      </c>
      <c r="F45" s="19">
        <v>1521000</v>
      </c>
      <c r="G45" s="24">
        <v>1303.31</v>
      </c>
      <c r="H45" s="24">
        <v>5.48</v>
      </c>
      <c r="I45" s="31">
        <v>6.9206197999999999</v>
      </c>
      <c r="J45" s="31"/>
      <c r="K45" s="35"/>
    </row>
    <row r="46" spans="1:11" x14ac:dyDescent="0.35">
      <c r="B46" s="8" t="s">
        <v>3393</v>
      </c>
      <c r="C46" s="57" t="s">
        <v>3394</v>
      </c>
      <c r="D46" s="54" t="s">
        <v>3395</v>
      </c>
      <c r="E46" s="6" t="s">
        <v>677</v>
      </c>
      <c r="F46" s="19">
        <v>720000</v>
      </c>
      <c r="G46" s="24">
        <v>625.01</v>
      </c>
      <c r="H46" s="24">
        <v>2.63</v>
      </c>
      <c r="I46" s="31">
        <v>6.8569937999999997</v>
      </c>
      <c r="J46" s="31"/>
      <c r="K46" s="35"/>
    </row>
    <row r="47" spans="1:11" x14ac:dyDescent="0.35">
      <c r="B47" s="8" t="s">
        <v>3319</v>
      </c>
      <c r="C47" s="57" t="s">
        <v>3320</v>
      </c>
      <c r="D47" s="54" t="s">
        <v>3321</v>
      </c>
      <c r="E47" s="6" t="s">
        <v>677</v>
      </c>
      <c r="F47" s="19">
        <v>527600</v>
      </c>
      <c r="G47" s="24">
        <v>462.72</v>
      </c>
      <c r="H47" s="24">
        <v>1.95</v>
      </c>
      <c r="I47" s="31">
        <v>6.8696681999999996</v>
      </c>
      <c r="J47" s="31"/>
      <c r="K47" s="35"/>
    </row>
    <row r="48" spans="1:11" x14ac:dyDescent="0.35">
      <c r="B48" s="8" t="s">
        <v>2975</v>
      </c>
      <c r="C48" s="57" t="s">
        <v>2976</v>
      </c>
      <c r="D48" s="54" t="s">
        <v>2977</v>
      </c>
      <c r="E48" s="6" t="s">
        <v>677</v>
      </c>
      <c r="F48" s="19">
        <v>306700</v>
      </c>
      <c r="G48" s="24">
        <v>297.94</v>
      </c>
      <c r="H48" s="24">
        <v>1.25</v>
      </c>
      <c r="I48" s="31">
        <v>6.6243999999999996</v>
      </c>
      <c r="J48" s="31"/>
      <c r="K48" s="35"/>
    </row>
    <row r="49" spans="1:11" x14ac:dyDescent="0.35">
      <c r="B49" s="8" t="s">
        <v>3365</v>
      </c>
      <c r="C49" s="57" t="s">
        <v>3366</v>
      </c>
      <c r="D49" s="54" t="s">
        <v>3367</v>
      </c>
      <c r="E49" s="6" t="s">
        <v>677</v>
      </c>
      <c r="F49" s="19">
        <v>300000</v>
      </c>
      <c r="G49" s="24">
        <v>260.76</v>
      </c>
      <c r="H49" s="24">
        <v>1.1000000000000001</v>
      </c>
      <c r="I49" s="31">
        <v>6.8563738000000001</v>
      </c>
      <c r="J49" s="31"/>
      <c r="K49" s="35"/>
    </row>
    <row r="50" spans="1:11" x14ac:dyDescent="0.35">
      <c r="B50" s="8" t="s">
        <v>1077</v>
      </c>
      <c r="C50" s="57" t="s">
        <v>1078</v>
      </c>
      <c r="D50" s="54" t="s">
        <v>1079</v>
      </c>
      <c r="E50" s="6" t="s">
        <v>677</v>
      </c>
      <c r="F50" s="19">
        <v>171900</v>
      </c>
      <c r="G50" s="24">
        <v>149.30000000000001</v>
      </c>
      <c r="H50" s="24">
        <v>0.63</v>
      </c>
      <c r="I50" s="31">
        <v>6.8567355000000001</v>
      </c>
      <c r="J50" s="31"/>
      <c r="K50" s="35"/>
    </row>
    <row r="51" spans="1:11" x14ac:dyDescent="0.35">
      <c r="B51" s="8" t="s">
        <v>3605</v>
      </c>
      <c r="C51" s="57" t="s">
        <v>3606</v>
      </c>
      <c r="D51" s="54" t="s">
        <v>3607</v>
      </c>
      <c r="E51" s="6" t="s">
        <v>677</v>
      </c>
      <c r="F51" s="19">
        <v>170000</v>
      </c>
      <c r="G51" s="24">
        <v>145.12</v>
      </c>
      <c r="H51" s="24">
        <v>0.61</v>
      </c>
      <c r="I51" s="31">
        <v>6.9223251000000001</v>
      </c>
      <c r="J51" s="31"/>
      <c r="K51" s="35"/>
    </row>
    <row r="52" spans="1:11" x14ac:dyDescent="0.35">
      <c r="C52" s="58" t="s">
        <v>174</v>
      </c>
      <c r="D52" s="54"/>
      <c r="E52" s="6"/>
      <c r="F52" s="19"/>
      <c r="G52" s="25">
        <v>6565.48</v>
      </c>
      <c r="H52" s="25">
        <v>27.62</v>
      </c>
      <c r="I52" s="31"/>
      <c r="J52" s="31"/>
      <c r="K52" s="35"/>
    </row>
    <row r="53" spans="1:11" x14ac:dyDescent="0.35">
      <c r="C53" s="57"/>
      <c r="D53" s="54"/>
      <c r="E53" s="6"/>
      <c r="F53" s="19"/>
      <c r="G53" s="24"/>
      <c r="H53" s="24"/>
      <c r="I53" s="31"/>
      <c r="J53" s="31"/>
      <c r="K53" s="35"/>
    </row>
    <row r="54" spans="1:11" x14ac:dyDescent="0.35">
      <c r="A54" s="10"/>
      <c r="B54" s="28"/>
      <c r="C54" s="58" t="s">
        <v>18</v>
      </c>
      <c r="D54" s="54"/>
      <c r="E54" s="6"/>
      <c r="F54" s="19"/>
      <c r="G54" s="24"/>
      <c r="H54" s="24"/>
      <c r="I54" s="31"/>
      <c r="J54" s="31"/>
      <c r="K54" s="35"/>
    </row>
    <row r="55" spans="1:11" x14ac:dyDescent="0.35">
      <c r="A55" s="28"/>
      <c r="B55" s="28"/>
      <c r="C55" s="58" t="s">
        <v>19</v>
      </c>
      <c r="D55" s="54"/>
      <c r="E55" s="6"/>
      <c r="F55" s="19"/>
      <c r="G55" s="24" t="s">
        <v>2</v>
      </c>
      <c r="H55" s="24" t="s">
        <v>2</v>
      </c>
      <c r="I55" s="31"/>
      <c r="J55" s="31"/>
      <c r="K55" s="35"/>
    </row>
    <row r="56" spans="1:11" x14ac:dyDescent="0.35">
      <c r="A56" s="28"/>
      <c r="B56" s="28"/>
      <c r="C56" s="58"/>
      <c r="D56" s="54"/>
      <c r="E56" s="6"/>
      <c r="F56" s="19"/>
      <c r="G56" s="24"/>
      <c r="H56" s="24"/>
      <c r="I56" s="31"/>
      <c r="J56" s="31"/>
      <c r="K56" s="35"/>
    </row>
    <row r="57" spans="1:11" x14ac:dyDescent="0.35">
      <c r="A57" s="28"/>
      <c r="B57" s="28"/>
      <c r="C57" s="58" t="s">
        <v>20</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21</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22</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A63" s="28"/>
      <c r="B63" s="28"/>
      <c r="C63" s="58" t="s">
        <v>23</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54" x14ac:dyDescent="0.35">
      <c r="C65" s="59" t="s">
        <v>24</v>
      </c>
      <c r="D65" s="54"/>
      <c r="E65" s="6"/>
      <c r="F65" s="19"/>
      <c r="G65" s="24"/>
      <c r="H65" s="24"/>
      <c r="I65" s="31"/>
      <c r="J65" s="31"/>
      <c r="K65" s="35"/>
    </row>
    <row r="66" spans="1:54" x14ac:dyDescent="0.35">
      <c r="B66" s="8" t="s">
        <v>185</v>
      </c>
      <c r="C66" s="57" t="s">
        <v>186</v>
      </c>
      <c r="D66" s="54"/>
      <c r="E66" s="6"/>
      <c r="F66" s="19"/>
      <c r="G66" s="24">
        <v>231.46</v>
      </c>
      <c r="H66" s="24">
        <v>0.97</v>
      </c>
      <c r="I66" s="31"/>
      <c r="J66" s="31"/>
      <c r="K66" s="35"/>
    </row>
    <row r="67" spans="1:54" x14ac:dyDescent="0.35">
      <c r="C67" s="58" t="s">
        <v>174</v>
      </c>
      <c r="D67" s="54"/>
      <c r="E67" s="6"/>
      <c r="F67" s="19"/>
      <c r="G67" s="25">
        <v>231.46</v>
      </c>
      <c r="H67" s="25">
        <v>0.97</v>
      </c>
      <c r="I67" s="31"/>
      <c r="J67" s="31"/>
      <c r="K67" s="35"/>
    </row>
    <row r="68" spans="1:54" x14ac:dyDescent="0.35">
      <c r="C68" s="57"/>
      <c r="D68" s="54"/>
      <c r="E68" s="6"/>
      <c r="F68" s="19"/>
      <c r="G68" s="24"/>
      <c r="H68" s="24"/>
      <c r="I68" s="31"/>
      <c r="J68" s="31"/>
      <c r="K68" s="35"/>
    </row>
    <row r="69" spans="1:54" x14ac:dyDescent="0.35">
      <c r="A69" s="10"/>
      <c r="B69" s="28"/>
      <c r="C69" s="58" t="s">
        <v>25</v>
      </c>
      <c r="D69" s="54"/>
      <c r="E69" s="6"/>
      <c r="F69" s="19"/>
      <c r="G69" s="24"/>
      <c r="H69" s="24"/>
      <c r="I69" s="31"/>
      <c r="J69" s="31"/>
      <c r="K69" s="35"/>
    </row>
    <row r="70" spans="1:54" s="2" customFormat="1" ht="13.5" x14ac:dyDescent="0.35">
      <c r="A70" s="28"/>
      <c r="B70" s="28"/>
      <c r="C70" s="57" t="s">
        <v>4841</v>
      </c>
      <c r="D70" s="54"/>
      <c r="E70" s="6"/>
      <c r="F70" s="19"/>
      <c r="G70" s="24" t="s">
        <v>2</v>
      </c>
      <c r="H70" s="24" t="s">
        <v>2</v>
      </c>
      <c r="I70" s="31"/>
      <c r="J70" s="31"/>
      <c r="K70" s="35"/>
      <c r="L70" s="3"/>
      <c r="AI70" s="3"/>
      <c r="AV70" s="3"/>
      <c r="AX70" s="3"/>
      <c r="BB70" s="3"/>
    </row>
    <row r="71" spans="1:54" x14ac:dyDescent="0.35">
      <c r="B71" s="8"/>
      <c r="C71" s="57" t="s">
        <v>187</v>
      </c>
      <c r="D71" s="54"/>
      <c r="E71" s="6"/>
      <c r="F71" s="19"/>
      <c r="G71" s="24">
        <v>161.66999999999999</v>
      </c>
      <c r="H71" s="24">
        <v>0.68</v>
      </c>
      <c r="I71" s="31"/>
      <c r="J71" s="31"/>
      <c r="K71" s="35"/>
    </row>
    <row r="72" spans="1:54" x14ac:dyDescent="0.35">
      <c r="C72" s="58" t="s">
        <v>174</v>
      </c>
      <c r="D72" s="54"/>
      <c r="E72" s="6"/>
      <c r="F72" s="19"/>
      <c r="G72" s="25">
        <v>161.66999999999999</v>
      </c>
      <c r="H72" s="25">
        <v>0.68</v>
      </c>
      <c r="I72" s="31"/>
      <c r="J72" s="31"/>
      <c r="K72" s="35"/>
    </row>
    <row r="73" spans="1:54" x14ac:dyDescent="0.35">
      <c r="C73" s="57"/>
      <c r="D73" s="54"/>
      <c r="E73" s="6"/>
      <c r="F73" s="19"/>
      <c r="G73" s="24"/>
      <c r="H73" s="24"/>
      <c r="I73" s="31"/>
      <c r="J73" s="31"/>
      <c r="K73" s="35"/>
    </row>
    <row r="74" spans="1:54" x14ac:dyDescent="0.35">
      <c r="C74" s="60" t="s">
        <v>188</v>
      </c>
      <c r="D74" s="55"/>
      <c r="E74" s="5"/>
      <c r="F74" s="20"/>
      <c r="G74" s="26">
        <v>23780.41</v>
      </c>
      <c r="H74" s="26">
        <v>100.00000000000001</v>
      </c>
      <c r="I74" s="32"/>
      <c r="J74" s="32"/>
      <c r="K74" s="36"/>
    </row>
    <row r="77" spans="1:54" x14ac:dyDescent="0.35">
      <c r="C77" s="1" t="s">
        <v>189</v>
      </c>
    </row>
    <row r="78" spans="1:54" x14ac:dyDescent="0.35">
      <c r="C78" s="37" t="s">
        <v>190</v>
      </c>
      <c r="D78" s="37"/>
      <c r="E78" s="37"/>
      <c r="F78" s="37"/>
      <c r="G78" s="37"/>
      <c r="H78" s="37"/>
      <c r="I78" s="37"/>
      <c r="J78" s="37"/>
      <c r="K78" s="37"/>
    </row>
    <row r="79" spans="1:54" x14ac:dyDescent="0.35">
      <c r="C79" s="2" t="s">
        <v>191</v>
      </c>
    </row>
    <row r="80" spans="1:54" x14ac:dyDescent="0.35">
      <c r="C80" s="2" t="s">
        <v>192</v>
      </c>
    </row>
    <row r="81" spans="3:11" ht="26.15" customHeight="1" x14ac:dyDescent="0.35">
      <c r="C81" s="78" t="s">
        <v>4878</v>
      </c>
      <c r="D81" s="78"/>
      <c r="E81" s="78"/>
      <c r="F81" s="78"/>
      <c r="G81" s="78"/>
      <c r="H81" s="78"/>
      <c r="I81" s="78"/>
      <c r="J81" s="78"/>
      <c r="K81" s="78"/>
    </row>
    <row r="82" spans="3:11" x14ac:dyDescent="0.35">
      <c r="C82" s="2" t="s">
        <v>193</v>
      </c>
    </row>
    <row r="84" spans="3:11" x14ac:dyDescent="0.35">
      <c r="C84" s="75" t="s">
        <v>4922</v>
      </c>
      <c r="E84" s="75" t="s">
        <v>4923</v>
      </c>
      <c r="F84" s="76"/>
    </row>
    <row r="85" spans="3:11" x14ac:dyDescent="0.35">
      <c r="E85" s="2" t="s">
        <v>4972</v>
      </c>
    </row>
  </sheetData>
  <mergeCells count="1">
    <mergeCell ref="C81:K81"/>
  </mergeCells>
  <hyperlinks>
    <hyperlink ref="J2" location="'Index'!A1" display="'Index'!A1" xr:uid="{EB9BF887-3C5A-459E-AD8D-5DC37D907BC2}"/>
  </hyperlinks>
  <pageMargins left="0.7" right="0.7" top="0.75" bottom="0.75" header="0.3" footer="0.3"/>
  <pageSetup orientation="portrait" horizontalDpi="4294967293"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2A429-8E26-4961-905C-43CC1B000BFF}">
  <sheetPr codeName="Sheet1100"/>
  <dimension ref="A1:IV120"/>
  <sheetViews>
    <sheetView showGridLines="0" zoomScale="90" zoomScaleNormal="90" workbookViewId="0">
      <pane ySplit="6" topLeftCell="A112"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3608</v>
      </c>
      <c r="J2" s="38" t="s">
        <v>4607</v>
      </c>
    </row>
    <row r="3" spans="1:54" ht="16" x14ac:dyDescent="0.4">
      <c r="C3" s="1" t="s">
        <v>28</v>
      </c>
      <c r="D3" s="21" t="s">
        <v>3609</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48</v>
      </c>
      <c r="C10" s="57" t="s">
        <v>49</v>
      </c>
      <c r="D10" s="54" t="s">
        <v>50</v>
      </c>
      <c r="E10" s="6" t="s">
        <v>43</v>
      </c>
      <c r="F10" s="19">
        <v>7000000</v>
      </c>
      <c r="G10" s="24">
        <v>90457.5</v>
      </c>
      <c r="H10" s="24">
        <v>4.8600000000000003</v>
      </c>
      <c r="I10" s="31"/>
      <c r="J10" s="31"/>
      <c r="K10" s="35"/>
    </row>
    <row r="11" spans="1:54" x14ac:dyDescent="0.35">
      <c r="B11" s="8" t="s">
        <v>61</v>
      </c>
      <c r="C11" s="57" t="s">
        <v>62</v>
      </c>
      <c r="D11" s="54" t="s">
        <v>63</v>
      </c>
      <c r="E11" s="6" t="s">
        <v>43</v>
      </c>
      <c r="F11" s="19">
        <v>4680000</v>
      </c>
      <c r="G11" s="24">
        <v>81015.48</v>
      </c>
      <c r="H11" s="24">
        <v>4.3499999999999996</v>
      </c>
      <c r="I11" s="31"/>
      <c r="J11" s="31"/>
      <c r="K11" s="35"/>
    </row>
    <row r="12" spans="1:54" x14ac:dyDescent="0.35">
      <c r="B12" s="8" t="s">
        <v>941</v>
      </c>
      <c r="C12" s="57" t="s">
        <v>942</v>
      </c>
      <c r="D12" s="54" t="s">
        <v>943</v>
      </c>
      <c r="E12" s="6" t="s">
        <v>112</v>
      </c>
      <c r="F12" s="19">
        <v>7900000</v>
      </c>
      <c r="G12" s="24">
        <v>73817.600000000006</v>
      </c>
      <c r="H12" s="24">
        <v>3.97</v>
      </c>
      <c r="I12" s="31"/>
      <c r="J12" s="31"/>
      <c r="K12" s="35"/>
    </row>
    <row r="13" spans="1:54" x14ac:dyDescent="0.35">
      <c r="B13" s="8" t="s">
        <v>244</v>
      </c>
      <c r="C13" s="57" t="s">
        <v>245</v>
      </c>
      <c r="D13" s="54" t="s">
        <v>246</v>
      </c>
      <c r="E13" s="6" t="s">
        <v>116</v>
      </c>
      <c r="F13" s="19">
        <v>3864407</v>
      </c>
      <c r="G13" s="24">
        <v>70399.83</v>
      </c>
      <c r="H13" s="24">
        <v>3.78</v>
      </c>
      <c r="I13" s="31"/>
      <c r="J13" s="31"/>
      <c r="K13" s="35"/>
    </row>
    <row r="14" spans="1:54" x14ac:dyDescent="0.35">
      <c r="B14" s="8" t="s">
        <v>280</v>
      </c>
      <c r="C14" s="57" t="s">
        <v>281</v>
      </c>
      <c r="D14" s="54" t="s">
        <v>282</v>
      </c>
      <c r="E14" s="6" t="s">
        <v>139</v>
      </c>
      <c r="F14" s="19">
        <v>3500000</v>
      </c>
      <c r="G14" s="24">
        <v>65486.75</v>
      </c>
      <c r="H14" s="24">
        <v>3.52</v>
      </c>
      <c r="I14" s="31"/>
      <c r="J14" s="31"/>
      <c r="K14" s="35"/>
    </row>
    <row r="15" spans="1:54" x14ac:dyDescent="0.35">
      <c r="B15" s="8" t="s">
        <v>207</v>
      </c>
      <c r="C15" s="57" t="s">
        <v>208</v>
      </c>
      <c r="D15" s="54" t="s">
        <v>209</v>
      </c>
      <c r="E15" s="6" t="s">
        <v>104</v>
      </c>
      <c r="F15" s="19">
        <v>3300000</v>
      </c>
      <c r="G15" s="24">
        <v>63704.85</v>
      </c>
      <c r="H15" s="24">
        <v>3.42</v>
      </c>
      <c r="I15" s="31"/>
      <c r="J15" s="31"/>
      <c r="K15" s="35"/>
    </row>
    <row r="16" spans="1:54" x14ac:dyDescent="0.35">
      <c r="B16" s="8" t="s">
        <v>125</v>
      </c>
      <c r="C16" s="57" t="s">
        <v>126</v>
      </c>
      <c r="D16" s="54" t="s">
        <v>127</v>
      </c>
      <c r="E16" s="6" t="s">
        <v>74</v>
      </c>
      <c r="F16" s="19">
        <v>2545939</v>
      </c>
      <c r="G16" s="24">
        <v>63488.08</v>
      </c>
      <c r="H16" s="24">
        <v>3.41</v>
      </c>
      <c r="I16" s="31"/>
      <c r="J16" s="31"/>
      <c r="K16" s="35"/>
    </row>
    <row r="17" spans="2:11" x14ac:dyDescent="0.35">
      <c r="B17" s="8" t="s">
        <v>153</v>
      </c>
      <c r="C17" s="57" t="s">
        <v>154</v>
      </c>
      <c r="D17" s="54" t="s">
        <v>155</v>
      </c>
      <c r="E17" s="6" t="s">
        <v>156</v>
      </c>
      <c r="F17" s="19">
        <v>11000000</v>
      </c>
      <c r="G17" s="24">
        <v>63360</v>
      </c>
      <c r="H17" s="24">
        <v>3.41</v>
      </c>
      <c r="I17" s="31"/>
      <c r="J17" s="31"/>
      <c r="K17" s="35"/>
    </row>
    <row r="18" spans="2:11" x14ac:dyDescent="0.35">
      <c r="B18" s="8" t="s">
        <v>97</v>
      </c>
      <c r="C18" s="57" t="s">
        <v>98</v>
      </c>
      <c r="D18" s="54" t="s">
        <v>99</v>
      </c>
      <c r="E18" s="6" t="s">
        <v>100</v>
      </c>
      <c r="F18" s="19">
        <v>9000000</v>
      </c>
      <c r="G18" s="24">
        <v>61744.5</v>
      </c>
      <c r="H18" s="24">
        <v>3.32</v>
      </c>
      <c r="I18" s="31"/>
      <c r="J18" s="31"/>
      <c r="K18" s="35"/>
    </row>
    <row r="19" spans="2:11" x14ac:dyDescent="0.35">
      <c r="B19" s="8" t="s">
        <v>263</v>
      </c>
      <c r="C19" s="57" t="s">
        <v>264</v>
      </c>
      <c r="D19" s="54" t="s">
        <v>265</v>
      </c>
      <c r="E19" s="6" t="s">
        <v>250</v>
      </c>
      <c r="F19" s="19">
        <v>3800000</v>
      </c>
      <c r="G19" s="24">
        <v>61278.8</v>
      </c>
      <c r="H19" s="24">
        <v>3.29</v>
      </c>
      <c r="I19" s="31"/>
      <c r="J19" s="31"/>
      <c r="K19" s="35"/>
    </row>
    <row r="20" spans="2:11" x14ac:dyDescent="0.35">
      <c r="B20" s="8" t="s">
        <v>86</v>
      </c>
      <c r="C20" s="57" t="s">
        <v>87</v>
      </c>
      <c r="D20" s="54" t="s">
        <v>88</v>
      </c>
      <c r="E20" s="6" t="s">
        <v>89</v>
      </c>
      <c r="F20" s="19">
        <v>1010000</v>
      </c>
      <c r="G20" s="24">
        <v>59485.47</v>
      </c>
      <c r="H20" s="24">
        <v>3.2</v>
      </c>
      <c r="I20" s="31"/>
      <c r="J20" s="31"/>
      <c r="K20" s="35"/>
    </row>
    <row r="21" spans="2:11" x14ac:dyDescent="0.35">
      <c r="B21" s="8" t="s">
        <v>64</v>
      </c>
      <c r="C21" s="57" t="s">
        <v>65</v>
      </c>
      <c r="D21" s="54" t="s">
        <v>66</v>
      </c>
      <c r="E21" s="6" t="s">
        <v>43</v>
      </c>
      <c r="F21" s="19">
        <v>7000000</v>
      </c>
      <c r="G21" s="24">
        <v>57414</v>
      </c>
      <c r="H21" s="24">
        <v>3.09</v>
      </c>
      <c r="I21" s="31"/>
      <c r="J21" s="31"/>
      <c r="K21" s="35"/>
    </row>
    <row r="22" spans="2:11" x14ac:dyDescent="0.35">
      <c r="B22" s="8" t="s">
        <v>860</v>
      </c>
      <c r="C22" s="57" t="s">
        <v>861</v>
      </c>
      <c r="D22" s="54" t="s">
        <v>862</v>
      </c>
      <c r="E22" s="6" t="s">
        <v>143</v>
      </c>
      <c r="F22" s="19">
        <v>10498210</v>
      </c>
      <c r="G22" s="24">
        <v>57204.75</v>
      </c>
      <c r="H22" s="24">
        <v>3.07</v>
      </c>
      <c r="I22" s="31"/>
      <c r="J22" s="31"/>
      <c r="K22" s="35"/>
    </row>
    <row r="23" spans="2:11" x14ac:dyDescent="0.35">
      <c r="B23" s="8" t="s">
        <v>753</v>
      </c>
      <c r="C23" s="57" t="s">
        <v>754</v>
      </c>
      <c r="D23" s="54" t="s">
        <v>755</v>
      </c>
      <c r="E23" s="6" t="s">
        <v>326</v>
      </c>
      <c r="F23" s="19">
        <v>2798988</v>
      </c>
      <c r="G23" s="24">
        <v>52919.07</v>
      </c>
      <c r="H23" s="24">
        <v>2.84</v>
      </c>
      <c r="I23" s="31"/>
      <c r="J23" s="31"/>
      <c r="K23" s="35"/>
    </row>
    <row r="24" spans="2:11" x14ac:dyDescent="0.35">
      <c r="B24" s="8" t="s">
        <v>276</v>
      </c>
      <c r="C24" s="57" t="s">
        <v>277</v>
      </c>
      <c r="D24" s="54" t="s">
        <v>278</v>
      </c>
      <c r="E24" s="6" t="s">
        <v>279</v>
      </c>
      <c r="F24" s="19">
        <v>2715556</v>
      </c>
      <c r="G24" s="24">
        <v>52180.77</v>
      </c>
      <c r="H24" s="24">
        <v>2.8</v>
      </c>
      <c r="I24" s="31"/>
      <c r="J24" s="31"/>
      <c r="K24" s="35"/>
    </row>
    <row r="25" spans="2:11" x14ac:dyDescent="0.35">
      <c r="B25" s="8" t="s">
        <v>1951</v>
      </c>
      <c r="C25" s="57" t="s">
        <v>1952</v>
      </c>
      <c r="D25" s="54" t="s">
        <v>1953</v>
      </c>
      <c r="E25" s="6" t="s">
        <v>434</v>
      </c>
      <c r="F25" s="19">
        <v>47668663</v>
      </c>
      <c r="G25" s="24">
        <v>49799.45</v>
      </c>
      <c r="H25" s="24">
        <v>2.68</v>
      </c>
      <c r="I25" s="31"/>
      <c r="J25" s="31"/>
      <c r="K25" s="35"/>
    </row>
    <row r="26" spans="2:11" x14ac:dyDescent="0.35">
      <c r="B26" s="8" t="s">
        <v>522</v>
      </c>
      <c r="C26" s="57" t="s">
        <v>523</v>
      </c>
      <c r="D26" s="54" t="s">
        <v>524</v>
      </c>
      <c r="E26" s="6" t="s">
        <v>196</v>
      </c>
      <c r="F26" s="19">
        <v>1208000</v>
      </c>
      <c r="G26" s="24">
        <v>48954.2</v>
      </c>
      <c r="H26" s="24">
        <v>2.63</v>
      </c>
      <c r="I26" s="31"/>
      <c r="J26" s="31"/>
      <c r="K26" s="35"/>
    </row>
    <row r="27" spans="2:11" x14ac:dyDescent="0.35">
      <c r="B27" s="8" t="s">
        <v>947</v>
      </c>
      <c r="C27" s="57" t="s">
        <v>948</v>
      </c>
      <c r="D27" s="54" t="s">
        <v>949</v>
      </c>
      <c r="E27" s="6" t="s">
        <v>124</v>
      </c>
      <c r="F27" s="19">
        <v>3500000</v>
      </c>
      <c r="G27" s="24">
        <v>48263.25</v>
      </c>
      <c r="H27" s="24">
        <v>2.59</v>
      </c>
      <c r="I27" s="31"/>
      <c r="J27" s="31"/>
      <c r="K27" s="35"/>
    </row>
    <row r="28" spans="2:11" x14ac:dyDescent="0.35">
      <c r="B28" s="8" t="s">
        <v>247</v>
      </c>
      <c r="C28" s="57" t="s">
        <v>248</v>
      </c>
      <c r="D28" s="54" t="s">
        <v>249</v>
      </c>
      <c r="E28" s="6" t="s">
        <v>250</v>
      </c>
      <c r="F28" s="19">
        <v>13633600</v>
      </c>
      <c r="G28" s="24">
        <v>46429.22</v>
      </c>
      <c r="H28" s="24">
        <v>2.5</v>
      </c>
      <c r="I28" s="31"/>
      <c r="J28" s="31"/>
      <c r="K28" s="35"/>
    </row>
    <row r="29" spans="2:11" x14ac:dyDescent="0.35">
      <c r="B29" s="8" t="s">
        <v>58</v>
      </c>
      <c r="C29" s="57" t="s">
        <v>59</v>
      </c>
      <c r="D29" s="54" t="s">
        <v>60</v>
      </c>
      <c r="E29" s="6" t="s">
        <v>47</v>
      </c>
      <c r="F29" s="19">
        <v>1100000</v>
      </c>
      <c r="G29" s="24">
        <v>43652.95</v>
      </c>
      <c r="H29" s="24">
        <v>2.35</v>
      </c>
      <c r="I29" s="31"/>
      <c r="J29" s="31"/>
      <c r="K29" s="35"/>
    </row>
    <row r="30" spans="2:11" x14ac:dyDescent="0.35">
      <c r="B30" s="8" t="s">
        <v>2005</v>
      </c>
      <c r="C30" s="57" t="s">
        <v>2006</v>
      </c>
      <c r="D30" s="54" t="s">
        <v>2007</v>
      </c>
      <c r="E30" s="6" t="s">
        <v>131</v>
      </c>
      <c r="F30" s="19">
        <v>1000000</v>
      </c>
      <c r="G30" s="24">
        <v>42589.5</v>
      </c>
      <c r="H30" s="24">
        <v>2.29</v>
      </c>
      <c r="I30" s="31"/>
      <c r="J30" s="31"/>
      <c r="K30" s="35"/>
    </row>
    <row r="31" spans="2:11" x14ac:dyDescent="0.35">
      <c r="B31" s="8" t="s">
        <v>2002</v>
      </c>
      <c r="C31" s="57" t="s">
        <v>2003</v>
      </c>
      <c r="D31" s="54" t="s">
        <v>2004</v>
      </c>
      <c r="E31" s="6" t="s">
        <v>57</v>
      </c>
      <c r="F31" s="19">
        <v>3180000</v>
      </c>
      <c r="G31" s="24">
        <v>40517.97</v>
      </c>
      <c r="H31" s="24">
        <v>2.1800000000000002</v>
      </c>
      <c r="I31" s="31"/>
      <c r="J31" s="31"/>
      <c r="K31" s="35"/>
    </row>
    <row r="32" spans="2:11" x14ac:dyDescent="0.35">
      <c r="B32" s="8" t="s">
        <v>765</v>
      </c>
      <c r="C32" s="57" t="s">
        <v>766</v>
      </c>
      <c r="D32" s="54" t="s">
        <v>767</v>
      </c>
      <c r="E32" s="6" t="s">
        <v>139</v>
      </c>
      <c r="F32" s="19">
        <v>4478128</v>
      </c>
      <c r="G32" s="24">
        <v>38686.550000000003</v>
      </c>
      <c r="H32" s="24">
        <v>2.08</v>
      </c>
      <c r="I32" s="31"/>
      <c r="J32" s="31"/>
      <c r="K32" s="35"/>
    </row>
    <row r="33" spans="2:11" x14ac:dyDescent="0.35">
      <c r="B33" s="8" t="s">
        <v>1659</v>
      </c>
      <c r="C33" s="57" t="s">
        <v>1660</v>
      </c>
      <c r="D33" s="54" t="s">
        <v>1661</v>
      </c>
      <c r="E33" s="6" t="s">
        <v>104</v>
      </c>
      <c r="F33" s="19">
        <v>10675139</v>
      </c>
      <c r="G33" s="24">
        <v>37971.47</v>
      </c>
      <c r="H33" s="24">
        <v>2.04</v>
      </c>
      <c r="I33" s="31"/>
      <c r="J33" s="31"/>
      <c r="K33" s="35"/>
    </row>
    <row r="34" spans="2:11" x14ac:dyDescent="0.35">
      <c r="B34" s="8" t="s">
        <v>786</v>
      </c>
      <c r="C34" s="57" t="s">
        <v>787</v>
      </c>
      <c r="D34" s="54" t="s">
        <v>788</v>
      </c>
      <c r="E34" s="6" t="s">
        <v>139</v>
      </c>
      <c r="F34" s="19">
        <v>7931704</v>
      </c>
      <c r="G34" s="24">
        <v>34479.120000000003</v>
      </c>
      <c r="H34" s="24">
        <v>1.85</v>
      </c>
      <c r="I34" s="31"/>
      <c r="J34" s="31"/>
      <c r="K34" s="35"/>
    </row>
    <row r="35" spans="2:11" x14ac:dyDescent="0.35">
      <c r="B35" s="8" t="s">
        <v>117</v>
      </c>
      <c r="C35" s="57" t="s">
        <v>118</v>
      </c>
      <c r="D35" s="54" t="s">
        <v>119</v>
      </c>
      <c r="E35" s="6" t="s">
        <v>120</v>
      </c>
      <c r="F35" s="19">
        <v>5000000</v>
      </c>
      <c r="G35" s="24">
        <v>34285</v>
      </c>
      <c r="H35" s="24">
        <v>1.84</v>
      </c>
      <c r="I35" s="31"/>
      <c r="J35" s="31"/>
      <c r="K35" s="35"/>
    </row>
    <row r="36" spans="2:11" x14ac:dyDescent="0.35">
      <c r="B36" s="8" t="s">
        <v>480</v>
      </c>
      <c r="C36" s="57" t="s">
        <v>481</v>
      </c>
      <c r="D36" s="54" t="s">
        <v>482</v>
      </c>
      <c r="E36" s="6" t="s">
        <v>313</v>
      </c>
      <c r="F36" s="19">
        <v>4000000</v>
      </c>
      <c r="G36" s="24">
        <v>34124</v>
      </c>
      <c r="H36" s="24">
        <v>1.83</v>
      </c>
      <c r="I36" s="31"/>
      <c r="J36" s="31"/>
      <c r="K36" s="35"/>
    </row>
    <row r="37" spans="2:11" x14ac:dyDescent="0.35">
      <c r="B37" s="8" t="s">
        <v>109</v>
      </c>
      <c r="C37" s="57" t="s">
        <v>110</v>
      </c>
      <c r="D37" s="54" t="s">
        <v>111</v>
      </c>
      <c r="E37" s="6" t="s">
        <v>112</v>
      </c>
      <c r="F37" s="19">
        <v>77000</v>
      </c>
      <c r="G37" s="24">
        <v>33236.129999999997</v>
      </c>
      <c r="H37" s="24">
        <v>1.79</v>
      </c>
      <c r="I37" s="31"/>
      <c r="J37" s="31"/>
      <c r="K37" s="35"/>
    </row>
    <row r="38" spans="2:11" x14ac:dyDescent="0.35">
      <c r="B38" s="8" t="s">
        <v>2554</v>
      </c>
      <c r="C38" s="57" t="s">
        <v>2555</v>
      </c>
      <c r="D38" s="54" t="s">
        <v>2556</v>
      </c>
      <c r="E38" s="6" t="s">
        <v>313</v>
      </c>
      <c r="F38" s="19">
        <v>4094476</v>
      </c>
      <c r="G38" s="24">
        <v>26448.27</v>
      </c>
      <c r="H38" s="24">
        <v>1.42</v>
      </c>
      <c r="I38" s="31"/>
      <c r="J38" s="31"/>
      <c r="K38" s="35"/>
    </row>
    <row r="39" spans="2:11" x14ac:dyDescent="0.35">
      <c r="B39" s="8" t="s">
        <v>486</v>
      </c>
      <c r="C39" s="57" t="s">
        <v>487</v>
      </c>
      <c r="D39" s="54" t="s">
        <v>488</v>
      </c>
      <c r="E39" s="6" t="s">
        <v>489</v>
      </c>
      <c r="F39" s="19">
        <v>2801120</v>
      </c>
      <c r="G39" s="24">
        <v>26411.759999999998</v>
      </c>
      <c r="H39" s="24">
        <v>1.42</v>
      </c>
      <c r="I39" s="31"/>
      <c r="J39" s="31"/>
      <c r="K39" s="35"/>
    </row>
    <row r="40" spans="2:11" x14ac:dyDescent="0.35">
      <c r="B40" s="8" t="s">
        <v>419</v>
      </c>
      <c r="C40" s="57" t="s">
        <v>420</v>
      </c>
      <c r="D40" s="54" t="s">
        <v>421</v>
      </c>
      <c r="E40" s="6" t="s">
        <v>342</v>
      </c>
      <c r="F40" s="19">
        <v>7500000</v>
      </c>
      <c r="G40" s="24">
        <v>24975</v>
      </c>
      <c r="H40" s="24">
        <v>1.34</v>
      </c>
      <c r="I40" s="31"/>
      <c r="J40" s="31"/>
      <c r="K40" s="35"/>
    </row>
    <row r="41" spans="2:11" x14ac:dyDescent="0.35">
      <c r="B41" s="8" t="s">
        <v>863</v>
      </c>
      <c r="C41" s="57" t="s">
        <v>864</v>
      </c>
      <c r="D41" s="54" t="s">
        <v>865</v>
      </c>
      <c r="E41" s="6" t="s">
        <v>143</v>
      </c>
      <c r="F41" s="19">
        <v>1688726</v>
      </c>
      <c r="G41" s="24">
        <v>22708.3</v>
      </c>
      <c r="H41" s="24">
        <v>1.22</v>
      </c>
      <c r="I41" s="31"/>
      <c r="J41" s="31"/>
      <c r="K41" s="35"/>
    </row>
    <row r="42" spans="2:11" x14ac:dyDescent="0.35">
      <c r="B42" s="8" t="s">
        <v>2265</v>
      </c>
      <c r="C42" s="57" t="s">
        <v>2266</v>
      </c>
      <c r="D42" s="54" t="s">
        <v>2267</v>
      </c>
      <c r="E42" s="6" t="s">
        <v>156</v>
      </c>
      <c r="F42" s="19">
        <v>8101551</v>
      </c>
      <c r="G42" s="24">
        <v>14811.26</v>
      </c>
      <c r="H42" s="24">
        <v>0.8</v>
      </c>
      <c r="I42" s="31"/>
      <c r="J42" s="31"/>
      <c r="K42" s="35"/>
    </row>
    <row r="43" spans="2:11" x14ac:dyDescent="0.35">
      <c r="B43" s="8" t="s">
        <v>1945</v>
      </c>
      <c r="C43" s="57" t="s">
        <v>1946</v>
      </c>
      <c r="D43" s="54" t="s">
        <v>1947</v>
      </c>
      <c r="E43" s="6" t="s">
        <v>139</v>
      </c>
      <c r="F43" s="19">
        <v>2962944</v>
      </c>
      <c r="G43" s="24">
        <v>14158.43</v>
      </c>
      <c r="H43" s="24">
        <v>0.76</v>
      </c>
      <c r="I43" s="31"/>
      <c r="J43" s="31"/>
      <c r="K43" s="35"/>
    </row>
    <row r="44" spans="2:11" x14ac:dyDescent="0.35">
      <c r="B44" s="8" t="s">
        <v>801</v>
      </c>
      <c r="C44" s="57" t="s">
        <v>802</v>
      </c>
      <c r="D44" s="54" t="s">
        <v>803</v>
      </c>
      <c r="E44" s="6" t="s">
        <v>131</v>
      </c>
      <c r="F44" s="19">
        <v>7547565</v>
      </c>
      <c r="G44" s="24">
        <v>13153.9</v>
      </c>
      <c r="H44" s="24">
        <v>0.71</v>
      </c>
      <c r="I44" s="31"/>
      <c r="J44" s="31"/>
      <c r="K44" s="35"/>
    </row>
    <row r="45" spans="2:11" x14ac:dyDescent="0.35">
      <c r="B45" s="8" t="s">
        <v>777</v>
      </c>
      <c r="C45" s="57" t="s">
        <v>778</v>
      </c>
      <c r="D45" s="54" t="s">
        <v>779</v>
      </c>
      <c r="E45" s="6" t="s">
        <v>139</v>
      </c>
      <c r="F45" s="19">
        <v>2719142</v>
      </c>
      <c r="G45" s="24">
        <v>13021.97</v>
      </c>
      <c r="H45" s="24">
        <v>0.7</v>
      </c>
      <c r="I45" s="31"/>
      <c r="J45" s="31"/>
      <c r="K45" s="35"/>
    </row>
    <row r="46" spans="2:11" x14ac:dyDescent="0.35">
      <c r="B46" s="8" t="s">
        <v>273</v>
      </c>
      <c r="C46" s="57" t="s">
        <v>274</v>
      </c>
      <c r="D46" s="54" t="s">
        <v>275</v>
      </c>
      <c r="E46" s="6" t="s">
        <v>139</v>
      </c>
      <c r="F46" s="19">
        <v>2372000</v>
      </c>
      <c r="G46" s="24">
        <v>12732.9</v>
      </c>
      <c r="H46" s="24">
        <v>0.68</v>
      </c>
      <c r="I46" s="31"/>
      <c r="J46" s="31"/>
      <c r="K46" s="35"/>
    </row>
    <row r="47" spans="2:11" x14ac:dyDescent="0.35">
      <c r="B47" s="8" t="s">
        <v>336</v>
      </c>
      <c r="C47" s="57" t="s">
        <v>337</v>
      </c>
      <c r="D47" s="54" t="s">
        <v>338</v>
      </c>
      <c r="E47" s="6" t="s">
        <v>139</v>
      </c>
      <c r="F47" s="19">
        <v>1621704</v>
      </c>
      <c r="G47" s="24">
        <v>12517.93</v>
      </c>
      <c r="H47" s="24">
        <v>0.67</v>
      </c>
      <c r="I47" s="31"/>
      <c r="J47" s="31"/>
      <c r="K47" s="35"/>
    </row>
    <row r="48" spans="2:11" x14ac:dyDescent="0.35">
      <c r="B48" s="8" t="s">
        <v>546</v>
      </c>
      <c r="C48" s="57" t="s">
        <v>547</v>
      </c>
      <c r="D48" s="54" t="s">
        <v>548</v>
      </c>
      <c r="E48" s="6" t="s">
        <v>131</v>
      </c>
      <c r="F48" s="19">
        <v>1919371</v>
      </c>
      <c r="G48" s="24">
        <v>12051.73</v>
      </c>
      <c r="H48" s="24">
        <v>0.65</v>
      </c>
      <c r="I48" s="31"/>
      <c r="J48" s="31"/>
      <c r="K48" s="35"/>
    </row>
    <row r="49" spans="1:11" x14ac:dyDescent="0.35">
      <c r="B49" s="8" t="s">
        <v>163</v>
      </c>
      <c r="C49" s="57" t="s">
        <v>164</v>
      </c>
      <c r="D49" s="54" t="s">
        <v>165</v>
      </c>
      <c r="E49" s="6" t="s">
        <v>43</v>
      </c>
      <c r="F49" s="19">
        <v>9632446</v>
      </c>
      <c r="G49" s="24">
        <v>10469.51</v>
      </c>
      <c r="H49" s="24">
        <v>0.56000000000000005</v>
      </c>
      <c r="I49" s="31"/>
      <c r="J49" s="31"/>
      <c r="K49" s="35"/>
    </row>
    <row r="50" spans="1:11" x14ac:dyDescent="0.35">
      <c r="B50" s="8" t="s">
        <v>750</v>
      </c>
      <c r="C50" s="57" t="s">
        <v>751</v>
      </c>
      <c r="D50" s="54" t="s">
        <v>752</v>
      </c>
      <c r="E50" s="6" t="s">
        <v>156</v>
      </c>
      <c r="F50" s="19">
        <v>2467012</v>
      </c>
      <c r="G50" s="24">
        <v>8991.0300000000007</v>
      </c>
      <c r="H50" s="24">
        <v>0.48</v>
      </c>
      <c r="I50" s="31"/>
      <c r="J50" s="31"/>
      <c r="K50" s="35"/>
    </row>
    <row r="51" spans="1:11" x14ac:dyDescent="0.35">
      <c r="B51" s="8" t="s">
        <v>462</v>
      </c>
      <c r="C51" s="57" t="s">
        <v>463</v>
      </c>
      <c r="D51" s="54" t="s">
        <v>464</v>
      </c>
      <c r="E51" s="6" t="s">
        <v>89</v>
      </c>
      <c r="F51" s="19">
        <v>118264</v>
      </c>
      <c r="G51" s="24">
        <v>5824.09</v>
      </c>
      <c r="H51" s="24">
        <v>0.31</v>
      </c>
      <c r="I51" s="31"/>
      <c r="J51" s="31"/>
      <c r="K51" s="35"/>
    </row>
    <row r="52" spans="1:11" x14ac:dyDescent="0.35">
      <c r="C52" s="58" t="s">
        <v>174</v>
      </c>
      <c r="D52" s="54"/>
      <c r="E52" s="6"/>
      <c r="F52" s="19"/>
      <c r="G52" s="25">
        <v>1725222.34</v>
      </c>
      <c r="H52" s="25">
        <v>92.7</v>
      </c>
      <c r="I52" s="31"/>
      <c r="J52" s="31"/>
      <c r="K52" s="35"/>
    </row>
    <row r="53" spans="1:11" x14ac:dyDescent="0.35">
      <c r="C53" s="57"/>
      <c r="D53" s="54"/>
      <c r="E53" s="6"/>
      <c r="F53" s="19"/>
      <c r="G53" s="24"/>
      <c r="H53" s="24"/>
      <c r="I53" s="31"/>
      <c r="J53" s="31"/>
      <c r="K53" s="35"/>
    </row>
    <row r="54" spans="1:11" x14ac:dyDescent="0.35">
      <c r="C54" s="58" t="s">
        <v>3</v>
      </c>
      <c r="D54" s="54"/>
      <c r="E54" s="6"/>
      <c r="F54" s="19"/>
      <c r="G54" s="24" t="s">
        <v>2</v>
      </c>
      <c r="H54" s="24" t="s">
        <v>2</v>
      </c>
      <c r="I54" s="31"/>
      <c r="J54" s="31"/>
      <c r="K54" s="35"/>
    </row>
    <row r="55" spans="1:11" x14ac:dyDescent="0.35">
      <c r="C55" s="57"/>
      <c r="D55" s="54"/>
      <c r="E55" s="6"/>
      <c r="F55" s="19"/>
      <c r="G55" s="24"/>
      <c r="H55" s="24"/>
      <c r="I55" s="31"/>
      <c r="J55" s="31"/>
      <c r="K55" s="35"/>
    </row>
    <row r="56" spans="1:11" x14ac:dyDescent="0.35">
      <c r="C56" s="58" t="s">
        <v>4</v>
      </c>
      <c r="D56" s="54"/>
      <c r="E56" s="6"/>
      <c r="F56" s="19"/>
      <c r="G56" s="24" t="s">
        <v>2</v>
      </c>
      <c r="H56" s="24" t="s">
        <v>2</v>
      </c>
      <c r="I56" s="31"/>
      <c r="J56" s="31"/>
      <c r="K56" s="35"/>
    </row>
    <row r="57" spans="1:11" x14ac:dyDescent="0.35">
      <c r="C57" s="57"/>
      <c r="D57" s="54"/>
      <c r="E57" s="6"/>
      <c r="F57" s="19"/>
      <c r="G57" s="24"/>
      <c r="H57" s="24"/>
      <c r="I57" s="31"/>
      <c r="J57" s="31"/>
      <c r="K57" s="35"/>
    </row>
    <row r="58" spans="1:11" x14ac:dyDescent="0.35">
      <c r="A58" s="10"/>
      <c r="B58" s="28"/>
      <c r="C58" s="58" t="s">
        <v>5</v>
      </c>
      <c r="D58" s="54"/>
      <c r="E58" s="6"/>
      <c r="F58" s="19"/>
      <c r="G58" s="24"/>
      <c r="H58" s="24"/>
      <c r="I58" s="31"/>
      <c r="J58" s="31"/>
      <c r="K58" s="35"/>
    </row>
    <row r="59" spans="1:11" x14ac:dyDescent="0.35">
      <c r="A59" s="28"/>
      <c r="B59" s="28"/>
      <c r="C59" s="58" t="s">
        <v>6</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7</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A63" s="28"/>
      <c r="B63" s="28"/>
      <c r="C63" s="58" t="s">
        <v>8</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11" x14ac:dyDescent="0.35">
      <c r="C65" s="59" t="s">
        <v>9</v>
      </c>
      <c r="D65" s="54"/>
      <c r="E65" s="6"/>
      <c r="F65" s="19"/>
      <c r="G65" s="24"/>
      <c r="H65" s="24"/>
      <c r="I65" s="31"/>
      <c r="J65" s="31"/>
      <c r="K65" s="35"/>
    </row>
    <row r="66" spans="1:11" x14ac:dyDescent="0.35">
      <c r="B66" s="8" t="s">
        <v>1740</v>
      </c>
      <c r="C66" s="57" t="s">
        <v>1741</v>
      </c>
      <c r="D66" s="54" t="s">
        <v>1742</v>
      </c>
      <c r="E66" s="6" t="s">
        <v>677</v>
      </c>
      <c r="F66" s="19">
        <v>10000000</v>
      </c>
      <c r="G66" s="24">
        <v>10150.4</v>
      </c>
      <c r="H66" s="24">
        <v>0.55000000000000004</v>
      </c>
      <c r="I66" s="31">
        <v>6.8562782999999996</v>
      </c>
      <c r="J66" s="31"/>
      <c r="K66" s="35"/>
    </row>
    <row r="67" spans="1:11" x14ac:dyDescent="0.35">
      <c r="C67" s="58" t="s">
        <v>174</v>
      </c>
      <c r="D67" s="54"/>
      <c r="E67" s="6"/>
      <c r="F67" s="19"/>
      <c r="G67" s="25">
        <v>10150.4</v>
      </c>
      <c r="H67" s="25">
        <v>0.55000000000000004</v>
      </c>
      <c r="I67" s="31"/>
      <c r="J67" s="31"/>
      <c r="K67" s="35"/>
    </row>
    <row r="68" spans="1:11" x14ac:dyDescent="0.35">
      <c r="C68" s="57"/>
      <c r="D68" s="54"/>
      <c r="E68" s="6"/>
      <c r="F68" s="19"/>
      <c r="G68" s="24"/>
      <c r="H68" s="24"/>
      <c r="I68" s="31"/>
      <c r="J68" s="31"/>
      <c r="K68" s="35"/>
    </row>
    <row r="69" spans="1:11" x14ac:dyDescent="0.35">
      <c r="C69" s="58" t="s">
        <v>10</v>
      </c>
      <c r="D69" s="54"/>
      <c r="E69" s="6"/>
      <c r="F69" s="19"/>
      <c r="G69" s="24" t="s">
        <v>2</v>
      </c>
      <c r="H69" s="24" t="s">
        <v>2</v>
      </c>
      <c r="I69" s="31"/>
      <c r="J69" s="31"/>
      <c r="K69" s="35"/>
    </row>
    <row r="70" spans="1:11" x14ac:dyDescent="0.35">
      <c r="C70" s="57"/>
      <c r="D70" s="54"/>
      <c r="E70" s="6"/>
      <c r="F70" s="19"/>
      <c r="G70" s="24"/>
      <c r="H70" s="24"/>
      <c r="I70" s="31"/>
      <c r="J70" s="31"/>
      <c r="K70" s="35"/>
    </row>
    <row r="71" spans="1:11" x14ac:dyDescent="0.35">
      <c r="A71" s="10"/>
      <c r="B71" s="28"/>
      <c r="C71" s="58" t="s">
        <v>11</v>
      </c>
      <c r="D71" s="54"/>
      <c r="E71" s="6"/>
      <c r="F71" s="19"/>
      <c r="G71" s="24"/>
      <c r="H71" s="24"/>
      <c r="I71" s="31"/>
      <c r="J71" s="31"/>
      <c r="K71" s="35"/>
    </row>
    <row r="72" spans="1:11" x14ac:dyDescent="0.35">
      <c r="A72" s="28"/>
      <c r="B72" s="28"/>
      <c r="C72" s="58" t="s">
        <v>13</v>
      </c>
      <c r="D72" s="54"/>
      <c r="E72" s="6"/>
      <c r="F72" s="19"/>
      <c r="G72" s="24" t="s">
        <v>2</v>
      </c>
      <c r="H72" s="24" t="s">
        <v>2</v>
      </c>
      <c r="I72" s="31"/>
      <c r="J72" s="31"/>
      <c r="K72" s="35"/>
    </row>
    <row r="73" spans="1:11" x14ac:dyDescent="0.35">
      <c r="A73" s="28"/>
      <c r="B73" s="28"/>
      <c r="C73" s="58"/>
      <c r="D73" s="54"/>
      <c r="E73" s="6"/>
      <c r="F73" s="19"/>
      <c r="G73" s="24"/>
      <c r="H73" s="24"/>
      <c r="I73" s="31"/>
      <c r="J73" s="31"/>
      <c r="K73" s="35"/>
    </row>
    <row r="74" spans="1:11" x14ac:dyDescent="0.35">
      <c r="A74" s="28"/>
      <c r="B74" s="28"/>
      <c r="C74" s="58" t="s">
        <v>14</v>
      </c>
      <c r="D74" s="54"/>
      <c r="E74" s="6"/>
      <c r="F74" s="19"/>
      <c r="G74" s="24" t="s">
        <v>2</v>
      </c>
      <c r="H74" s="24" t="s">
        <v>2</v>
      </c>
      <c r="I74" s="31"/>
      <c r="J74" s="31"/>
      <c r="K74" s="35"/>
    </row>
    <row r="75" spans="1:11" x14ac:dyDescent="0.35">
      <c r="A75" s="28"/>
      <c r="B75" s="28"/>
      <c r="C75" s="58"/>
      <c r="D75" s="54"/>
      <c r="E75" s="6"/>
      <c r="F75" s="19"/>
      <c r="G75" s="24"/>
      <c r="H75" s="24"/>
      <c r="I75" s="31"/>
      <c r="J75" s="31"/>
      <c r="K75" s="35"/>
    </row>
    <row r="76" spans="1:11" x14ac:dyDescent="0.35">
      <c r="C76" s="59" t="s">
        <v>15</v>
      </c>
      <c r="D76" s="54"/>
      <c r="E76" s="6"/>
      <c r="F76" s="19"/>
      <c r="G76" s="24"/>
      <c r="H76" s="24"/>
      <c r="I76" s="31"/>
      <c r="J76" s="31"/>
      <c r="K76" s="35"/>
    </row>
    <row r="77" spans="1:11" x14ac:dyDescent="0.35">
      <c r="B77" s="8" t="s">
        <v>977</v>
      </c>
      <c r="C77" s="57" t="s">
        <v>978</v>
      </c>
      <c r="D77" s="54" t="s">
        <v>979</v>
      </c>
      <c r="E77" s="6" t="s">
        <v>677</v>
      </c>
      <c r="F77" s="19">
        <v>5000000</v>
      </c>
      <c r="G77" s="24">
        <v>4957.82</v>
      </c>
      <c r="H77" s="24">
        <v>0.27</v>
      </c>
      <c r="I77" s="31">
        <v>6.4702000000000002</v>
      </c>
      <c r="J77" s="31"/>
      <c r="K77" s="35"/>
    </row>
    <row r="78" spans="1:11" x14ac:dyDescent="0.35">
      <c r="C78" s="58" t="s">
        <v>174</v>
      </c>
      <c r="D78" s="54"/>
      <c r="E78" s="6"/>
      <c r="F78" s="19"/>
      <c r="G78" s="25">
        <v>4957.82</v>
      </c>
      <c r="H78" s="25">
        <v>0.27</v>
      </c>
      <c r="I78" s="31"/>
      <c r="J78" s="31"/>
      <c r="K78" s="35"/>
    </row>
    <row r="79" spans="1:11" x14ac:dyDescent="0.35">
      <c r="C79" s="57"/>
      <c r="D79" s="54"/>
      <c r="E79" s="6"/>
      <c r="F79" s="19"/>
      <c r="G79" s="24"/>
      <c r="H79" s="24"/>
      <c r="I79" s="31"/>
      <c r="J79" s="31"/>
      <c r="K79" s="35"/>
    </row>
    <row r="80" spans="1:11" x14ac:dyDescent="0.35">
      <c r="C80" s="58" t="s">
        <v>16</v>
      </c>
      <c r="D80" s="54"/>
      <c r="E80" s="6"/>
      <c r="F80" s="19"/>
      <c r="G80" s="24" t="s">
        <v>2</v>
      </c>
      <c r="H80" s="24" t="s">
        <v>2</v>
      </c>
      <c r="I80" s="31"/>
      <c r="J80" s="31"/>
      <c r="K80" s="35"/>
    </row>
    <row r="81" spans="1:11" x14ac:dyDescent="0.35">
      <c r="C81" s="57"/>
      <c r="D81" s="54"/>
      <c r="E81" s="6"/>
      <c r="F81" s="19"/>
      <c r="G81" s="24"/>
      <c r="H81" s="24"/>
      <c r="I81" s="31"/>
      <c r="J81" s="31"/>
      <c r="K81" s="35"/>
    </row>
    <row r="82" spans="1:11" x14ac:dyDescent="0.35">
      <c r="C82" s="58" t="s">
        <v>17</v>
      </c>
      <c r="D82" s="54"/>
      <c r="E82" s="6"/>
      <c r="F82" s="19"/>
      <c r="G82" s="24" t="s">
        <v>2</v>
      </c>
      <c r="H82" s="24" t="s">
        <v>2</v>
      </c>
      <c r="I82" s="31"/>
      <c r="J82" s="31"/>
      <c r="K82" s="35"/>
    </row>
    <row r="83" spans="1:11" x14ac:dyDescent="0.35">
      <c r="C83" s="57"/>
      <c r="D83" s="54"/>
      <c r="E83" s="6"/>
      <c r="F83" s="19"/>
      <c r="G83" s="24"/>
      <c r="H83" s="24"/>
      <c r="I83" s="31"/>
      <c r="J83" s="31"/>
      <c r="K83" s="35"/>
    </row>
    <row r="84" spans="1:11" x14ac:dyDescent="0.35">
      <c r="A84" s="10"/>
      <c r="B84" s="28"/>
      <c r="C84" s="58" t="s">
        <v>18</v>
      </c>
      <c r="D84" s="54"/>
      <c r="E84" s="6"/>
      <c r="F84" s="19"/>
      <c r="G84" s="24"/>
      <c r="H84" s="24"/>
      <c r="I84" s="31"/>
      <c r="J84" s="31"/>
      <c r="K84" s="35"/>
    </row>
    <row r="85" spans="1:11" x14ac:dyDescent="0.35">
      <c r="A85" s="28"/>
      <c r="B85" s="28"/>
      <c r="C85" s="58" t="s">
        <v>19</v>
      </c>
      <c r="D85" s="54"/>
      <c r="E85" s="6"/>
      <c r="F85" s="19"/>
      <c r="G85" s="24" t="s">
        <v>2</v>
      </c>
      <c r="H85" s="24" t="s">
        <v>2</v>
      </c>
      <c r="I85" s="31"/>
      <c r="J85" s="31"/>
      <c r="K85" s="35"/>
    </row>
    <row r="86" spans="1:11" x14ac:dyDescent="0.35">
      <c r="A86" s="28"/>
      <c r="B86" s="28"/>
      <c r="C86" s="58"/>
      <c r="D86" s="54"/>
      <c r="E86" s="6"/>
      <c r="F86" s="19"/>
      <c r="G86" s="24"/>
      <c r="H86" s="24"/>
      <c r="I86" s="31"/>
      <c r="J86" s="31"/>
      <c r="K86" s="35"/>
    </row>
    <row r="87" spans="1:11" x14ac:dyDescent="0.35">
      <c r="A87" s="28"/>
      <c r="B87" s="28"/>
      <c r="C87" s="58" t="s">
        <v>20</v>
      </c>
      <c r="D87" s="54"/>
      <c r="E87" s="6"/>
      <c r="F87" s="19"/>
      <c r="G87" s="24" t="s">
        <v>2</v>
      </c>
      <c r="H87" s="24" t="s">
        <v>2</v>
      </c>
      <c r="I87" s="31"/>
      <c r="J87" s="31"/>
      <c r="K87" s="35"/>
    </row>
    <row r="88" spans="1:11" x14ac:dyDescent="0.35">
      <c r="A88" s="28"/>
      <c r="B88" s="28"/>
      <c r="C88" s="58"/>
      <c r="D88" s="54"/>
      <c r="E88" s="6"/>
      <c r="F88" s="19"/>
      <c r="G88" s="24"/>
      <c r="H88" s="24"/>
      <c r="I88" s="31"/>
      <c r="J88" s="31"/>
      <c r="K88" s="35"/>
    </row>
    <row r="89" spans="1:11" x14ac:dyDescent="0.35">
      <c r="A89" s="28"/>
      <c r="B89" s="28"/>
      <c r="C89" s="58" t="s">
        <v>21</v>
      </c>
      <c r="D89" s="54"/>
      <c r="E89" s="6"/>
      <c r="F89" s="19"/>
      <c r="G89" s="24" t="s">
        <v>2</v>
      </c>
      <c r="H89" s="24" t="s">
        <v>2</v>
      </c>
      <c r="I89" s="31"/>
      <c r="J89" s="31"/>
      <c r="K89" s="35"/>
    </row>
    <row r="90" spans="1:11" x14ac:dyDescent="0.35">
      <c r="A90" s="28"/>
      <c r="B90" s="28"/>
      <c r="C90" s="58"/>
      <c r="D90" s="54"/>
      <c r="E90" s="6"/>
      <c r="F90" s="19"/>
      <c r="G90" s="24"/>
      <c r="H90" s="24"/>
      <c r="I90" s="31"/>
      <c r="J90" s="31"/>
      <c r="K90" s="35"/>
    </row>
    <row r="91" spans="1:11" x14ac:dyDescent="0.35">
      <c r="A91" s="28"/>
      <c r="B91" s="28"/>
      <c r="C91" s="58" t="s">
        <v>22</v>
      </c>
      <c r="D91" s="54"/>
      <c r="E91" s="6"/>
      <c r="F91" s="19"/>
      <c r="G91" s="24" t="s">
        <v>2</v>
      </c>
      <c r="H91" s="24" t="s">
        <v>2</v>
      </c>
      <c r="I91" s="31"/>
      <c r="J91" s="31"/>
      <c r="K91" s="35"/>
    </row>
    <row r="92" spans="1:11" x14ac:dyDescent="0.35">
      <c r="A92" s="28"/>
      <c r="B92" s="28"/>
      <c r="C92" s="58"/>
      <c r="D92" s="54"/>
      <c r="E92" s="6"/>
      <c r="F92" s="19"/>
      <c r="G92" s="24"/>
      <c r="H92" s="24"/>
      <c r="I92" s="31"/>
      <c r="J92" s="31"/>
      <c r="K92" s="35"/>
    </row>
    <row r="93" spans="1:11" x14ac:dyDescent="0.35">
      <c r="A93" s="28"/>
      <c r="B93" s="28"/>
      <c r="C93" s="58" t="s">
        <v>23</v>
      </c>
      <c r="D93" s="54"/>
      <c r="E93" s="6"/>
      <c r="F93" s="19"/>
      <c r="G93" s="24" t="s">
        <v>2</v>
      </c>
      <c r="H93" s="24" t="s">
        <v>2</v>
      </c>
      <c r="I93" s="31"/>
      <c r="J93" s="31"/>
      <c r="K93" s="35"/>
    </row>
    <row r="94" spans="1:11" x14ac:dyDescent="0.35">
      <c r="A94" s="28"/>
      <c r="B94" s="28"/>
      <c r="C94" s="58"/>
      <c r="D94" s="54"/>
      <c r="E94" s="6"/>
      <c r="F94" s="19"/>
      <c r="G94" s="24"/>
      <c r="H94" s="24"/>
      <c r="I94" s="31"/>
      <c r="J94" s="31"/>
      <c r="K94" s="35"/>
    </row>
    <row r="95" spans="1:11" x14ac:dyDescent="0.35">
      <c r="C95" s="59" t="s">
        <v>24</v>
      </c>
      <c r="D95" s="54"/>
      <c r="E95" s="6"/>
      <c r="F95" s="19"/>
      <c r="G95" s="24"/>
      <c r="H95" s="24"/>
      <c r="I95" s="31"/>
      <c r="J95" s="31"/>
      <c r="K95" s="35"/>
    </row>
    <row r="96" spans="1:11" x14ac:dyDescent="0.35">
      <c r="B96" s="8" t="s">
        <v>185</v>
      </c>
      <c r="C96" s="57" t="s">
        <v>186</v>
      </c>
      <c r="D96" s="54"/>
      <c r="E96" s="6"/>
      <c r="F96" s="19"/>
      <c r="G96" s="24">
        <v>138863.97</v>
      </c>
      <c r="H96" s="24">
        <v>7.46</v>
      </c>
      <c r="I96" s="31"/>
      <c r="J96" s="31"/>
      <c r="K96" s="35"/>
    </row>
    <row r="97" spans="1:54" x14ac:dyDescent="0.35">
      <c r="C97" s="58" t="s">
        <v>174</v>
      </c>
      <c r="D97" s="54"/>
      <c r="E97" s="6"/>
      <c r="F97" s="19"/>
      <c r="G97" s="25">
        <v>138863.97</v>
      </c>
      <c r="H97" s="25">
        <v>7.46</v>
      </c>
      <c r="I97" s="31"/>
      <c r="J97" s="31"/>
      <c r="K97" s="35"/>
    </row>
    <row r="98" spans="1:54" x14ac:dyDescent="0.35">
      <c r="C98" s="57"/>
      <c r="D98" s="54"/>
      <c r="E98" s="6"/>
      <c r="F98" s="19"/>
      <c r="G98" s="24"/>
      <c r="H98" s="24"/>
      <c r="I98" s="31"/>
      <c r="J98" s="31"/>
      <c r="K98" s="35"/>
    </row>
    <row r="99" spans="1:54" x14ac:dyDescent="0.35">
      <c r="A99" s="10"/>
      <c r="B99" s="28"/>
      <c r="C99" s="58" t="s">
        <v>25</v>
      </c>
      <c r="D99" s="54"/>
      <c r="E99" s="6"/>
      <c r="F99" s="19"/>
      <c r="G99" s="24"/>
      <c r="H99" s="24"/>
      <c r="I99" s="31"/>
      <c r="J99" s="31"/>
      <c r="K99" s="35"/>
    </row>
    <row r="100" spans="1:54" s="2" customFormat="1" ht="13.5" x14ac:dyDescent="0.35">
      <c r="A100" s="28"/>
      <c r="B100" s="28"/>
      <c r="C100" s="57" t="s">
        <v>4841</v>
      </c>
      <c r="D100" s="54"/>
      <c r="E100" s="6"/>
      <c r="F100" s="19"/>
      <c r="G100" s="24">
        <v>600</v>
      </c>
      <c r="H100" s="24">
        <v>0.03</v>
      </c>
      <c r="I100" s="31"/>
      <c r="J100" s="31"/>
      <c r="K100" s="35"/>
      <c r="L100" s="3"/>
      <c r="AI100" s="3"/>
      <c r="AV100" s="3"/>
      <c r="AX100" s="3"/>
      <c r="BB100" s="3"/>
    </row>
    <row r="101" spans="1:54" x14ac:dyDescent="0.35">
      <c r="B101" s="8"/>
      <c r="C101" s="57" t="s">
        <v>187</v>
      </c>
      <c r="D101" s="54"/>
      <c r="E101" s="6"/>
      <c r="F101" s="19"/>
      <c r="G101" s="24">
        <v>-19453.080000000002</v>
      </c>
      <c r="H101" s="24">
        <v>-1.01</v>
      </c>
      <c r="I101" s="31"/>
      <c r="J101" s="31"/>
      <c r="K101" s="35"/>
    </row>
    <row r="102" spans="1:54" x14ac:dyDescent="0.35">
      <c r="C102" s="58" t="s">
        <v>174</v>
      </c>
      <c r="D102" s="54"/>
      <c r="E102" s="6"/>
      <c r="F102" s="19"/>
      <c r="G102" s="25">
        <v>-18853.080000000002</v>
      </c>
      <c r="H102" s="25">
        <v>-0.98</v>
      </c>
      <c r="I102" s="31"/>
      <c r="J102" s="31"/>
      <c r="K102" s="35"/>
    </row>
    <row r="103" spans="1:54" x14ac:dyDescent="0.35">
      <c r="C103" s="57"/>
      <c r="D103" s="54"/>
      <c r="E103" s="6"/>
      <c r="F103" s="19"/>
      <c r="G103" s="24"/>
      <c r="H103" s="24"/>
      <c r="I103" s="31"/>
      <c r="J103" s="31"/>
      <c r="K103" s="35"/>
    </row>
    <row r="104" spans="1:54" x14ac:dyDescent="0.35">
      <c r="C104" s="60" t="s">
        <v>188</v>
      </c>
      <c r="D104" s="55"/>
      <c r="E104" s="5"/>
      <c r="F104" s="20"/>
      <c r="G104" s="26">
        <v>1860341.45</v>
      </c>
      <c r="H104" s="26">
        <v>99.999999999999986</v>
      </c>
      <c r="I104" s="32"/>
      <c r="J104" s="32"/>
      <c r="K104" s="36"/>
    </row>
    <row r="106" spans="1:54" s="50" customFormat="1" ht="15" x14ac:dyDescent="0.4">
      <c r="C106" s="50" t="s">
        <v>4621</v>
      </c>
      <c r="F106" s="51"/>
      <c r="G106" s="51"/>
      <c r="H106" s="51"/>
    </row>
    <row r="107" spans="1:54" s="42" customFormat="1" ht="27" x14ac:dyDescent="0.35">
      <c r="B107" s="43"/>
      <c r="C107" s="43" t="s">
        <v>4616</v>
      </c>
      <c r="D107" s="43" t="s">
        <v>4617</v>
      </c>
      <c r="E107" s="43" t="s">
        <v>4618</v>
      </c>
      <c r="F107" s="44" t="s">
        <v>34</v>
      </c>
      <c r="G107" s="45" t="s">
        <v>4619</v>
      </c>
      <c r="H107" s="44" t="s">
        <v>36</v>
      </c>
      <c r="I107" s="43" t="s">
        <v>39</v>
      </c>
    </row>
    <row r="108" spans="1:54" s="42" customFormat="1" ht="13.5" x14ac:dyDescent="0.35">
      <c r="B108" s="43"/>
      <c r="C108" s="43" t="s">
        <v>4614</v>
      </c>
      <c r="D108" s="43"/>
      <c r="E108" s="43"/>
      <c r="F108" s="44"/>
      <c r="G108" s="45"/>
      <c r="H108" s="44"/>
      <c r="I108" s="43"/>
    </row>
    <row r="109" spans="1:54" s="2" customFormat="1" ht="13.5" x14ac:dyDescent="0.35">
      <c r="B109" s="46">
        <v>2218350</v>
      </c>
      <c r="C109" s="46" t="s">
        <v>4695</v>
      </c>
      <c r="D109" s="46" t="s">
        <v>4611</v>
      </c>
      <c r="E109" s="46" t="s">
        <v>93</v>
      </c>
      <c r="F109" s="47">
        <v>870000</v>
      </c>
      <c r="G109" s="47">
        <v>21900.945</v>
      </c>
      <c r="H109" s="47">
        <v>1.18</v>
      </c>
      <c r="I109" s="46"/>
    </row>
    <row r="110" spans="1:54" s="1" customFormat="1" ht="13.5" x14ac:dyDescent="0.35">
      <c r="B110" s="48"/>
      <c r="C110" s="48" t="s">
        <v>4620</v>
      </c>
      <c r="D110" s="48"/>
      <c r="E110" s="48"/>
      <c r="F110" s="49"/>
      <c r="G110" s="49">
        <v>21900.945</v>
      </c>
      <c r="H110" s="49">
        <v>1.18</v>
      </c>
      <c r="I110" s="48"/>
    </row>
    <row r="112" spans="1:54" x14ac:dyDescent="0.35">
      <c r="C112" s="1" t="s">
        <v>189</v>
      </c>
    </row>
    <row r="113" spans="3:11" x14ac:dyDescent="0.35">
      <c r="C113" s="37" t="s">
        <v>190</v>
      </c>
      <c r="D113" s="37"/>
      <c r="E113" s="37"/>
      <c r="F113" s="37"/>
      <c r="G113" s="37"/>
      <c r="H113" s="37"/>
      <c r="I113" s="37"/>
      <c r="J113" s="37"/>
      <c r="K113" s="37"/>
    </row>
    <row r="114" spans="3:11" x14ac:dyDescent="0.35">
      <c r="C114" s="2" t="s">
        <v>191</v>
      </c>
    </row>
    <row r="115" spans="3:11" x14ac:dyDescent="0.35">
      <c r="C115" s="2" t="s">
        <v>192</v>
      </c>
    </row>
    <row r="116" spans="3:11" ht="28.5" customHeight="1" x14ac:dyDescent="0.35">
      <c r="C116" s="78" t="s">
        <v>4878</v>
      </c>
      <c r="D116" s="78"/>
      <c r="E116" s="78"/>
      <c r="F116" s="78"/>
      <c r="G116" s="78"/>
      <c r="H116" s="78"/>
      <c r="I116" s="78"/>
      <c r="J116" s="78"/>
      <c r="K116" s="78"/>
    </row>
    <row r="117" spans="3:11" x14ac:dyDescent="0.35">
      <c r="C117" s="2" t="s">
        <v>193</v>
      </c>
    </row>
    <row r="119" spans="3:11" x14ac:dyDescent="0.35">
      <c r="C119" s="75" t="s">
        <v>4922</v>
      </c>
      <c r="E119" s="75" t="s">
        <v>4923</v>
      </c>
      <c r="F119" s="76"/>
    </row>
    <row r="120" spans="3:11" x14ac:dyDescent="0.35">
      <c r="E120" s="2" t="s">
        <v>4975</v>
      </c>
    </row>
  </sheetData>
  <mergeCells count="1">
    <mergeCell ref="C116:K116"/>
  </mergeCells>
  <hyperlinks>
    <hyperlink ref="J2" location="'Index'!A1" display="'Index'!A1" xr:uid="{12AE492D-A94E-4DBC-8866-A7128AFE2A9F}"/>
  </hyperlinks>
  <pageMargins left="0.7" right="0.7" top="0.75" bottom="0.75" header="0.3" footer="0.3"/>
  <pageSetup orientation="portrait" horizontalDpi="4294967293"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A2B52-FA55-479D-8DFF-28E23ABF1C51}">
  <sheetPr codeName="Sheet1101"/>
  <dimension ref="A1:IV92"/>
  <sheetViews>
    <sheetView showGridLines="0" zoomScale="90" zoomScaleNormal="90" workbookViewId="0">
      <pane ySplit="6" topLeftCell="A88"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3610</v>
      </c>
      <c r="J2" s="38" t="s">
        <v>4607</v>
      </c>
    </row>
    <row r="3" spans="1:54" ht="16" x14ac:dyDescent="0.4">
      <c r="C3" s="1" t="s">
        <v>28</v>
      </c>
      <c r="D3" s="21" t="s">
        <v>3611</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3612</v>
      </c>
      <c r="C26" s="57" t="s">
        <v>3613</v>
      </c>
      <c r="D26" s="54" t="s">
        <v>3614</v>
      </c>
      <c r="E26" s="6" t="s">
        <v>677</v>
      </c>
      <c r="F26" s="19">
        <v>5000000</v>
      </c>
      <c r="G26" s="24">
        <v>5036.01</v>
      </c>
      <c r="H26" s="24">
        <v>15.63</v>
      </c>
      <c r="I26" s="31">
        <v>7.0396562999999999</v>
      </c>
      <c r="J26" s="31"/>
      <c r="K26" s="35"/>
    </row>
    <row r="27" spans="1:11" x14ac:dyDescent="0.35">
      <c r="B27" s="8" t="s">
        <v>3615</v>
      </c>
      <c r="C27" s="57" t="s">
        <v>3616</v>
      </c>
      <c r="D27" s="54" t="s">
        <v>3617</v>
      </c>
      <c r="E27" s="6" t="s">
        <v>677</v>
      </c>
      <c r="F27" s="19">
        <v>3500000</v>
      </c>
      <c r="G27" s="24">
        <v>3548.54</v>
      </c>
      <c r="H27" s="24">
        <v>11.01</v>
      </c>
      <c r="I27" s="31">
        <v>7.0369146000000002</v>
      </c>
      <c r="J27" s="31"/>
      <c r="K27" s="35"/>
    </row>
    <row r="28" spans="1:11" x14ac:dyDescent="0.35">
      <c r="B28" s="8" t="s">
        <v>3618</v>
      </c>
      <c r="C28" s="57" t="s">
        <v>3619</v>
      </c>
      <c r="D28" s="54" t="s">
        <v>3620</v>
      </c>
      <c r="E28" s="6" t="s">
        <v>677</v>
      </c>
      <c r="F28" s="19">
        <v>3500000</v>
      </c>
      <c r="G28" s="24">
        <v>3527.17</v>
      </c>
      <c r="H28" s="24">
        <v>10.95</v>
      </c>
      <c r="I28" s="31">
        <v>7.0497160000000001</v>
      </c>
      <c r="J28" s="31"/>
      <c r="K28" s="35"/>
    </row>
    <row r="29" spans="1:11" x14ac:dyDescent="0.35">
      <c r="B29" s="8" t="s">
        <v>3621</v>
      </c>
      <c r="C29" s="57" t="s">
        <v>3622</v>
      </c>
      <c r="D29" s="54" t="s">
        <v>3623</v>
      </c>
      <c r="E29" s="6" t="s">
        <v>677</v>
      </c>
      <c r="F29" s="19">
        <v>3000000</v>
      </c>
      <c r="G29" s="24">
        <v>3023.11</v>
      </c>
      <c r="H29" s="24">
        <v>9.3800000000000008</v>
      </c>
      <c r="I29" s="31">
        <v>7.0317645999999998</v>
      </c>
      <c r="J29" s="31"/>
      <c r="K29" s="35"/>
    </row>
    <row r="30" spans="1:11" x14ac:dyDescent="0.35">
      <c r="B30" s="8" t="s">
        <v>3624</v>
      </c>
      <c r="C30" s="57" t="s">
        <v>3625</v>
      </c>
      <c r="D30" s="54" t="s">
        <v>3626</v>
      </c>
      <c r="E30" s="6" t="s">
        <v>677</v>
      </c>
      <c r="F30" s="19">
        <v>2500000</v>
      </c>
      <c r="G30" s="24">
        <v>2534.5100000000002</v>
      </c>
      <c r="H30" s="24">
        <v>7.87</v>
      </c>
      <c r="I30" s="31">
        <v>7.0399149000000003</v>
      </c>
      <c r="J30" s="31"/>
      <c r="K30" s="35"/>
    </row>
    <row r="31" spans="1:11" x14ac:dyDescent="0.35">
      <c r="B31" s="8" t="s">
        <v>3627</v>
      </c>
      <c r="C31" s="57" t="s">
        <v>3628</v>
      </c>
      <c r="D31" s="54" t="s">
        <v>3629</v>
      </c>
      <c r="E31" s="6" t="s">
        <v>677</v>
      </c>
      <c r="F31" s="19">
        <v>1180000</v>
      </c>
      <c r="G31" s="24">
        <v>1196.44</v>
      </c>
      <c r="H31" s="24">
        <v>3.71</v>
      </c>
      <c r="I31" s="31">
        <v>7.0240349999999996</v>
      </c>
      <c r="J31" s="31"/>
      <c r="K31" s="35"/>
    </row>
    <row r="32" spans="1:11" x14ac:dyDescent="0.35">
      <c r="B32" s="8" t="s">
        <v>3630</v>
      </c>
      <c r="C32" s="57" t="s">
        <v>3631</v>
      </c>
      <c r="D32" s="54" t="s">
        <v>3632</v>
      </c>
      <c r="E32" s="6" t="s">
        <v>677</v>
      </c>
      <c r="F32" s="19">
        <v>1000000</v>
      </c>
      <c r="G32" s="24">
        <v>1013.98</v>
      </c>
      <c r="H32" s="24">
        <v>3.15</v>
      </c>
      <c r="I32" s="31">
        <v>7.0321091999999998</v>
      </c>
      <c r="J32" s="31"/>
      <c r="K32" s="35"/>
    </row>
    <row r="33" spans="1:11" x14ac:dyDescent="0.35">
      <c r="B33" s="8" t="s">
        <v>3633</v>
      </c>
      <c r="C33" s="57" t="s">
        <v>3634</v>
      </c>
      <c r="D33" s="54" t="s">
        <v>3635</v>
      </c>
      <c r="E33" s="6" t="s">
        <v>677</v>
      </c>
      <c r="F33" s="19">
        <v>1000000</v>
      </c>
      <c r="G33" s="24">
        <v>1007.44</v>
      </c>
      <c r="H33" s="24">
        <v>3.13</v>
      </c>
      <c r="I33" s="31">
        <v>7.0737299</v>
      </c>
      <c r="J33" s="31"/>
      <c r="K33" s="35"/>
    </row>
    <row r="34" spans="1:11" x14ac:dyDescent="0.35">
      <c r="B34" s="8" t="s">
        <v>3636</v>
      </c>
      <c r="C34" s="57" t="s">
        <v>3637</v>
      </c>
      <c r="D34" s="54" t="s">
        <v>3638</v>
      </c>
      <c r="E34" s="6" t="s">
        <v>677</v>
      </c>
      <c r="F34" s="19">
        <v>500000</v>
      </c>
      <c r="G34" s="24">
        <v>516.16999999999996</v>
      </c>
      <c r="H34" s="24">
        <v>1.6</v>
      </c>
      <c r="I34" s="31">
        <v>7.066484</v>
      </c>
      <c r="J34" s="31"/>
      <c r="K34" s="35"/>
    </row>
    <row r="35" spans="1:11" x14ac:dyDescent="0.35">
      <c r="B35" s="8" t="s">
        <v>3639</v>
      </c>
      <c r="C35" s="57" t="s">
        <v>3640</v>
      </c>
      <c r="D35" s="54" t="s">
        <v>3641</v>
      </c>
      <c r="E35" s="6" t="s">
        <v>677</v>
      </c>
      <c r="F35" s="19">
        <v>500000</v>
      </c>
      <c r="G35" s="24">
        <v>503.69</v>
      </c>
      <c r="H35" s="24">
        <v>1.56</v>
      </c>
      <c r="I35" s="31">
        <v>7.0317645999999998</v>
      </c>
      <c r="J35" s="31"/>
      <c r="K35" s="35"/>
    </row>
    <row r="36" spans="1:11" x14ac:dyDescent="0.35">
      <c r="B36" s="8" t="s">
        <v>3642</v>
      </c>
      <c r="C36" s="57" t="s">
        <v>3643</v>
      </c>
      <c r="D36" s="54" t="s">
        <v>3644</v>
      </c>
      <c r="E36" s="6" t="s">
        <v>677</v>
      </c>
      <c r="F36" s="19">
        <v>500000</v>
      </c>
      <c r="G36" s="24">
        <v>503.3</v>
      </c>
      <c r="H36" s="24">
        <v>1.56</v>
      </c>
      <c r="I36" s="31">
        <v>7.0347648999999999</v>
      </c>
      <c r="J36" s="31"/>
      <c r="K36" s="35"/>
    </row>
    <row r="37" spans="1:11" x14ac:dyDescent="0.35">
      <c r="C37" s="58" t="s">
        <v>174</v>
      </c>
      <c r="D37" s="54"/>
      <c r="E37" s="6"/>
      <c r="F37" s="19"/>
      <c r="G37" s="25">
        <v>22410.36</v>
      </c>
      <c r="H37" s="25">
        <v>69.55</v>
      </c>
      <c r="I37" s="31"/>
      <c r="J37" s="31"/>
      <c r="K37" s="35"/>
    </row>
    <row r="38" spans="1:11" x14ac:dyDescent="0.35">
      <c r="C38" s="57"/>
      <c r="D38" s="54"/>
      <c r="E38" s="6"/>
      <c r="F38" s="19"/>
      <c r="G38" s="24"/>
      <c r="H38" s="24"/>
      <c r="I38" s="31"/>
      <c r="J38" s="31"/>
      <c r="K38" s="35"/>
    </row>
    <row r="39" spans="1:11" x14ac:dyDescent="0.35">
      <c r="A39" s="10"/>
      <c r="B39" s="28"/>
      <c r="C39" s="58" t="s">
        <v>11</v>
      </c>
      <c r="D39" s="54"/>
      <c r="E39" s="6"/>
      <c r="F39" s="19"/>
      <c r="G39" s="24"/>
      <c r="H39" s="24"/>
      <c r="I39" s="31"/>
      <c r="J39" s="31"/>
      <c r="K39" s="35"/>
    </row>
    <row r="40" spans="1:11" x14ac:dyDescent="0.35">
      <c r="A40" s="28"/>
      <c r="B40" s="28"/>
      <c r="C40" s="58" t="s">
        <v>13</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A42" s="28"/>
      <c r="B42" s="28"/>
      <c r="C42" s="58" t="s">
        <v>14</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A44" s="28"/>
      <c r="B44" s="28"/>
      <c r="C44" s="58" t="s">
        <v>15</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A46" s="28"/>
      <c r="B46" s="28"/>
      <c r="C46" s="58" t="s">
        <v>16</v>
      </c>
      <c r="D46" s="54"/>
      <c r="E46" s="6"/>
      <c r="F46" s="19"/>
      <c r="G46" s="24" t="s">
        <v>2</v>
      </c>
      <c r="H46" s="24" t="s">
        <v>2</v>
      </c>
      <c r="I46" s="31"/>
      <c r="J46" s="31"/>
      <c r="K46" s="35"/>
    </row>
    <row r="47" spans="1:11" x14ac:dyDescent="0.35">
      <c r="A47" s="28"/>
      <c r="B47" s="28"/>
      <c r="C47" s="58"/>
      <c r="D47" s="54"/>
      <c r="E47" s="6"/>
      <c r="F47" s="19"/>
      <c r="G47" s="24"/>
      <c r="H47" s="24"/>
      <c r="I47" s="31"/>
      <c r="J47" s="31"/>
      <c r="K47" s="35"/>
    </row>
    <row r="48" spans="1:11" x14ac:dyDescent="0.35">
      <c r="C48" s="59" t="s">
        <v>17</v>
      </c>
      <c r="D48" s="54"/>
      <c r="E48" s="6"/>
      <c r="F48" s="19"/>
      <c r="G48" s="24"/>
      <c r="H48" s="24"/>
      <c r="I48" s="31"/>
      <c r="J48" s="31"/>
      <c r="K48" s="35"/>
    </row>
    <row r="49" spans="1:11" x14ac:dyDescent="0.35">
      <c r="B49" s="8" t="s">
        <v>3602</v>
      </c>
      <c r="C49" s="57" t="s">
        <v>3603</v>
      </c>
      <c r="D49" s="54" t="s">
        <v>3604</v>
      </c>
      <c r="E49" s="6" t="s">
        <v>677</v>
      </c>
      <c r="F49" s="19">
        <v>4878400</v>
      </c>
      <c r="G49" s="24">
        <v>4180.18</v>
      </c>
      <c r="H49" s="24">
        <v>12.97</v>
      </c>
      <c r="I49" s="31">
        <v>6.9206197999999999</v>
      </c>
      <c r="J49" s="31"/>
      <c r="K49" s="35"/>
    </row>
    <row r="50" spans="1:11" x14ac:dyDescent="0.35">
      <c r="B50" s="8" t="s">
        <v>3645</v>
      </c>
      <c r="C50" s="57" t="s">
        <v>3646</v>
      </c>
      <c r="D50" s="54" t="s">
        <v>3647</v>
      </c>
      <c r="E50" s="6" t="s">
        <v>677</v>
      </c>
      <c r="F50" s="19">
        <v>1257500</v>
      </c>
      <c r="G50" s="24">
        <v>1054.92</v>
      </c>
      <c r="H50" s="24">
        <v>3.27</v>
      </c>
      <c r="I50" s="31">
        <v>6.9513787000000002</v>
      </c>
      <c r="J50" s="31"/>
      <c r="K50" s="35"/>
    </row>
    <row r="51" spans="1:11" x14ac:dyDescent="0.35">
      <c r="B51" s="8" t="s">
        <v>3648</v>
      </c>
      <c r="C51" s="57" t="s">
        <v>3649</v>
      </c>
      <c r="D51" s="54" t="s">
        <v>3650</v>
      </c>
      <c r="E51" s="6" t="s">
        <v>677</v>
      </c>
      <c r="F51" s="19">
        <v>872300</v>
      </c>
      <c r="G51" s="24">
        <v>731.22</v>
      </c>
      <c r="H51" s="24">
        <v>2.27</v>
      </c>
      <c r="I51" s="31">
        <v>6.9516888000000003</v>
      </c>
      <c r="J51" s="31"/>
      <c r="K51" s="35"/>
    </row>
    <row r="52" spans="1:11" x14ac:dyDescent="0.35">
      <c r="B52" s="8" t="s">
        <v>3605</v>
      </c>
      <c r="C52" s="57" t="s">
        <v>3606</v>
      </c>
      <c r="D52" s="54" t="s">
        <v>3607</v>
      </c>
      <c r="E52" s="6" t="s">
        <v>677</v>
      </c>
      <c r="F52" s="19">
        <v>797600</v>
      </c>
      <c r="G52" s="24">
        <v>680.88</v>
      </c>
      <c r="H52" s="24">
        <v>2.11</v>
      </c>
      <c r="I52" s="31">
        <v>6.9223251000000001</v>
      </c>
      <c r="J52" s="31"/>
      <c r="K52" s="35"/>
    </row>
    <row r="53" spans="1:11" x14ac:dyDescent="0.35">
      <c r="B53" s="8" t="s">
        <v>2504</v>
      </c>
      <c r="C53" s="57" t="s">
        <v>2505</v>
      </c>
      <c r="D53" s="54" t="s">
        <v>2506</v>
      </c>
      <c r="E53" s="6" t="s">
        <v>677</v>
      </c>
      <c r="F53" s="19">
        <v>753000</v>
      </c>
      <c r="G53" s="24">
        <v>631.34</v>
      </c>
      <c r="H53" s="24">
        <v>1.96</v>
      </c>
      <c r="I53" s="31">
        <v>6.9516371000000001</v>
      </c>
      <c r="J53" s="31"/>
      <c r="K53" s="35"/>
    </row>
    <row r="54" spans="1:11" x14ac:dyDescent="0.35">
      <c r="B54" s="8" t="s">
        <v>3651</v>
      </c>
      <c r="C54" s="57" t="s">
        <v>3652</v>
      </c>
      <c r="D54" s="54" t="s">
        <v>3653</v>
      </c>
      <c r="E54" s="6" t="s">
        <v>677</v>
      </c>
      <c r="F54" s="19">
        <v>613200</v>
      </c>
      <c r="G54" s="24">
        <v>518.97</v>
      </c>
      <c r="H54" s="24">
        <v>1.61</v>
      </c>
      <c r="I54" s="31">
        <v>6.9736874999999996</v>
      </c>
      <c r="J54" s="31"/>
      <c r="K54" s="35"/>
    </row>
    <row r="55" spans="1:11" x14ac:dyDescent="0.35">
      <c r="B55" s="8" t="s">
        <v>3599</v>
      </c>
      <c r="C55" s="57" t="s">
        <v>3600</v>
      </c>
      <c r="D55" s="54" t="s">
        <v>3601</v>
      </c>
      <c r="E55" s="6" t="s">
        <v>677</v>
      </c>
      <c r="F55" s="19">
        <v>550000</v>
      </c>
      <c r="G55" s="24">
        <v>468.9</v>
      </c>
      <c r="H55" s="24">
        <v>1.46</v>
      </c>
      <c r="I55" s="31">
        <v>6.9229452</v>
      </c>
      <c r="J55" s="31"/>
      <c r="K55" s="35"/>
    </row>
    <row r="56" spans="1:11" x14ac:dyDescent="0.35">
      <c r="B56" s="8" t="s">
        <v>3654</v>
      </c>
      <c r="C56" s="57" t="s">
        <v>3655</v>
      </c>
      <c r="D56" s="54" t="s">
        <v>3656</v>
      </c>
      <c r="E56" s="6" t="s">
        <v>677</v>
      </c>
      <c r="F56" s="19">
        <v>500000</v>
      </c>
      <c r="G56" s="24">
        <v>433.71</v>
      </c>
      <c r="H56" s="24">
        <v>1.35</v>
      </c>
      <c r="I56" s="31">
        <v>6.8573038999999998</v>
      </c>
      <c r="J56" s="31"/>
      <c r="K56" s="35"/>
    </row>
    <row r="57" spans="1:11" x14ac:dyDescent="0.35">
      <c r="B57" s="8" t="s">
        <v>3319</v>
      </c>
      <c r="C57" s="57" t="s">
        <v>3320</v>
      </c>
      <c r="D57" s="54" t="s">
        <v>3321</v>
      </c>
      <c r="E57" s="6" t="s">
        <v>677</v>
      </c>
      <c r="F57" s="19">
        <v>350000</v>
      </c>
      <c r="G57" s="24">
        <v>306.95999999999998</v>
      </c>
      <c r="H57" s="24">
        <v>0.95</v>
      </c>
      <c r="I57" s="31">
        <v>6.8696681999999996</v>
      </c>
      <c r="J57" s="31"/>
      <c r="K57" s="35"/>
    </row>
    <row r="58" spans="1:11" x14ac:dyDescent="0.35">
      <c r="B58" s="8" t="s">
        <v>3657</v>
      </c>
      <c r="C58" s="57" t="s">
        <v>3658</v>
      </c>
      <c r="D58" s="54" t="s">
        <v>3659</v>
      </c>
      <c r="E58" s="6" t="s">
        <v>677</v>
      </c>
      <c r="F58" s="19">
        <v>192000</v>
      </c>
      <c r="G58" s="24">
        <v>160.86000000000001</v>
      </c>
      <c r="H58" s="24">
        <v>0.5</v>
      </c>
      <c r="I58" s="31">
        <v>6.9519472000000002</v>
      </c>
      <c r="J58" s="31"/>
      <c r="K58" s="35"/>
    </row>
    <row r="59" spans="1:11" x14ac:dyDescent="0.35">
      <c r="C59" s="58" t="s">
        <v>174</v>
      </c>
      <c r="D59" s="54"/>
      <c r="E59" s="6"/>
      <c r="F59" s="19"/>
      <c r="G59" s="25">
        <v>9167.94</v>
      </c>
      <c r="H59" s="25">
        <v>28.45</v>
      </c>
      <c r="I59" s="31"/>
      <c r="J59" s="31"/>
      <c r="K59" s="35"/>
    </row>
    <row r="60" spans="1:11" x14ac:dyDescent="0.35">
      <c r="C60" s="57"/>
      <c r="D60" s="54"/>
      <c r="E60" s="6"/>
      <c r="F60" s="19"/>
      <c r="G60" s="24"/>
      <c r="H60" s="24"/>
      <c r="I60" s="31"/>
      <c r="J60" s="31"/>
      <c r="K60" s="35"/>
    </row>
    <row r="61" spans="1:11" x14ac:dyDescent="0.35">
      <c r="A61" s="10"/>
      <c r="B61" s="28"/>
      <c r="C61" s="58" t="s">
        <v>18</v>
      </c>
      <c r="D61" s="54"/>
      <c r="E61" s="6"/>
      <c r="F61" s="19"/>
      <c r="G61" s="24"/>
      <c r="H61" s="24"/>
      <c r="I61" s="31"/>
      <c r="J61" s="31"/>
      <c r="K61" s="35"/>
    </row>
    <row r="62" spans="1:11" x14ac:dyDescent="0.35">
      <c r="A62" s="28"/>
      <c r="B62" s="28"/>
      <c r="C62" s="58" t="s">
        <v>19</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A64" s="28"/>
      <c r="B64" s="28"/>
      <c r="C64" s="58" t="s">
        <v>20</v>
      </c>
      <c r="D64" s="54"/>
      <c r="E64" s="6"/>
      <c r="F64" s="19"/>
      <c r="G64" s="24" t="s">
        <v>2</v>
      </c>
      <c r="H64" s="24" t="s">
        <v>2</v>
      </c>
      <c r="I64" s="31"/>
      <c r="J64" s="31"/>
      <c r="K64" s="35"/>
    </row>
    <row r="65" spans="1:54" x14ac:dyDescent="0.35">
      <c r="A65" s="28"/>
      <c r="B65" s="28"/>
      <c r="C65" s="58"/>
      <c r="D65" s="54"/>
      <c r="E65" s="6"/>
      <c r="F65" s="19"/>
      <c r="G65" s="24"/>
      <c r="H65" s="24"/>
      <c r="I65" s="31"/>
      <c r="J65" s="31"/>
      <c r="K65" s="35"/>
    </row>
    <row r="66" spans="1:54" x14ac:dyDescent="0.35">
      <c r="A66" s="28"/>
      <c r="B66" s="28"/>
      <c r="C66" s="58" t="s">
        <v>21</v>
      </c>
      <c r="D66" s="54"/>
      <c r="E66" s="6"/>
      <c r="F66" s="19"/>
      <c r="G66" s="24" t="s">
        <v>2</v>
      </c>
      <c r="H66" s="24" t="s">
        <v>2</v>
      </c>
      <c r="I66" s="31"/>
      <c r="J66" s="31"/>
      <c r="K66" s="35"/>
    </row>
    <row r="67" spans="1:54" x14ac:dyDescent="0.35">
      <c r="A67" s="28"/>
      <c r="B67" s="28"/>
      <c r="C67" s="58"/>
      <c r="D67" s="54"/>
      <c r="E67" s="6"/>
      <c r="F67" s="19"/>
      <c r="G67" s="24"/>
      <c r="H67" s="24"/>
      <c r="I67" s="31"/>
      <c r="J67" s="31"/>
      <c r="K67" s="35"/>
    </row>
    <row r="68" spans="1:54" x14ac:dyDescent="0.35">
      <c r="A68" s="28"/>
      <c r="B68" s="28"/>
      <c r="C68" s="58" t="s">
        <v>22</v>
      </c>
      <c r="D68" s="54"/>
      <c r="E68" s="6"/>
      <c r="F68" s="19"/>
      <c r="G68" s="24" t="s">
        <v>2</v>
      </c>
      <c r="H68" s="24" t="s">
        <v>2</v>
      </c>
      <c r="I68" s="31"/>
      <c r="J68" s="31"/>
      <c r="K68" s="35"/>
    </row>
    <row r="69" spans="1:54" x14ac:dyDescent="0.35">
      <c r="A69" s="28"/>
      <c r="B69" s="28"/>
      <c r="C69" s="58"/>
      <c r="D69" s="54"/>
      <c r="E69" s="6"/>
      <c r="F69" s="19"/>
      <c r="G69" s="24"/>
      <c r="H69" s="24"/>
      <c r="I69" s="31"/>
      <c r="J69" s="31"/>
      <c r="K69" s="35"/>
    </row>
    <row r="70" spans="1:54" x14ac:dyDescent="0.35">
      <c r="A70" s="28"/>
      <c r="B70" s="28"/>
      <c r="C70" s="58" t="s">
        <v>23</v>
      </c>
      <c r="D70" s="54"/>
      <c r="E70" s="6"/>
      <c r="F70" s="19"/>
      <c r="G70" s="24" t="s">
        <v>2</v>
      </c>
      <c r="H70" s="24" t="s">
        <v>2</v>
      </c>
      <c r="I70" s="31"/>
      <c r="J70" s="31"/>
      <c r="K70" s="35"/>
    </row>
    <row r="71" spans="1:54" x14ac:dyDescent="0.35">
      <c r="A71" s="28"/>
      <c r="B71" s="28"/>
      <c r="C71" s="58"/>
      <c r="D71" s="54"/>
      <c r="E71" s="6"/>
      <c r="F71" s="19"/>
      <c r="G71" s="24"/>
      <c r="H71" s="24"/>
      <c r="I71" s="31"/>
      <c r="J71" s="31"/>
      <c r="K71" s="35"/>
    </row>
    <row r="72" spans="1:54" x14ac:dyDescent="0.35">
      <c r="C72" s="59" t="s">
        <v>24</v>
      </c>
      <c r="D72" s="54"/>
      <c r="E72" s="6"/>
      <c r="F72" s="19"/>
      <c r="G72" s="24"/>
      <c r="H72" s="24"/>
      <c r="I72" s="31"/>
      <c r="J72" s="31"/>
      <c r="K72" s="35"/>
    </row>
    <row r="73" spans="1:54" x14ac:dyDescent="0.35">
      <c r="B73" s="8" t="s">
        <v>185</v>
      </c>
      <c r="C73" s="57" t="s">
        <v>186</v>
      </c>
      <c r="D73" s="54"/>
      <c r="E73" s="6"/>
      <c r="F73" s="19"/>
      <c r="G73" s="24">
        <v>2.85</v>
      </c>
      <c r="H73" s="24">
        <v>0.01</v>
      </c>
      <c r="I73" s="31"/>
      <c r="J73" s="31"/>
      <c r="K73" s="35"/>
    </row>
    <row r="74" spans="1:54" x14ac:dyDescent="0.35">
      <c r="C74" s="58" t="s">
        <v>174</v>
      </c>
      <c r="D74" s="54"/>
      <c r="E74" s="6"/>
      <c r="F74" s="19"/>
      <c r="G74" s="25">
        <v>2.85</v>
      </c>
      <c r="H74" s="25">
        <v>0.01</v>
      </c>
      <c r="I74" s="31"/>
      <c r="J74" s="31"/>
      <c r="K74" s="35"/>
    </row>
    <row r="75" spans="1:54" x14ac:dyDescent="0.35">
      <c r="C75" s="57"/>
      <c r="D75" s="54"/>
      <c r="E75" s="6"/>
      <c r="F75" s="19"/>
      <c r="G75" s="24"/>
      <c r="H75" s="24"/>
      <c r="I75" s="31"/>
      <c r="J75" s="31"/>
      <c r="K75" s="35"/>
    </row>
    <row r="76" spans="1:54" x14ac:dyDescent="0.35">
      <c r="A76" s="10"/>
      <c r="B76" s="28"/>
      <c r="C76" s="58" t="s">
        <v>25</v>
      </c>
      <c r="D76" s="54"/>
      <c r="E76" s="6"/>
      <c r="F76" s="19"/>
      <c r="G76" s="24"/>
      <c r="H76" s="24"/>
      <c r="I76" s="31"/>
      <c r="J76" s="31"/>
      <c r="K76" s="35"/>
    </row>
    <row r="77" spans="1:54" s="2" customFormat="1" ht="13.5" x14ac:dyDescent="0.35">
      <c r="A77" s="28"/>
      <c r="B77" s="28"/>
      <c r="C77" s="57" t="s">
        <v>4841</v>
      </c>
      <c r="D77" s="54"/>
      <c r="E77" s="6"/>
      <c r="F77" s="19"/>
      <c r="G77" s="24" t="s">
        <v>2</v>
      </c>
      <c r="H77" s="24" t="s">
        <v>2</v>
      </c>
      <c r="I77" s="31"/>
      <c r="J77" s="31"/>
      <c r="K77" s="35"/>
      <c r="L77" s="3"/>
      <c r="AI77" s="3"/>
      <c r="AV77" s="3"/>
      <c r="AX77" s="3"/>
      <c r="BB77" s="3"/>
    </row>
    <row r="78" spans="1:54" x14ac:dyDescent="0.35">
      <c r="B78" s="8"/>
      <c r="C78" s="57" t="s">
        <v>187</v>
      </c>
      <c r="D78" s="54"/>
      <c r="E78" s="6"/>
      <c r="F78" s="19"/>
      <c r="G78" s="24">
        <v>639.39</v>
      </c>
      <c r="H78" s="24">
        <v>1.99</v>
      </c>
      <c r="I78" s="31"/>
      <c r="J78" s="31"/>
      <c r="K78" s="35"/>
    </row>
    <row r="79" spans="1:54" x14ac:dyDescent="0.35">
      <c r="C79" s="58" t="s">
        <v>174</v>
      </c>
      <c r="D79" s="54"/>
      <c r="E79" s="6"/>
      <c r="F79" s="19"/>
      <c r="G79" s="25">
        <v>639.39</v>
      </c>
      <c r="H79" s="25">
        <v>1.99</v>
      </c>
      <c r="I79" s="31"/>
      <c r="J79" s="31"/>
      <c r="K79" s="35"/>
    </row>
    <row r="80" spans="1:54" x14ac:dyDescent="0.35">
      <c r="C80" s="57"/>
      <c r="D80" s="54"/>
      <c r="E80" s="6"/>
      <c r="F80" s="19"/>
      <c r="G80" s="24"/>
      <c r="H80" s="24"/>
      <c r="I80" s="31"/>
      <c r="J80" s="31"/>
      <c r="K80" s="35"/>
    </row>
    <row r="81" spans="3:11" x14ac:dyDescent="0.35">
      <c r="C81" s="60" t="s">
        <v>188</v>
      </c>
      <c r="D81" s="55"/>
      <c r="E81" s="5"/>
      <c r="F81" s="20"/>
      <c r="G81" s="26">
        <v>32220.54</v>
      </c>
      <c r="H81" s="26">
        <v>100</v>
      </c>
      <c r="I81" s="32"/>
      <c r="J81" s="32"/>
      <c r="K81" s="36"/>
    </row>
    <row r="84" spans="3:11" x14ac:dyDescent="0.35">
      <c r="C84" s="1" t="s">
        <v>189</v>
      </c>
    </row>
    <row r="85" spans="3:11" x14ac:dyDescent="0.35">
      <c r="C85" s="37" t="s">
        <v>190</v>
      </c>
      <c r="D85" s="37"/>
      <c r="E85" s="37"/>
      <c r="F85" s="37"/>
      <c r="G85" s="37"/>
      <c r="H85" s="37"/>
      <c r="I85" s="37"/>
      <c r="J85" s="37"/>
      <c r="K85" s="37"/>
    </row>
    <row r="86" spans="3:11" x14ac:dyDescent="0.35">
      <c r="C86" s="2" t="s">
        <v>191</v>
      </c>
    </row>
    <row r="87" spans="3:11" x14ac:dyDescent="0.35">
      <c r="C87" s="2" t="s">
        <v>192</v>
      </c>
    </row>
    <row r="88" spans="3:11" ht="26.15" customHeight="1" x14ac:dyDescent="0.35">
      <c r="C88" s="78" t="s">
        <v>4878</v>
      </c>
      <c r="D88" s="78"/>
      <c r="E88" s="78"/>
      <c r="F88" s="78"/>
      <c r="G88" s="78"/>
      <c r="H88" s="78"/>
      <c r="I88" s="78"/>
      <c r="J88" s="78"/>
      <c r="K88" s="78"/>
    </row>
    <row r="89" spans="3:11" x14ac:dyDescent="0.35">
      <c r="C89" s="2" t="s">
        <v>193</v>
      </c>
    </row>
    <row r="91" spans="3:11" x14ac:dyDescent="0.35">
      <c r="C91" s="75" t="s">
        <v>4922</v>
      </c>
      <c r="E91" s="75" t="s">
        <v>4923</v>
      </c>
      <c r="F91" s="76"/>
    </row>
    <row r="92" spans="3:11" x14ac:dyDescent="0.35">
      <c r="E92" s="2" t="s">
        <v>4972</v>
      </c>
    </row>
  </sheetData>
  <mergeCells count="1">
    <mergeCell ref="C88:K88"/>
  </mergeCells>
  <hyperlinks>
    <hyperlink ref="J2" location="'Index'!A1" display="'Index'!A1" xr:uid="{C57540EC-42CC-44CC-A0AF-D19CED80B52A}"/>
  </hyperlinks>
  <pageMargins left="0.7" right="0.7" top="0.75" bottom="0.75" header="0.3" footer="0.3"/>
  <pageSetup orientation="portrait" horizontalDpi="4294967293"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22FA5-FEE7-4B7B-9796-D9D69933375C}">
  <sheetPr codeName="Sheet1102"/>
  <dimension ref="A1:IV90"/>
  <sheetViews>
    <sheetView showGridLines="0" zoomScale="90" zoomScaleNormal="90" workbookViewId="0">
      <pane ySplit="6" topLeftCell="A86"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3660</v>
      </c>
      <c r="J2" s="38" t="s">
        <v>4607</v>
      </c>
    </row>
    <row r="3" spans="1:54" ht="16" x14ac:dyDescent="0.4">
      <c r="C3" s="1" t="s">
        <v>28</v>
      </c>
      <c r="D3" s="21" t="s">
        <v>3661</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3010</v>
      </c>
      <c r="C26" s="57" t="s">
        <v>3011</v>
      </c>
      <c r="D26" s="54" t="s">
        <v>3012</v>
      </c>
      <c r="E26" s="6" t="s">
        <v>677</v>
      </c>
      <c r="F26" s="19">
        <v>15000000</v>
      </c>
      <c r="G26" s="24">
        <v>14873.54</v>
      </c>
      <c r="H26" s="24">
        <v>22.67</v>
      </c>
      <c r="I26" s="31">
        <v>6.9259200999999999</v>
      </c>
      <c r="J26" s="31"/>
      <c r="K26" s="35"/>
    </row>
    <row r="27" spans="1:11" x14ac:dyDescent="0.35">
      <c r="B27" s="8" t="s">
        <v>3126</v>
      </c>
      <c r="C27" s="57" t="s">
        <v>3127</v>
      </c>
      <c r="D27" s="54" t="s">
        <v>3128</v>
      </c>
      <c r="E27" s="6" t="s">
        <v>677</v>
      </c>
      <c r="F27" s="19">
        <v>10000000</v>
      </c>
      <c r="G27" s="24">
        <v>10222.25</v>
      </c>
      <c r="H27" s="24">
        <v>15.58</v>
      </c>
      <c r="I27" s="31">
        <v>6.9608184</v>
      </c>
      <c r="J27" s="31"/>
      <c r="K27" s="35"/>
    </row>
    <row r="28" spans="1:11" x14ac:dyDescent="0.35">
      <c r="B28" s="8" t="s">
        <v>2983</v>
      </c>
      <c r="C28" s="57" t="s">
        <v>2984</v>
      </c>
      <c r="D28" s="54" t="s">
        <v>2985</v>
      </c>
      <c r="E28" s="6" t="s">
        <v>677</v>
      </c>
      <c r="F28" s="19">
        <v>6500000</v>
      </c>
      <c r="G28" s="24">
        <v>6618.42</v>
      </c>
      <c r="H28" s="24">
        <v>10.09</v>
      </c>
      <c r="I28" s="31">
        <v>6.9466405</v>
      </c>
      <c r="J28" s="31"/>
      <c r="K28" s="35"/>
    </row>
    <row r="29" spans="1:11" x14ac:dyDescent="0.35">
      <c r="B29" s="8" t="s">
        <v>3662</v>
      </c>
      <c r="C29" s="57" t="s">
        <v>3663</v>
      </c>
      <c r="D29" s="54" t="s">
        <v>3664</v>
      </c>
      <c r="E29" s="6" t="s">
        <v>677</v>
      </c>
      <c r="F29" s="19">
        <v>6000000</v>
      </c>
      <c r="G29" s="24">
        <v>6130.99</v>
      </c>
      <c r="H29" s="24">
        <v>9.34</v>
      </c>
      <c r="I29" s="31">
        <v>6.9618216999999998</v>
      </c>
      <c r="J29" s="31"/>
      <c r="K29" s="35"/>
    </row>
    <row r="30" spans="1:11" x14ac:dyDescent="0.35">
      <c r="B30" s="8" t="s">
        <v>3665</v>
      </c>
      <c r="C30" s="57" t="s">
        <v>3666</v>
      </c>
      <c r="D30" s="54" t="s">
        <v>3667</v>
      </c>
      <c r="E30" s="6" t="s">
        <v>677</v>
      </c>
      <c r="F30" s="19">
        <v>5000000</v>
      </c>
      <c r="G30" s="24">
        <v>5109.76</v>
      </c>
      <c r="H30" s="24">
        <v>7.79</v>
      </c>
      <c r="I30" s="31">
        <v>6.9783185000000003</v>
      </c>
      <c r="J30" s="31"/>
      <c r="K30" s="35"/>
    </row>
    <row r="31" spans="1:11" x14ac:dyDescent="0.35">
      <c r="B31" s="8" t="s">
        <v>3562</v>
      </c>
      <c r="C31" s="57" t="s">
        <v>3563</v>
      </c>
      <c r="D31" s="54" t="s">
        <v>3564</v>
      </c>
      <c r="E31" s="6" t="s">
        <v>677</v>
      </c>
      <c r="F31" s="19">
        <v>3500000</v>
      </c>
      <c r="G31" s="24">
        <v>3574.8</v>
      </c>
      <c r="H31" s="24">
        <v>5.45</v>
      </c>
      <c r="I31" s="31">
        <v>6.9783185000000003</v>
      </c>
      <c r="J31" s="31"/>
      <c r="K31" s="35"/>
    </row>
    <row r="32" spans="1:11" x14ac:dyDescent="0.35">
      <c r="B32" s="8" t="s">
        <v>3525</v>
      </c>
      <c r="C32" s="57" t="s">
        <v>3526</v>
      </c>
      <c r="D32" s="54" t="s">
        <v>3527</v>
      </c>
      <c r="E32" s="6" t="s">
        <v>677</v>
      </c>
      <c r="F32" s="19">
        <v>2500000</v>
      </c>
      <c r="G32" s="24">
        <v>2561.21</v>
      </c>
      <c r="H32" s="24">
        <v>3.9</v>
      </c>
      <c r="I32" s="31">
        <v>7.0034900999999996</v>
      </c>
      <c r="J32" s="31"/>
      <c r="K32" s="35"/>
    </row>
    <row r="33" spans="1:11" x14ac:dyDescent="0.35">
      <c r="B33" s="8" t="s">
        <v>3668</v>
      </c>
      <c r="C33" s="57" t="s">
        <v>3669</v>
      </c>
      <c r="D33" s="54" t="s">
        <v>3670</v>
      </c>
      <c r="E33" s="6" t="s">
        <v>677</v>
      </c>
      <c r="F33" s="19">
        <v>1368600</v>
      </c>
      <c r="G33" s="24">
        <v>1397.76</v>
      </c>
      <c r="H33" s="24">
        <v>2.13</v>
      </c>
      <c r="I33" s="31">
        <v>7.0034900999999996</v>
      </c>
      <c r="J33" s="31"/>
      <c r="K33" s="35"/>
    </row>
    <row r="34" spans="1:11" x14ac:dyDescent="0.35">
      <c r="B34" s="8" t="s">
        <v>3671</v>
      </c>
      <c r="C34" s="57" t="s">
        <v>3672</v>
      </c>
      <c r="D34" s="54" t="s">
        <v>3673</v>
      </c>
      <c r="E34" s="6" t="s">
        <v>677</v>
      </c>
      <c r="F34" s="19">
        <v>1000000</v>
      </c>
      <c r="G34" s="24">
        <v>1021.26</v>
      </c>
      <c r="H34" s="24">
        <v>1.56</v>
      </c>
      <c r="I34" s="31">
        <v>6.9466405</v>
      </c>
      <c r="J34" s="31"/>
      <c r="K34" s="35"/>
    </row>
    <row r="35" spans="1:11" x14ac:dyDescent="0.35">
      <c r="C35" s="58" t="s">
        <v>174</v>
      </c>
      <c r="D35" s="54"/>
      <c r="E35" s="6"/>
      <c r="F35" s="19"/>
      <c r="G35" s="25">
        <v>51509.99</v>
      </c>
      <c r="H35" s="25">
        <v>78.510000000000005</v>
      </c>
      <c r="I35" s="31"/>
      <c r="J35" s="31"/>
      <c r="K35" s="35"/>
    </row>
    <row r="36" spans="1:11" x14ac:dyDescent="0.35">
      <c r="C36" s="57"/>
      <c r="D36" s="54"/>
      <c r="E36" s="6"/>
      <c r="F36" s="19"/>
      <c r="G36" s="24"/>
      <c r="H36" s="24"/>
      <c r="I36" s="31"/>
      <c r="J36" s="31"/>
      <c r="K36" s="35"/>
    </row>
    <row r="37" spans="1:11" x14ac:dyDescent="0.35">
      <c r="A37" s="10"/>
      <c r="B37" s="28"/>
      <c r="C37" s="58" t="s">
        <v>11</v>
      </c>
      <c r="D37" s="54"/>
      <c r="E37" s="6"/>
      <c r="F37" s="19"/>
      <c r="G37" s="24"/>
      <c r="H37" s="24"/>
      <c r="I37" s="31"/>
      <c r="J37" s="31"/>
      <c r="K37" s="35"/>
    </row>
    <row r="38" spans="1:11" x14ac:dyDescent="0.35">
      <c r="A38" s="28"/>
      <c r="B38" s="28"/>
      <c r="C38" s="58" t="s">
        <v>13</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A40" s="28"/>
      <c r="B40" s="28"/>
      <c r="C40" s="58" t="s">
        <v>14</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A42" s="28"/>
      <c r="B42" s="28"/>
      <c r="C42" s="58" t="s">
        <v>15</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A44" s="28"/>
      <c r="B44" s="28"/>
      <c r="C44" s="58" t="s">
        <v>16</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C46" s="59" t="s">
        <v>17</v>
      </c>
      <c r="D46" s="54"/>
      <c r="E46" s="6"/>
      <c r="F46" s="19"/>
      <c r="G46" s="24"/>
      <c r="H46" s="24"/>
      <c r="I46" s="31"/>
      <c r="J46" s="31"/>
      <c r="K46" s="35"/>
    </row>
    <row r="47" spans="1:11" x14ac:dyDescent="0.35">
      <c r="B47" s="8" t="s">
        <v>3674</v>
      </c>
      <c r="C47" s="57" t="s">
        <v>3675</v>
      </c>
      <c r="D47" s="54" t="s">
        <v>3676</v>
      </c>
      <c r="E47" s="6" t="s">
        <v>677</v>
      </c>
      <c r="F47" s="19">
        <v>2990000</v>
      </c>
      <c r="G47" s="24">
        <v>2778.71</v>
      </c>
      <c r="H47" s="24">
        <v>4.2300000000000004</v>
      </c>
      <c r="I47" s="31">
        <v>6.7312700999999997</v>
      </c>
      <c r="J47" s="31"/>
      <c r="K47" s="35"/>
    </row>
    <row r="48" spans="1:11" x14ac:dyDescent="0.35">
      <c r="B48" s="8" t="s">
        <v>3040</v>
      </c>
      <c r="C48" s="57" t="s">
        <v>3041</v>
      </c>
      <c r="D48" s="54" t="s">
        <v>3042</v>
      </c>
      <c r="E48" s="6" t="s">
        <v>677</v>
      </c>
      <c r="F48" s="19">
        <v>2400000</v>
      </c>
      <c r="G48" s="24">
        <v>2230.81</v>
      </c>
      <c r="H48" s="24">
        <v>3.4</v>
      </c>
      <c r="I48" s="31">
        <v>6.7311667999999996</v>
      </c>
      <c r="J48" s="31"/>
      <c r="K48" s="35"/>
    </row>
    <row r="49" spans="1:11" x14ac:dyDescent="0.35">
      <c r="B49" s="8" t="s">
        <v>3046</v>
      </c>
      <c r="C49" s="57" t="s">
        <v>3047</v>
      </c>
      <c r="D49" s="54" t="s">
        <v>3048</v>
      </c>
      <c r="E49" s="6" t="s">
        <v>677</v>
      </c>
      <c r="F49" s="19">
        <v>1600000</v>
      </c>
      <c r="G49" s="24">
        <v>1486.12</v>
      </c>
      <c r="H49" s="24">
        <v>2.2599999999999998</v>
      </c>
      <c r="I49" s="31">
        <v>6.7316317000000003</v>
      </c>
      <c r="J49" s="31"/>
      <c r="K49" s="35"/>
    </row>
    <row r="50" spans="1:11" x14ac:dyDescent="0.35">
      <c r="B50" s="8" t="s">
        <v>3028</v>
      </c>
      <c r="C50" s="57" t="s">
        <v>3029</v>
      </c>
      <c r="D50" s="54" t="s">
        <v>3030</v>
      </c>
      <c r="E50" s="6" t="s">
        <v>677</v>
      </c>
      <c r="F50" s="19">
        <v>1400000</v>
      </c>
      <c r="G50" s="24">
        <v>1279.25</v>
      </c>
      <c r="H50" s="24">
        <v>1.95</v>
      </c>
      <c r="I50" s="31">
        <v>6.8373192999999999</v>
      </c>
      <c r="J50" s="31"/>
      <c r="K50" s="35"/>
    </row>
    <row r="51" spans="1:11" x14ac:dyDescent="0.35">
      <c r="B51" s="8" t="s">
        <v>3022</v>
      </c>
      <c r="C51" s="57" t="s">
        <v>3023</v>
      </c>
      <c r="D51" s="54" t="s">
        <v>3024</v>
      </c>
      <c r="E51" s="6" t="s">
        <v>677</v>
      </c>
      <c r="F51" s="19">
        <v>1177500</v>
      </c>
      <c r="G51" s="24">
        <v>1095.0899999999999</v>
      </c>
      <c r="H51" s="24">
        <v>1.67</v>
      </c>
      <c r="I51" s="31">
        <v>6.7307535999999999</v>
      </c>
      <c r="J51" s="31"/>
      <c r="K51" s="35"/>
    </row>
    <row r="52" spans="1:11" x14ac:dyDescent="0.35">
      <c r="B52" s="8" t="s">
        <v>3677</v>
      </c>
      <c r="C52" s="57" t="s">
        <v>3678</v>
      </c>
      <c r="D52" s="54" t="s">
        <v>3679</v>
      </c>
      <c r="E52" s="6" t="s">
        <v>677</v>
      </c>
      <c r="F52" s="19">
        <v>1044400</v>
      </c>
      <c r="G52" s="24">
        <v>977.7</v>
      </c>
      <c r="H52" s="24">
        <v>1.49</v>
      </c>
      <c r="I52" s="31">
        <v>6.7262082999999997</v>
      </c>
      <c r="J52" s="31"/>
      <c r="K52" s="35"/>
    </row>
    <row r="53" spans="1:11" x14ac:dyDescent="0.35">
      <c r="B53" s="8" t="s">
        <v>3034</v>
      </c>
      <c r="C53" s="57" t="s">
        <v>3035</v>
      </c>
      <c r="D53" s="54" t="s">
        <v>3036</v>
      </c>
      <c r="E53" s="6" t="s">
        <v>677</v>
      </c>
      <c r="F53" s="19">
        <v>1036000</v>
      </c>
      <c r="G53" s="24">
        <v>945.41</v>
      </c>
      <c r="H53" s="24">
        <v>1.44</v>
      </c>
      <c r="I53" s="31">
        <v>6.8381974999999997</v>
      </c>
      <c r="J53" s="31"/>
      <c r="K53" s="35"/>
    </row>
    <row r="54" spans="1:11" x14ac:dyDescent="0.35">
      <c r="B54" s="8" t="s">
        <v>3025</v>
      </c>
      <c r="C54" s="57" t="s">
        <v>3026</v>
      </c>
      <c r="D54" s="54" t="s">
        <v>3027</v>
      </c>
      <c r="E54" s="6" t="s">
        <v>677</v>
      </c>
      <c r="F54" s="19">
        <v>1028000</v>
      </c>
      <c r="G54" s="24">
        <v>942.82</v>
      </c>
      <c r="H54" s="24">
        <v>1.44</v>
      </c>
      <c r="I54" s="31">
        <v>6.8347880999999999</v>
      </c>
      <c r="J54" s="31"/>
      <c r="K54" s="35"/>
    </row>
    <row r="55" spans="1:11" x14ac:dyDescent="0.35">
      <c r="B55" s="8" t="s">
        <v>3680</v>
      </c>
      <c r="C55" s="57" t="s">
        <v>3681</v>
      </c>
      <c r="D55" s="54" t="s">
        <v>3682</v>
      </c>
      <c r="E55" s="6" t="s">
        <v>677</v>
      </c>
      <c r="F55" s="19">
        <v>539500</v>
      </c>
      <c r="G55" s="24">
        <v>499.4</v>
      </c>
      <c r="H55" s="24">
        <v>0.76</v>
      </c>
      <c r="I55" s="31">
        <v>6.8284345999999996</v>
      </c>
      <c r="J55" s="31"/>
      <c r="K55" s="35"/>
    </row>
    <row r="56" spans="1:11" x14ac:dyDescent="0.35">
      <c r="B56" s="8" t="s">
        <v>3683</v>
      </c>
      <c r="C56" s="57" t="s">
        <v>3684</v>
      </c>
      <c r="D56" s="54" t="s">
        <v>3685</v>
      </c>
      <c r="E56" s="6" t="s">
        <v>677</v>
      </c>
      <c r="F56" s="19">
        <v>335000</v>
      </c>
      <c r="G56" s="24">
        <v>310.93</v>
      </c>
      <c r="H56" s="24">
        <v>0.47</v>
      </c>
      <c r="I56" s="31">
        <v>6.7321482000000001</v>
      </c>
      <c r="J56" s="31"/>
      <c r="K56" s="35"/>
    </row>
    <row r="57" spans="1:11" x14ac:dyDescent="0.35">
      <c r="C57" s="58" t="s">
        <v>174</v>
      </c>
      <c r="D57" s="54"/>
      <c r="E57" s="6"/>
      <c r="F57" s="19"/>
      <c r="G57" s="25">
        <v>12546.24</v>
      </c>
      <c r="H57" s="25">
        <v>19.11</v>
      </c>
      <c r="I57" s="31"/>
      <c r="J57" s="31"/>
      <c r="K57" s="35"/>
    </row>
    <row r="58" spans="1:11" x14ac:dyDescent="0.35">
      <c r="C58" s="57"/>
      <c r="D58" s="54"/>
      <c r="E58" s="6"/>
      <c r="F58" s="19"/>
      <c r="G58" s="24"/>
      <c r="H58" s="24"/>
      <c r="I58" s="31"/>
      <c r="J58" s="31"/>
      <c r="K58" s="35"/>
    </row>
    <row r="59" spans="1:11" x14ac:dyDescent="0.35">
      <c r="A59" s="10"/>
      <c r="B59" s="28"/>
      <c r="C59" s="58" t="s">
        <v>18</v>
      </c>
      <c r="D59" s="54"/>
      <c r="E59" s="6"/>
      <c r="F59" s="19"/>
      <c r="G59" s="24"/>
      <c r="H59" s="24"/>
      <c r="I59" s="31"/>
      <c r="J59" s="31"/>
      <c r="K59" s="35"/>
    </row>
    <row r="60" spans="1:11" x14ac:dyDescent="0.35">
      <c r="A60" s="28"/>
      <c r="B60" s="28"/>
      <c r="C60" s="58" t="s">
        <v>19</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A62" s="28"/>
      <c r="B62" s="28"/>
      <c r="C62" s="58" t="s">
        <v>20</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A64" s="28"/>
      <c r="B64" s="28"/>
      <c r="C64" s="58" t="s">
        <v>21</v>
      </c>
      <c r="D64" s="54"/>
      <c r="E64" s="6"/>
      <c r="F64" s="19"/>
      <c r="G64" s="24" t="s">
        <v>2</v>
      </c>
      <c r="H64" s="24" t="s">
        <v>2</v>
      </c>
      <c r="I64" s="31"/>
      <c r="J64" s="31"/>
      <c r="K64" s="35"/>
    </row>
    <row r="65" spans="1:54" x14ac:dyDescent="0.35">
      <c r="A65" s="28"/>
      <c r="B65" s="28"/>
      <c r="C65" s="58"/>
      <c r="D65" s="54"/>
      <c r="E65" s="6"/>
      <c r="F65" s="19"/>
      <c r="G65" s="24"/>
      <c r="H65" s="24"/>
      <c r="I65" s="31"/>
      <c r="J65" s="31"/>
      <c r="K65" s="35"/>
    </row>
    <row r="66" spans="1:54" x14ac:dyDescent="0.35">
      <c r="A66" s="28"/>
      <c r="B66" s="28"/>
      <c r="C66" s="58" t="s">
        <v>22</v>
      </c>
      <c r="D66" s="54"/>
      <c r="E66" s="6"/>
      <c r="F66" s="19"/>
      <c r="G66" s="24" t="s">
        <v>2</v>
      </c>
      <c r="H66" s="24" t="s">
        <v>2</v>
      </c>
      <c r="I66" s="31"/>
      <c r="J66" s="31"/>
      <c r="K66" s="35"/>
    </row>
    <row r="67" spans="1:54" x14ac:dyDescent="0.35">
      <c r="A67" s="28"/>
      <c r="B67" s="28"/>
      <c r="C67" s="58"/>
      <c r="D67" s="54"/>
      <c r="E67" s="6"/>
      <c r="F67" s="19"/>
      <c r="G67" s="24"/>
      <c r="H67" s="24"/>
      <c r="I67" s="31"/>
      <c r="J67" s="31"/>
      <c r="K67" s="35"/>
    </row>
    <row r="68" spans="1:54" x14ac:dyDescent="0.35">
      <c r="A68" s="28"/>
      <c r="B68" s="28"/>
      <c r="C68" s="58" t="s">
        <v>23</v>
      </c>
      <c r="D68" s="54"/>
      <c r="E68" s="6"/>
      <c r="F68" s="19"/>
      <c r="G68" s="24" t="s">
        <v>2</v>
      </c>
      <c r="H68" s="24" t="s">
        <v>2</v>
      </c>
      <c r="I68" s="31"/>
      <c r="J68" s="31"/>
      <c r="K68" s="35"/>
    </row>
    <row r="69" spans="1:54" x14ac:dyDescent="0.35">
      <c r="A69" s="28"/>
      <c r="B69" s="28"/>
      <c r="C69" s="58"/>
      <c r="D69" s="54"/>
      <c r="E69" s="6"/>
      <c r="F69" s="19"/>
      <c r="G69" s="24"/>
      <c r="H69" s="24"/>
      <c r="I69" s="31"/>
      <c r="J69" s="31"/>
      <c r="K69" s="35"/>
    </row>
    <row r="70" spans="1:54" x14ac:dyDescent="0.35">
      <c r="C70" s="59" t="s">
        <v>24</v>
      </c>
      <c r="D70" s="54"/>
      <c r="E70" s="6"/>
      <c r="F70" s="19"/>
      <c r="G70" s="24"/>
      <c r="H70" s="24"/>
      <c r="I70" s="31"/>
      <c r="J70" s="31"/>
      <c r="K70" s="35"/>
    </row>
    <row r="71" spans="1:54" x14ac:dyDescent="0.35">
      <c r="B71" s="8" t="s">
        <v>185</v>
      </c>
      <c r="C71" s="57" t="s">
        <v>186</v>
      </c>
      <c r="D71" s="54"/>
      <c r="E71" s="6"/>
      <c r="F71" s="19"/>
      <c r="G71" s="24">
        <v>1007.99</v>
      </c>
      <c r="H71" s="24">
        <v>1.54</v>
      </c>
      <c r="I71" s="31"/>
      <c r="J71" s="31"/>
      <c r="K71" s="35"/>
    </row>
    <row r="72" spans="1:54" x14ac:dyDescent="0.35">
      <c r="C72" s="58" t="s">
        <v>174</v>
      </c>
      <c r="D72" s="54"/>
      <c r="E72" s="6"/>
      <c r="F72" s="19"/>
      <c r="G72" s="25">
        <v>1007.99</v>
      </c>
      <c r="H72" s="25">
        <v>1.54</v>
      </c>
      <c r="I72" s="31"/>
      <c r="J72" s="31"/>
      <c r="K72" s="35"/>
    </row>
    <row r="73" spans="1:54" x14ac:dyDescent="0.35">
      <c r="C73" s="57"/>
      <c r="D73" s="54"/>
      <c r="E73" s="6"/>
      <c r="F73" s="19"/>
      <c r="G73" s="24"/>
      <c r="H73" s="24"/>
      <c r="I73" s="31"/>
      <c r="J73" s="31"/>
      <c r="K73" s="35"/>
    </row>
    <row r="74" spans="1:54" x14ac:dyDescent="0.35">
      <c r="A74" s="10"/>
      <c r="B74" s="28"/>
      <c r="C74" s="58" t="s">
        <v>25</v>
      </c>
      <c r="D74" s="54"/>
      <c r="E74" s="6"/>
      <c r="F74" s="19"/>
      <c r="G74" s="24"/>
      <c r="H74" s="24"/>
      <c r="I74" s="31"/>
      <c r="J74" s="31"/>
      <c r="K74" s="35"/>
    </row>
    <row r="75" spans="1:54" s="2" customFormat="1" ht="13.5" x14ac:dyDescent="0.35">
      <c r="A75" s="28"/>
      <c r="B75" s="28"/>
      <c r="C75" s="57" t="s">
        <v>4841</v>
      </c>
      <c r="D75" s="54"/>
      <c r="E75" s="6"/>
      <c r="F75" s="19"/>
      <c r="G75" s="24" t="s">
        <v>2</v>
      </c>
      <c r="H75" s="24" t="s">
        <v>2</v>
      </c>
      <c r="I75" s="31"/>
      <c r="J75" s="31"/>
      <c r="K75" s="35"/>
      <c r="L75" s="3"/>
      <c r="AI75" s="3"/>
      <c r="AV75" s="3"/>
      <c r="AX75" s="3"/>
      <c r="BB75" s="3"/>
    </row>
    <row r="76" spans="1:54" x14ac:dyDescent="0.35">
      <c r="B76" s="8"/>
      <c r="C76" s="57" t="s">
        <v>187</v>
      </c>
      <c r="D76" s="54"/>
      <c r="E76" s="6"/>
      <c r="F76" s="19"/>
      <c r="G76" s="24">
        <v>555.89</v>
      </c>
      <c r="H76" s="24">
        <v>0.84</v>
      </c>
      <c r="I76" s="31"/>
      <c r="J76" s="31"/>
      <c r="K76" s="35"/>
    </row>
    <row r="77" spans="1:54" x14ac:dyDescent="0.35">
      <c r="C77" s="58" t="s">
        <v>174</v>
      </c>
      <c r="D77" s="54"/>
      <c r="E77" s="6"/>
      <c r="F77" s="19"/>
      <c r="G77" s="25">
        <v>555.89</v>
      </c>
      <c r="H77" s="25">
        <v>0.84</v>
      </c>
      <c r="I77" s="31"/>
      <c r="J77" s="31"/>
      <c r="K77" s="35"/>
    </row>
    <row r="78" spans="1:54" x14ac:dyDescent="0.35">
      <c r="C78" s="57"/>
      <c r="D78" s="54"/>
      <c r="E78" s="6"/>
      <c r="F78" s="19"/>
      <c r="G78" s="24"/>
      <c r="H78" s="24"/>
      <c r="I78" s="31"/>
      <c r="J78" s="31"/>
      <c r="K78" s="35"/>
    </row>
    <row r="79" spans="1:54" x14ac:dyDescent="0.35">
      <c r="C79" s="60" t="s">
        <v>188</v>
      </c>
      <c r="D79" s="55"/>
      <c r="E79" s="5"/>
      <c r="F79" s="20"/>
      <c r="G79" s="26">
        <v>65620.11</v>
      </c>
      <c r="H79" s="26">
        <v>100.00000000000001</v>
      </c>
      <c r="I79" s="32"/>
      <c r="J79" s="32"/>
      <c r="K79" s="36"/>
    </row>
    <row r="82" spans="3:11" x14ac:dyDescent="0.35">
      <c r="C82" s="1" t="s">
        <v>189</v>
      </c>
    </row>
    <row r="83" spans="3:11" x14ac:dyDescent="0.35">
      <c r="C83" s="37" t="s">
        <v>190</v>
      </c>
      <c r="D83" s="37"/>
      <c r="E83" s="37"/>
      <c r="F83" s="37"/>
      <c r="G83" s="37"/>
      <c r="H83" s="37"/>
      <c r="I83" s="37"/>
      <c r="J83" s="37"/>
      <c r="K83" s="37"/>
    </row>
    <row r="84" spans="3:11" x14ac:dyDescent="0.35">
      <c r="C84" s="2" t="s">
        <v>191</v>
      </c>
    </row>
    <row r="85" spans="3:11" x14ac:dyDescent="0.35">
      <c r="C85" s="2" t="s">
        <v>192</v>
      </c>
    </row>
    <row r="86" spans="3:11" ht="30" customHeight="1" x14ac:dyDescent="0.35">
      <c r="C86" s="78" t="s">
        <v>4878</v>
      </c>
      <c r="D86" s="78"/>
      <c r="E86" s="78"/>
      <c r="F86" s="78"/>
      <c r="G86" s="78"/>
      <c r="H86" s="78"/>
      <c r="I86" s="78"/>
      <c r="J86" s="78"/>
      <c r="K86" s="78"/>
    </row>
    <row r="87" spans="3:11" x14ac:dyDescent="0.35">
      <c r="C87" s="2" t="s">
        <v>193</v>
      </c>
    </row>
    <row r="89" spans="3:11" x14ac:dyDescent="0.35">
      <c r="C89" s="75" t="s">
        <v>4922</v>
      </c>
      <c r="E89" s="75" t="s">
        <v>4923</v>
      </c>
      <c r="F89" s="76"/>
    </row>
    <row r="90" spans="3:11" x14ac:dyDescent="0.35">
      <c r="E90" s="2" t="s">
        <v>4965</v>
      </c>
    </row>
  </sheetData>
  <mergeCells count="1">
    <mergeCell ref="C86:K86"/>
  </mergeCells>
  <hyperlinks>
    <hyperlink ref="J2" location="'Index'!A1" display="'Index'!A1" xr:uid="{32D694FF-B0A3-476C-9798-6BCE50253C03}"/>
  </hyperlinks>
  <pageMargins left="0.7" right="0.7" top="0.75" bottom="0.75" header="0.3" footer="0.3"/>
  <pageSetup orientation="portrait" horizontalDpi="4294967293"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F5AAD-47F4-4F18-A9C3-D39C29259615}">
  <sheetPr codeName="Sheet1103"/>
  <dimension ref="A1:IV90"/>
  <sheetViews>
    <sheetView showGridLines="0" zoomScale="90" zoomScaleNormal="90" workbookViewId="0">
      <pane ySplit="6" topLeftCell="A82"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3146</v>
      </c>
      <c r="J2" s="38" t="s">
        <v>4607</v>
      </c>
    </row>
    <row r="3" spans="1:54" ht="16" x14ac:dyDescent="0.4">
      <c r="C3" s="1" t="s">
        <v>28</v>
      </c>
      <c r="D3" s="21" t="s">
        <v>3686</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3488</v>
      </c>
      <c r="C26" s="57" t="s">
        <v>3489</v>
      </c>
      <c r="D26" s="54" t="s">
        <v>3490</v>
      </c>
      <c r="E26" s="6" t="s">
        <v>677</v>
      </c>
      <c r="F26" s="19">
        <v>6500000</v>
      </c>
      <c r="G26" s="24">
        <v>6596.38</v>
      </c>
      <c r="H26" s="24">
        <v>11.7</v>
      </c>
      <c r="I26" s="31">
        <v>7.0093984999999996</v>
      </c>
      <c r="J26" s="31"/>
      <c r="K26" s="35"/>
    </row>
    <row r="27" spans="1:11" x14ac:dyDescent="0.35">
      <c r="B27" s="8" t="s">
        <v>3094</v>
      </c>
      <c r="C27" s="57" t="s">
        <v>3095</v>
      </c>
      <c r="D27" s="54" t="s">
        <v>3096</v>
      </c>
      <c r="E27" s="6" t="s">
        <v>677</v>
      </c>
      <c r="F27" s="19">
        <v>4000000</v>
      </c>
      <c r="G27" s="24">
        <v>4073.49</v>
      </c>
      <c r="H27" s="24">
        <v>7.23</v>
      </c>
      <c r="I27" s="31">
        <v>6.9630770000000002</v>
      </c>
      <c r="J27" s="31"/>
      <c r="K27" s="35"/>
    </row>
    <row r="28" spans="1:11" x14ac:dyDescent="0.35">
      <c r="B28" s="8" t="s">
        <v>3479</v>
      </c>
      <c r="C28" s="57" t="s">
        <v>3480</v>
      </c>
      <c r="D28" s="54" t="s">
        <v>3481</v>
      </c>
      <c r="E28" s="6" t="s">
        <v>677</v>
      </c>
      <c r="F28" s="19">
        <v>4000000</v>
      </c>
      <c r="G28" s="24">
        <v>4059.92</v>
      </c>
      <c r="H28" s="24">
        <v>7.2</v>
      </c>
      <c r="I28" s="31">
        <v>6.9995729999999998</v>
      </c>
      <c r="J28" s="31"/>
      <c r="K28" s="35"/>
    </row>
    <row r="29" spans="1:11" x14ac:dyDescent="0.35">
      <c r="B29" s="8" t="s">
        <v>3152</v>
      </c>
      <c r="C29" s="57" t="s">
        <v>3153</v>
      </c>
      <c r="D29" s="54" t="s">
        <v>3154</v>
      </c>
      <c r="E29" s="6" t="s">
        <v>677</v>
      </c>
      <c r="F29" s="19">
        <v>3858400</v>
      </c>
      <c r="G29" s="24">
        <v>3914.37</v>
      </c>
      <c r="H29" s="24">
        <v>6.94</v>
      </c>
      <c r="I29" s="31">
        <v>7.0506314999999997</v>
      </c>
      <c r="J29" s="31"/>
      <c r="K29" s="35"/>
    </row>
    <row r="30" spans="1:11" x14ac:dyDescent="0.35">
      <c r="B30" s="8" t="s">
        <v>3138</v>
      </c>
      <c r="C30" s="57" t="s">
        <v>3139</v>
      </c>
      <c r="D30" s="54" t="s">
        <v>3140</v>
      </c>
      <c r="E30" s="6" t="s">
        <v>677</v>
      </c>
      <c r="F30" s="19">
        <v>3570300</v>
      </c>
      <c r="G30" s="24">
        <v>3637.58</v>
      </c>
      <c r="H30" s="24">
        <v>6.45</v>
      </c>
      <c r="I30" s="31">
        <v>6.9414610999999997</v>
      </c>
      <c r="J30" s="31"/>
      <c r="K30" s="35"/>
    </row>
    <row r="31" spans="1:11" x14ac:dyDescent="0.35">
      <c r="B31" s="8" t="s">
        <v>3213</v>
      </c>
      <c r="C31" s="57" t="s">
        <v>3214</v>
      </c>
      <c r="D31" s="54" t="s">
        <v>3215</v>
      </c>
      <c r="E31" s="6" t="s">
        <v>677</v>
      </c>
      <c r="F31" s="19">
        <v>2974400</v>
      </c>
      <c r="G31" s="24">
        <v>3018.76</v>
      </c>
      <c r="H31" s="24">
        <v>5.36</v>
      </c>
      <c r="I31" s="31">
        <v>7.0241961000000002</v>
      </c>
      <c r="J31" s="31"/>
      <c r="K31" s="35"/>
    </row>
    <row r="32" spans="1:11" x14ac:dyDescent="0.35">
      <c r="B32" s="8" t="s">
        <v>3088</v>
      </c>
      <c r="C32" s="57" t="s">
        <v>3089</v>
      </c>
      <c r="D32" s="54" t="s">
        <v>3090</v>
      </c>
      <c r="E32" s="6" t="s">
        <v>677</v>
      </c>
      <c r="F32" s="19">
        <v>2200000</v>
      </c>
      <c r="G32" s="24">
        <v>2240.5500000000002</v>
      </c>
      <c r="H32" s="24">
        <v>3.97</v>
      </c>
      <c r="I32" s="31">
        <v>6.9591250999999996</v>
      </c>
      <c r="J32" s="31"/>
      <c r="K32" s="35"/>
    </row>
    <row r="33" spans="1:11" x14ac:dyDescent="0.35">
      <c r="B33" s="8" t="s">
        <v>3155</v>
      </c>
      <c r="C33" s="57" t="s">
        <v>3156</v>
      </c>
      <c r="D33" s="54" t="s">
        <v>3157</v>
      </c>
      <c r="E33" s="6" t="s">
        <v>677</v>
      </c>
      <c r="F33" s="19">
        <v>1000000</v>
      </c>
      <c r="G33" s="24">
        <v>1014.7</v>
      </c>
      <c r="H33" s="24">
        <v>1.8</v>
      </c>
      <c r="I33" s="31">
        <v>7.0075884999999998</v>
      </c>
      <c r="J33" s="31"/>
      <c r="K33" s="35"/>
    </row>
    <row r="34" spans="1:11" x14ac:dyDescent="0.35">
      <c r="B34" s="8" t="s">
        <v>3687</v>
      </c>
      <c r="C34" s="57" t="s">
        <v>3688</v>
      </c>
      <c r="D34" s="54" t="s">
        <v>3689</v>
      </c>
      <c r="E34" s="6" t="s">
        <v>677</v>
      </c>
      <c r="F34" s="19">
        <v>500000</v>
      </c>
      <c r="G34" s="24">
        <v>509.1</v>
      </c>
      <c r="H34" s="24">
        <v>0.9</v>
      </c>
      <c r="I34" s="31">
        <v>6.9641698999999999</v>
      </c>
      <c r="J34" s="31"/>
      <c r="K34" s="35"/>
    </row>
    <row r="35" spans="1:11" x14ac:dyDescent="0.35">
      <c r="C35" s="58" t="s">
        <v>174</v>
      </c>
      <c r="D35" s="54"/>
      <c r="E35" s="6"/>
      <c r="F35" s="19"/>
      <c r="G35" s="25">
        <v>29064.85</v>
      </c>
      <c r="H35" s="25">
        <v>51.55</v>
      </c>
      <c r="I35" s="31"/>
      <c r="J35" s="31"/>
      <c r="K35" s="35"/>
    </row>
    <row r="36" spans="1:11" x14ac:dyDescent="0.35">
      <c r="C36" s="57"/>
      <c r="D36" s="54"/>
      <c r="E36" s="6"/>
      <c r="F36" s="19"/>
      <c r="G36" s="24"/>
      <c r="H36" s="24"/>
      <c r="I36" s="31"/>
      <c r="J36" s="31"/>
      <c r="K36" s="35"/>
    </row>
    <row r="37" spans="1:11" x14ac:dyDescent="0.35">
      <c r="A37" s="10"/>
      <c r="B37" s="28"/>
      <c r="C37" s="58" t="s">
        <v>11</v>
      </c>
      <c r="D37" s="54"/>
      <c r="E37" s="6"/>
      <c r="F37" s="19"/>
      <c r="G37" s="24"/>
      <c r="H37" s="24"/>
      <c r="I37" s="31"/>
      <c r="J37" s="31"/>
      <c r="K37" s="35"/>
    </row>
    <row r="38" spans="1:11" x14ac:dyDescent="0.35">
      <c r="A38" s="28"/>
      <c r="B38" s="28"/>
      <c r="C38" s="58" t="s">
        <v>13</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A40" s="28"/>
      <c r="B40" s="28"/>
      <c r="C40" s="58" t="s">
        <v>14</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A42" s="28"/>
      <c r="B42" s="28"/>
      <c r="C42" s="58" t="s">
        <v>15</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A44" s="28"/>
      <c r="B44" s="28"/>
      <c r="C44" s="58" t="s">
        <v>16</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C46" s="59" t="s">
        <v>17</v>
      </c>
      <c r="D46" s="54"/>
      <c r="E46" s="6"/>
      <c r="F46" s="19"/>
      <c r="G46" s="24"/>
      <c r="H46" s="24"/>
      <c r="I46" s="31"/>
      <c r="J46" s="31"/>
      <c r="K46" s="35"/>
    </row>
    <row r="47" spans="1:11" x14ac:dyDescent="0.35">
      <c r="B47" s="8" t="s">
        <v>3109</v>
      </c>
      <c r="C47" s="57" t="s">
        <v>3110</v>
      </c>
      <c r="D47" s="54" t="s">
        <v>3111</v>
      </c>
      <c r="E47" s="6" t="s">
        <v>677</v>
      </c>
      <c r="F47" s="19">
        <v>16101100</v>
      </c>
      <c r="G47" s="24">
        <v>14457.55</v>
      </c>
      <c r="H47" s="24">
        <v>25.65</v>
      </c>
      <c r="I47" s="31">
        <v>6.8505029999999998</v>
      </c>
      <c r="J47" s="31"/>
      <c r="K47" s="35"/>
    </row>
    <row r="48" spans="1:11" x14ac:dyDescent="0.35">
      <c r="B48" s="8" t="s">
        <v>3106</v>
      </c>
      <c r="C48" s="57" t="s">
        <v>3107</v>
      </c>
      <c r="D48" s="54" t="s">
        <v>3108</v>
      </c>
      <c r="E48" s="6" t="s">
        <v>677</v>
      </c>
      <c r="F48" s="19">
        <v>7027400</v>
      </c>
      <c r="G48" s="24">
        <v>6311.24</v>
      </c>
      <c r="H48" s="24">
        <v>11.2</v>
      </c>
      <c r="I48" s="31">
        <v>6.8503480000000003</v>
      </c>
      <c r="J48" s="31"/>
      <c r="K48" s="35"/>
    </row>
    <row r="49" spans="1:11" x14ac:dyDescent="0.35">
      <c r="B49" s="8" t="s">
        <v>3031</v>
      </c>
      <c r="C49" s="57" t="s">
        <v>3032</v>
      </c>
      <c r="D49" s="54" t="s">
        <v>3033</v>
      </c>
      <c r="E49" s="6" t="s">
        <v>677</v>
      </c>
      <c r="F49" s="19">
        <v>1241400</v>
      </c>
      <c r="G49" s="24">
        <v>1125.92</v>
      </c>
      <c r="H49" s="24">
        <v>2</v>
      </c>
      <c r="I49" s="31">
        <v>6.8436319000000001</v>
      </c>
      <c r="J49" s="31"/>
      <c r="K49" s="35"/>
    </row>
    <row r="50" spans="1:11" x14ac:dyDescent="0.35">
      <c r="B50" s="8" t="s">
        <v>3118</v>
      </c>
      <c r="C50" s="57" t="s">
        <v>3119</v>
      </c>
      <c r="D50" s="54" t="s">
        <v>3120</v>
      </c>
      <c r="E50" s="6" t="s">
        <v>677</v>
      </c>
      <c r="F50" s="19">
        <v>1200000</v>
      </c>
      <c r="G50" s="24">
        <v>1077.31</v>
      </c>
      <c r="H50" s="24">
        <v>1.91</v>
      </c>
      <c r="I50" s="31">
        <v>6.8506062999999999</v>
      </c>
      <c r="J50" s="31"/>
      <c r="K50" s="35"/>
    </row>
    <row r="51" spans="1:11" x14ac:dyDescent="0.35">
      <c r="B51" s="8" t="s">
        <v>3121</v>
      </c>
      <c r="C51" s="57" t="s">
        <v>3122</v>
      </c>
      <c r="D51" s="54" t="s">
        <v>3123</v>
      </c>
      <c r="E51" s="6" t="s">
        <v>677</v>
      </c>
      <c r="F51" s="19">
        <v>1100000</v>
      </c>
      <c r="G51" s="24">
        <v>988.45</v>
      </c>
      <c r="H51" s="24">
        <v>1.75</v>
      </c>
      <c r="I51" s="31">
        <v>6.8499863000000003</v>
      </c>
      <c r="J51" s="31"/>
      <c r="K51" s="35"/>
    </row>
    <row r="52" spans="1:11" x14ac:dyDescent="0.35">
      <c r="B52" s="8" t="s">
        <v>3690</v>
      </c>
      <c r="C52" s="57" t="s">
        <v>3691</v>
      </c>
      <c r="D52" s="54" t="s">
        <v>3692</v>
      </c>
      <c r="E52" s="6" t="s">
        <v>677</v>
      </c>
      <c r="F52" s="19">
        <v>824000</v>
      </c>
      <c r="G52" s="24">
        <v>744.85</v>
      </c>
      <c r="H52" s="24">
        <v>1.32</v>
      </c>
      <c r="I52" s="31">
        <v>6.8459567000000003</v>
      </c>
      <c r="J52" s="31"/>
      <c r="K52" s="35"/>
    </row>
    <row r="53" spans="1:11" x14ac:dyDescent="0.35">
      <c r="B53" s="8" t="s">
        <v>3693</v>
      </c>
      <c r="C53" s="57" t="s">
        <v>3694</v>
      </c>
      <c r="D53" s="54" t="s">
        <v>3695</v>
      </c>
      <c r="E53" s="6" t="s">
        <v>677</v>
      </c>
      <c r="F53" s="19">
        <v>749700</v>
      </c>
      <c r="G53" s="24">
        <v>674.3</v>
      </c>
      <c r="H53" s="24">
        <v>1.2</v>
      </c>
      <c r="I53" s="31">
        <v>6.8493664000000001</v>
      </c>
      <c r="J53" s="31"/>
      <c r="K53" s="35"/>
    </row>
    <row r="54" spans="1:11" x14ac:dyDescent="0.35">
      <c r="B54" s="8" t="s">
        <v>3028</v>
      </c>
      <c r="C54" s="57" t="s">
        <v>3029</v>
      </c>
      <c r="D54" s="54" t="s">
        <v>3030</v>
      </c>
      <c r="E54" s="6" t="s">
        <v>677</v>
      </c>
      <c r="F54" s="19">
        <v>535800</v>
      </c>
      <c r="G54" s="24">
        <v>489.59</v>
      </c>
      <c r="H54" s="24">
        <v>0.87</v>
      </c>
      <c r="I54" s="31">
        <v>6.8373192999999999</v>
      </c>
      <c r="J54" s="31"/>
      <c r="K54" s="35"/>
    </row>
    <row r="55" spans="1:11" x14ac:dyDescent="0.35">
      <c r="B55" s="8" t="s">
        <v>3273</v>
      </c>
      <c r="C55" s="57" t="s">
        <v>3274</v>
      </c>
      <c r="D55" s="54" t="s">
        <v>3275</v>
      </c>
      <c r="E55" s="6" t="s">
        <v>677</v>
      </c>
      <c r="F55" s="19">
        <v>539500</v>
      </c>
      <c r="G55" s="24">
        <v>482.97</v>
      </c>
      <c r="H55" s="24">
        <v>0.86</v>
      </c>
      <c r="I55" s="31">
        <v>6.8545679000000002</v>
      </c>
      <c r="J55" s="31"/>
      <c r="K55" s="35"/>
    </row>
    <row r="56" spans="1:11" x14ac:dyDescent="0.35">
      <c r="B56" s="8" t="s">
        <v>3112</v>
      </c>
      <c r="C56" s="57" t="s">
        <v>3113</v>
      </c>
      <c r="D56" s="54" t="s">
        <v>3114</v>
      </c>
      <c r="E56" s="6" t="s">
        <v>677</v>
      </c>
      <c r="F56" s="19">
        <v>233000</v>
      </c>
      <c r="G56" s="24">
        <v>209.1</v>
      </c>
      <c r="H56" s="24">
        <v>0.37</v>
      </c>
      <c r="I56" s="31">
        <v>6.8508646000000004</v>
      </c>
      <c r="J56" s="31"/>
      <c r="K56" s="35"/>
    </row>
    <row r="57" spans="1:11" x14ac:dyDescent="0.35">
      <c r="C57" s="58" t="s">
        <v>174</v>
      </c>
      <c r="D57" s="54"/>
      <c r="E57" s="6"/>
      <c r="F57" s="19"/>
      <c r="G57" s="25">
        <v>26561.279999999999</v>
      </c>
      <c r="H57" s="25">
        <v>47.13</v>
      </c>
      <c r="I57" s="31"/>
      <c r="J57" s="31"/>
      <c r="K57" s="35"/>
    </row>
    <row r="58" spans="1:11" x14ac:dyDescent="0.35">
      <c r="C58" s="57"/>
      <c r="D58" s="54"/>
      <c r="E58" s="6"/>
      <c r="F58" s="19"/>
      <c r="G58" s="24"/>
      <c r="H58" s="24"/>
      <c r="I58" s="31"/>
      <c r="J58" s="31"/>
      <c r="K58" s="35"/>
    </row>
    <row r="59" spans="1:11" x14ac:dyDescent="0.35">
      <c r="A59" s="10"/>
      <c r="B59" s="28"/>
      <c r="C59" s="58" t="s">
        <v>18</v>
      </c>
      <c r="D59" s="54"/>
      <c r="E59" s="6"/>
      <c r="F59" s="19"/>
      <c r="G59" s="24"/>
      <c r="H59" s="24"/>
      <c r="I59" s="31"/>
      <c r="J59" s="31"/>
      <c r="K59" s="35"/>
    </row>
    <row r="60" spans="1:11" x14ac:dyDescent="0.35">
      <c r="A60" s="28"/>
      <c r="B60" s="28"/>
      <c r="C60" s="58" t="s">
        <v>19</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A62" s="28"/>
      <c r="B62" s="28"/>
      <c r="C62" s="58" t="s">
        <v>20</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A64" s="28"/>
      <c r="B64" s="28"/>
      <c r="C64" s="58" t="s">
        <v>21</v>
      </c>
      <c r="D64" s="54"/>
      <c r="E64" s="6"/>
      <c r="F64" s="19"/>
      <c r="G64" s="24" t="s">
        <v>2</v>
      </c>
      <c r="H64" s="24" t="s">
        <v>2</v>
      </c>
      <c r="I64" s="31"/>
      <c r="J64" s="31"/>
      <c r="K64" s="35"/>
    </row>
    <row r="65" spans="1:54" x14ac:dyDescent="0.35">
      <c r="A65" s="28"/>
      <c r="B65" s="28"/>
      <c r="C65" s="58"/>
      <c r="D65" s="54"/>
      <c r="E65" s="6"/>
      <c r="F65" s="19"/>
      <c r="G65" s="24"/>
      <c r="H65" s="24"/>
      <c r="I65" s="31"/>
      <c r="J65" s="31"/>
      <c r="K65" s="35"/>
    </row>
    <row r="66" spans="1:54" x14ac:dyDescent="0.35">
      <c r="A66" s="28"/>
      <c r="B66" s="28"/>
      <c r="C66" s="58" t="s">
        <v>22</v>
      </c>
      <c r="D66" s="54"/>
      <c r="E66" s="6"/>
      <c r="F66" s="19"/>
      <c r="G66" s="24" t="s">
        <v>2</v>
      </c>
      <c r="H66" s="24" t="s">
        <v>2</v>
      </c>
      <c r="I66" s="31"/>
      <c r="J66" s="31"/>
      <c r="K66" s="35"/>
    </row>
    <row r="67" spans="1:54" x14ac:dyDescent="0.35">
      <c r="A67" s="28"/>
      <c r="B67" s="28"/>
      <c r="C67" s="58"/>
      <c r="D67" s="54"/>
      <c r="E67" s="6"/>
      <c r="F67" s="19"/>
      <c r="G67" s="24"/>
      <c r="H67" s="24"/>
      <c r="I67" s="31"/>
      <c r="J67" s="31"/>
      <c r="K67" s="35"/>
    </row>
    <row r="68" spans="1:54" x14ac:dyDescent="0.35">
      <c r="A68" s="28"/>
      <c r="B68" s="28"/>
      <c r="C68" s="58" t="s">
        <v>23</v>
      </c>
      <c r="D68" s="54"/>
      <c r="E68" s="6"/>
      <c r="F68" s="19"/>
      <c r="G68" s="24" t="s">
        <v>2</v>
      </c>
      <c r="H68" s="24" t="s">
        <v>2</v>
      </c>
      <c r="I68" s="31"/>
      <c r="J68" s="31"/>
      <c r="K68" s="35"/>
    </row>
    <row r="69" spans="1:54" x14ac:dyDescent="0.35">
      <c r="A69" s="28"/>
      <c r="B69" s="28"/>
      <c r="C69" s="58"/>
      <c r="D69" s="54"/>
      <c r="E69" s="6"/>
      <c r="F69" s="19"/>
      <c r="G69" s="24"/>
      <c r="H69" s="24"/>
      <c r="I69" s="31"/>
      <c r="J69" s="31"/>
      <c r="K69" s="35"/>
    </row>
    <row r="70" spans="1:54" x14ac:dyDescent="0.35">
      <c r="C70" s="59" t="s">
        <v>24</v>
      </c>
      <c r="D70" s="54"/>
      <c r="E70" s="6"/>
      <c r="F70" s="19"/>
      <c r="G70" s="24"/>
      <c r="H70" s="24"/>
      <c r="I70" s="31"/>
      <c r="J70" s="31"/>
      <c r="K70" s="35"/>
    </row>
    <row r="71" spans="1:54" x14ac:dyDescent="0.35">
      <c r="B71" s="8" t="s">
        <v>185</v>
      </c>
      <c r="C71" s="57" t="s">
        <v>186</v>
      </c>
      <c r="D71" s="54"/>
      <c r="E71" s="6"/>
      <c r="F71" s="19"/>
      <c r="G71" s="24">
        <v>1.24</v>
      </c>
      <c r="H71" s="24" t="s">
        <v>4842</v>
      </c>
      <c r="I71" s="31"/>
      <c r="J71" s="31"/>
      <c r="K71" s="35"/>
    </row>
    <row r="72" spans="1:54" x14ac:dyDescent="0.35">
      <c r="C72" s="58" t="s">
        <v>174</v>
      </c>
      <c r="D72" s="54"/>
      <c r="E72" s="6"/>
      <c r="F72" s="19"/>
      <c r="G72" s="25">
        <v>1.24</v>
      </c>
      <c r="H72" s="25" t="s">
        <v>4842</v>
      </c>
      <c r="I72" s="31"/>
      <c r="J72" s="31"/>
      <c r="K72" s="35"/>
    </row>
    <row r="73" spans="1:54" x14ac:dyDescent="0.35">
      <c r="C73" s="57"/>
      <c r="D73" s="54"/>
      <c r="E73" s="6"/>
      <c r="F73" s="19"/>
      <c r="G73" s="24"/>
      <c r="H73" s="24"/>
      <c r="I73" s="31"/>
      <c r="J73" s="31"/>
      <c r="K73" s="35"/>
    </row>
    <row r="74" spans="1:54" x14ac:dyDescent="0.35">
      <c r="A74" s="10"/>
      <c r="B74" s="28"/>
      <c r="C74" s="58" t="s">
        <v>25</v>
      </c>
      <c r="D74" s="54"/>
      <c r="E74" s="6"/>
      <c r="F74" s="19"/>
      <c r="G74" s="24"/>
      <c r="H74" s="24"/>
      <c r="I74" s="31"/>
      <c r="J74" s="31"/>
      <c r="K74" s="35"/>
    </row>
    <row r="75" spans="1:54" s="2" customFormat="1" ht="13.5" x14ac:dyDescent="0.35">
      <c r="A75" s="28"/>
      <c r="B75" s="28"/>
      <c r="C75" s="57" t="s">
        <v>4841</v>
      </c>
      <c r="D75" s="54"/>
      <c r="E75" s="6"/>
      <c r="F75" s="19"/>
      <c r="G75" s="24" t="s">
        <v>2</v>
      </c>
      <c r="H75" s="24" t="s">
        <v>2</v>
      </c>
      <c r="I75" s="31"/>
      <c r="J75" s="31"/>
      <c r="K75" s="35"/>
      <c r="L75" s="3"/>
      <c r="AI75" s="3"/>
      <c r="AV75" s="3"/>
      <c r="AX75" s="3"/>
      <c r="BB75" s="3"/>
    </row>
    <row r="76" spans="1:54" x14ac:dyDescent="0.35">
      <c r="B76" s="8"/>
      <c r="C76" s="57" t="s">
        <v>187</v>
      </c>
      <c r="D76" s="54"/>
      <c r="E76" s="6"/>
      <c r="F76" s="19"/>
      <c r="G76" s="24">
        <v>739.6</v>
      </c>
      <c r="H76" s="24">
        <v>1.32</v>
      </c>
      <c r="I76" s="31"/>
      <c r="J76" s="31"/>
      <c r="K76" s="35"/>
    </row>
    <row r="77" spans="1:54" x14ac:dyDescent="0.35">
      <c r="C77" s="58" t="s">
        <v>174</v>
      </c>
      <c r="D77" s="54"/>
      <c r="E77" s="6"/>
      <c r="F77" s="19"/>
      <c r="G77" s="25">
        <v>739.6</v>
      </c>
      <c r="H77" s="25">
        <v>1.32</v>
      </c>
      <c r="I77" s="31"/>
      <c r="J77" s="31"/>
      <c r="K77" s="35"/>
    </row>
    <row r="78" spans="1:54" x14ac:dyDescent="0.35">
      <c r="C78" s="57"/>
      <c r="D78" s="54"/>
      <c r="E78" s="6"/>
      <c r="F78" s="19"/>
      <c r="G78" s="24"/>
      <c r="H78" s="24"/>
      <c r="I78" s="31"/>
      <c r="J78" s="31"/>
      <c r="K78" s="35"/>
    </row>
    <row r="79" spans="1:54" x14ac:dyDescent="0.35">
      <c r="C79" s="60" t="s">
        <v>188</v>
      </c>
      <c r="D79" s="55"/>
      <c r="E79" s="5"/>
      <c r="F79" s="20"/>
      <c r="G79" s="26">
        <v>56366.97</v>
      </c>
      <c r="H79" s="26">
        <v>100</v>
      </c>
      <c r="I79" s="32"/>
      <c r="J79" s="32"/>
      <c r="K79" s="36"/>
    </row>
    <row r="82" spans="3:11" x14ac:dyDescent="0.35">
      <c r="C82" s="1" t="s">
        <v>189</v>
      </c>
    </row>
    <row r="83" spans="3:11" x14ac:dyDescent="0.35">
      <c r="C83" s="37" t="s">
        <v>190</v>
      </c>
      <c r="D83" s="37"/>
      <c r="E83" s="37"/>
      <c r="F83" s="37"/>
      <c r="G83" s="37"/>
      <c r="H83" s="37"/>
      <c r="I83" s="37"/>
      <c r="J83" s="37"/>
      <c r="K83" s="37"/>
    </row>
    <row r="84" spans="3:11" x14ac:dyDescent="0.35">
      <c r="C84" s="2" t="s">
        <v>191</v>
      </c>
    </row>
    <row r="85" spans="3:11" x14ac:dyDescent="0.35">
      <c r="C85" s="2" t="s">
        <v>192</v>
      </c>
    </row>
    <row r="86" spans="3:11" ht="28.5" customHeight="1" x14ac:dyDescent="0.35">
      <c r="C86" s="78" t="s">
        <v>4878</v>
      </c>
      <c r="D86" s="78"/>
      <c r="E86" s="78"/>
      <c r="F86" s="78"/>
      <c r="G86" s="78"/>
      <c r="H86" s="78"/>
      <c r="I86" s="78"/>
      <c r="J86" s="78"/>
      <c r="K86" s="78"/>
    </row>
    <row r="87" spans="3:11" x14ac:dyDescent="0.35">
      <c r="C87" s="2" t="s">
        <v>193</v>
      </c>
    </row>
    <row r="89" spans="3:11" x14ac:dyDescent="0.35">
      <c r="C89" s="75" t="s">
        <v>4922</v>
      </c>
      <c r="E89" s="75" t="s">
        <v>4923</v>
      </c>
      <c r="F89" s="76"/>
    </row>
    <row r="90" spans="3:11" x14ac:dyDescent="0.35">
      <c r="E90" s="2" t="s">
        <v>4972</v>
      </c>
    </row>
  </sheetData>
  <mergeCells count="1">
    <mergeCell ref="C86:K86"/>
  </mergeCells>
  <hyperlinks>
    <hyperlink ref="J2" location="'Index'!A1" display="'Index'!A1" xr:uid="{102EAC77-E76B-4D67-832E-E17844358223}"/>
  </hyperlinks>
  <pageMargins left="0.7" right="0.7" top="0.75" bottom="0.75" header="0.3" footer="0.3"/>
  <pageSetup orientation="portrait" horizontalDpi="4294967293"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4912A-5FDB-4E2E-89D1-E764AF262FE8}">
  <sheetPr codeName="Sheet1104"/>
  <dimension ref="A1:IV86"/>
  <sheetViews>
    <sheetView showGridLines="0" zoomScale="90" zoomScaleNormal="90" workbookViewId="0">
      <pane ySplit="6" topLeftCell="A78"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3696</v>
      </c>
      <c r="J2" s="38" t="s">
        <v>4607</v>
      </c>
    </row>
    <row r="3" spans="1:54" ht="16" x14ac:dyDescent="0.4">
      <c r="C3" s="1" t="s">
        <v>28</v>
      </c>
      <c r="D3" s="21" t="s">
        <v>3697</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C23" s="59" t="s">
        <v>9</v>
      </c>
      <c r="D23" s="54"/>
      <c r="E23" s="6"/>
      <c r="F23" s="19"/>
      <c r="G23" s="24"/>
      <c r="H23" s="24"/>
      <c r="I23" s="31"/>
      <c r="J23" s="31"/>
      <c r="K23" s="35"/>
    </row>
    <row r="24" spans="1:11" x14ac:dyDescent="0.35">
      <c r="B24" s="8" t="s">
        <v>3698</v>
      </c>
      <c r="C24" s="57" t="s">
        <v>3699</v>
      </c>
      <c r="D24" s="54" t="s">
        <v>3700</v>
      </c>
      <c r="E24" s="6" t="s">
        <v>677</v>
      </c>
      <c r="F24" s="19">
        <v>11980000</v>
      </c>
      <c r="G24" s="24">
        <v>11807.78</v>
      </c>
      <c r="H24" s="24">
        <v>30.48</v>
      </c>
      <c r="I24" s="31">
        <v>6.7355764999999996</v>
      </c>
      <c r="J24" s="31"/>
      <c r="K24" s="35"/>
    </row>
    <row r="25" spans="1:11" x14ac:dyDescent="0.35">
      <c r="C25" s="58" t="s">
        <v>174</v>
      </c>
      <c r="D25" s="54"/>
      <c r="E25" s="6"/>
      <c r="F25" s="19"/>
      <c r="G25" s="25">
        <v>11807.78</v>
      </c>
      <c r="H25" s="25">
        <v>30.48</v>
      </c>
      <c r="I25" s="31"/>
      <c r="J25" s="31"/>
      <c r="K25" s="35"/>
    </row>
    <row r="26" spans="1:11" x14ac:dyDescent="0.35">
      <c r="C26" s="57"/>
      <c r="D26" s="54"/>
      <c r="E26" s="6"/>
      <c r="F26" s="19"/>
      <c r="G26" s="24"/>
      <c r="H26" s="24"/>
      <c r="I26" s="31"/>
      <c r="J26" s="31"/>
      <c r="K26" s="35"/>
    </row>
    <row r="27" spans="1:11" x14ac:dyDescent="0.35">
      <c r="C27" s="59" t="s">
        <v>10</v>
      </c>
      <c r="D27" s="54"/>
      <c r="E27" s="6"/>
      <c r="F27" s="19"/>
      <c r="G27" s="24"/>
      <c r="H27" s="24"/>
      <c r="I27" s="31"/>
      <c r="J27" s="31"/>
      <c r="K27" s="35"/>
    </row>
    <row r="28" spans="1:11" x14ac:dyDescent="0.35">
      <c r="B28" s="8" t="s">
        <v>3701</v>
      </c>
      <c r="C28" s="57" t="s">
        <v>3702</v>
      </c>
      <c r="D28" s="54" t="s">
        <v>3703</v>
      </c>
      <c r="E28" s="6" t="s">
        <v>677</v>
      </c>
      <c r="F28" s="19">
        <v>3900000</v>
      </c>
      <c r="G28" s="24">
        <v>3941.71</v>
      </c>
      <c r="H28" s="24">
        <v>10.17</v>
      </c>
      <c r="I28" s="31">
        <v>6.8904439999999996</v>
      </c>
      <c r="J28" s="31"/>
      <c r="K28" s="35"/>
    </row>
    <row r="29" spans="1:11" x14ac:dyDescent="0.35">
      <c r="B29" s="8" t="s">
        <v>3704</v>
      </c>
      <c r="C29" s="57" t="s">
        <v>3705</v>
      </c>
      <c r="D29" s="54" t="s">
        <v>3706</v>
      </c>
      <c r="E29" s="6" t="s">
        <v>677</v>
      </c>
      <c r="F29" s="19">
        <v>3500000</v>
      </c>
      <c r="G29" s="24">
        <v>3540.08</v>
      </c>
      <c r="H29" s="24">
        <v>9.14</v>
      </c>
      <c r="I29" s="31">
        <v>6.8904439999999996</v>
      </c>
      <c r="J29" s="31"/>
      <c r="K29" s="35"/>
    </row>
    <row r="30" spans="1:11" x14ac:dyDescent="0.35">
      <c r="B30" s="8" t="s">
        <v>3707</v>
      </c>
      <c r="C30" s="57" t="s">
        <v>3708</v>
      </c>
      <c r="D30" s="54" t="s">
        <v>3709</v>
      </c>
      <c r="E30" s="6" t="s">
        <v>677</v>
      </c>
      <c r="F30" s="19">
        <v>2950500</v>
      </c>
      <c r="G30" s="24">
        <v>2982.99</v>
      </c>
      <c r="H30" s="24">
        <v>7.7</v>
      </c>
      <c r="I30" s="31">
        <v>6.9058922999999997</v>
      </c>
      <c r="J30" s="31"/>
      <c r="K30" s="35"/>
    </row>
    <row r="31" spans="1:11" x14ac:dyDescent="0.35">
      <c r="B31" s="8" t="s">
        <v>3710</v>
      </c>
      <c r="C31" s="57" t="s">
        <v>3711</v>
      </c>
      <c r="D31" s="54" t="s">
        <v>3712</v>
      </c>
      <c r="E31" s="6" t="s">
        <v>677</v>
      </c>
      <c r="F31" s="19">
        <v>2500000</v>
      </c>
      <c r="G31" s="24">
        <v>2527.37</v>
      </c>
      <c r="H31" s="24">
        <v>6.52</v>
      </c>
      <c r="I31" s="31">
        <v>6.8725088999999997</v>
      </c>
      <c r="J31" s="31"/>
      <c r="K31" s="35"/>
    </row>
    <row r="32" spans="1:11" x14ac:dyDescent="0.35">
      <c r="B32" s="8" t="s">
        <v>3713</v>
      </c>
      <c r="C32" s="57" t="s">
        <v>3714</v>
      </c>
      <c r="D32" s="54" t="s">
        <v>3715</v>
      </c>
      <c r="E32" s="6" t="s">
        <v>677</v>
      </c>
      <c r="F32" s="19">
        <v>2000000</v>
      </c>
      <c r="G32" s="24">
        <v>2021.04</v>
      </c>
      <c r="H32" s="24">
        <v>5.22</v>
      </c>
      <c r="I32" s="31">
        <v>6.9204698999999996</v>
      </c>
      <c r="J32" s="31"/>
      <c r="K32" s="35"/>
    </row>
    <row r="33" spans="1:11" x14ac:dyDescent="0.35">
      <c r="C33" s="58" t="s">
        <v>174</v>
      </c>
      <c r="D33" s="54"/>
      <c r="E33" s="6"/>
      <c r="F33" s="19"/>
      <c r="G33" s="25">
        <v>15013.19</v>
      </c>
      <c r="H33" s="25">
        <v>38.75</v>
      </c>
      <c r="I33" s="31"/>
      <c r="J33" s="31"/>
      <c r="K33" s="35"/>
    </row>
    <row r="34" spans="1:11" x14ac:dyDescent="0.35">
      <c r="C34" s="57"/>
      <c r="D34" s="54"/>
      <c r="E34" s="6"/>
      <c r="F34" s="19"/>
      <c r="G34" s="24"/>
      <c r="H34" s="24"/>
      <c r="I34" s="31"/>
      <c r="J34" s="31"/>
      <c r="K34" s="35"/>
    </row>
    <row r="35" spans="1:11" x14ac:dyDescent="0.35">
      <c r="A35" s="10"/>
      <c r="B35" s="28"/>
      <c r="C35" s="58" t="s">
        <v>11</v>
      </c>
      <c r="D35" s="54"/>
      <c r="E35" s="6"/>
      <c r="F35" s="19"/>
      <c r="G35" s="24"/>
      <c r="H35" s="24"/>
      <c r="I35" s="31"/>
      <c r="J35" s="31"/>
      <c r="K35" s="35"/>
    </row>
    <row r="36" spans="1:11" x14ac:dyDescent="0.35">
      <c r="A36" s="28"/>
      <c r="B36" s="28"/>
      <c r="C36" s="58" t="s">
        <v>13</v>
      </c>
      <c r="D36" s="54"/>
      <c r="E36" s="6"/>
      <c r="F36" s="19"/>
      <c r="G36" s="24" t="s">
        <v>2</v>
      </c>
      <c r="H36" s="24" t="s">
        <v>2</v>
      </c>
      <c r="I36" s="31"/>
      <c r="J36" s="31"/>
      <c r="K36" s="35"/>
    </row>
    <row r="37" spans="1:11" x14ac:dyDescent="0.35">
      <c r="A37" s="28"/>
      <c r="B37" s="28"/>
      <c r="C37" s="58"/>
      <c r="D37" s="54"/>
      <c r="E37" s="6"/>
      <c r="F37" s="19"/>
      <c r="G37" s="24"/>
      <c r="H37" s="24"/>
      <c r="I37" s="31"/>
      <c r="J37" s="31"/>
      <c r="K37" s="35"/>
    </row>
    <row r="38" spans="1:11" x14ac:dyDescent="0.35">
      <c r="A38" s="28"/>
      <c r="B38" s="28"/>
      <c r="C38" s="58" t="s">
        <v>14</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A40" s="28"/>
      <c r="B40" s="28"/>
      <c r="C40" s="58" t="s">
        <v>15</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A42" s="28"/>
      <c r="B42" s="28"/>
      <c r="C42" s="58" t="s">
        <v>16</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C44" s="59" t="s">
        <v>17</v>
      </c>
      <c r="D44" s="54"/>
      <c r="E44" s="6"/>
      <c r="F44" s="19"/>
      <c r="G44" s="24"/>
      <c r="H44" s="24"/>
      <c r="I44" s="31"/>
      <c r="J44" s="31"/>
      <c r="K44" s="35"/>
    </row>
    <row r="45" spans="1:11" x14ac:dyDescent="0.35">
      <c r="B45" s="8" t="s">
        <v>3069</v>
      </c>
      <c r="C45" s="57" t="s">
        <v>3070</v>
      </c>
      <c r="D45" s="54" t="s">
        <v>3071</v>
      </c>
      <c r="E45" s="6" t="s">
        <v>677</v>
      </c>
      <c r="F45" s="19">
        <v>5116000</v>
      </c>
      <c r="G45" s="24">
        <v>4911.1499999999996</v>
      </c>
      <c r="H45" s="24">
        <v>12.68</v>
      </c>
      <c r="I45" s="31">
        <v>6.7568305000000004</v>
      </c>
      <c r="J45" s="31"/>
      <c r="K45" s="35"/>
    </row>
    <row r="46" spans="1:11" x14ac:dyDescent="0.35">
      <c r="B46" s="8" t="s">
        <v>3166</v>
      </c>
      <c r="C46" s="57" t="s">
        <v>3167</v>
      </c>
      <c r="D46" s="54" t="s">
        <v>3168</v>
      </c>
      <c r="E46" s="6" t="s">
        <v>677</v>
      </c>
      <c r="F46" s="19">
        <v>2248500</v>
      </c>
      <c r="G46" s="24">
        <v>2158.86</v>
      </c>
      <c r="H46" s="24">
        <v>5.57</v>
      </c>
      <c r="I46" s="31">
        <v>6.7568305000000004</v>
      </c>
      <c r="J46" s="31"/>
      <c r="K46" s="35"/>
    </row>
    <row r="47" spans="1:11" x14ac:dyDescent="0.35">
      <c r="B47" s="8" t="s">
        <v>3043</v>
      </c>
      <c r="C47" s="57" t="s">
        <v>3044</v>
      </c>
      <c r="D47" s="54" t="s">
        <v>3045</v>
      </c>
      <c r="E47" s="6" t="s">
        <v>677</v>
      </c>
      <c r="F47" s="19">
        <v>1107000</v>
      </c>
      <c r="G47" s="24">
        <v>1044.8499999999999</v>
      </c>
      <c r="H47" s="24">
        <v>2.7</v>
      </c>
      <c r="I47" s="31">
        <v>6.76</v>
      </c>
      <c r="J47" s="31"/>
      <c r="K47" s="35"/>
    </row>
    <row r="48" spans="1:11" x14ac:dyDescent="0.35">
      <c r="B48" s="8" t="s">
        <v>2398</v>
      </c>
      <c r="C48" s="57" t="s">
        <v>2399</v>
      </c>
      <c r="D48" s="54" t="s">
        <v>2400</v>
      </c>
      <c r="E48" s="6" t="s">
        <v>677</v>
      </c>
      <c r="F48" s="19">
        <v>1063800</v>
      </c>
      <c r="G48" s="24">
        <v>1000.19</v>
      </c>
      <c r="H48" s="24">
        <v>2.58</v>
      </c>
      <c r="I48" s="31">
        <v>6.7259500000000001</v>
      </c>
      <c r="J48" s="31"/>
      <c r="K48" s="35"/>
    </row>
    <row r="49" spans="1:11" x14ac:dyDescent="0.35">
      <c r="B49" s="8" t="s">
        <v>3677</v>
      </c>
      <c r="C49" s="57" t="s">
        <v>3678</v>
      </c>
      <c r="D49" s="54" t="s">
        <v>3679</v>
      </c>
      <c r="E49" s="6" t="s">
        <v>677</v>
      </c>
      <c r="F49" s="19">
        <v>1056900</v>
      </c>
      <c r="G49" s="24">
        <v>989.4</v>
      </c>
      <c r="H49" s="24">
        <v>2.5499999999999998</v>
      </c>
      <c r="I49" s="31">
        <v>6.7262082999999997</v>
      </c>
      <c r="J49" s="31"/>
      <c r="K49" s="35"/>
    </row>
    <row r="50" spans="1:11" x14ac:dyDescent="0.35">
      <c r="B50" s="8" t="s">
        <v>3078</v>
      </c>
      <c r="C50" s="57" t="s">
        <v>3079</v>
      </c>
      <c r="D50" s="54" t="s">
        <v>3080</v>
      </c>
      <c r="E50" s="6" t="s">
        <v>677</v>
      </c>
      <c r="F50" s="19">
        <v>950000</v>
      </c>
      <c r="G50" s="24">
        <v>911.46</v>
      </c>
      <c r="H50" s="24">
        <v>2.35</v>
      </c>
      <c r="I50" s="31">
        <v>6.7568305000000004</v>
      </c>
      <c r="J50" s="31"/>
      <c r="K50" s="35"/>
    </row>
    <row r="51" spans="1:11" x14ac:dyDescent="0.35">
      <c r="B51" s="8" t="s">
        <v>3081</v>
      </c>
      <c r="C51" s="57" t="s">
        <v>3082</v>
      </c>
      <c r="D51" s="54" t="s">
        <v>3083</v>
      </c>
      <c r="E51" s="6" t="s">
        <v>677</v>
      </c>
      <c r="F51" s="19">
        <v>507500</v>
      </c>
      <c r="G51" s="24">
        <v>487.53</v>
      </c>
      <c r="H51" s="24">
        <v>1.26</v>
      </c>
      <c r="I51" s="31">
        <v>6.7568305000000004</v>
      </c>
      <c r="J51" s="31"/>
      <c r="K51" s="35"/>
    </row>
    <row r="52" spans="1:11" x14ac:dyDescent="0.35">
      <c r="B52" s="8" t="s">
        <v>3075</v>
      </c>
      <c r="C52" s="57" t="s">
        <v>3076</v>
      </c>
      <c r="D52" s="54" t="s">
        <v>3077</v>
      </c>
      <c r="E52" s="6" t="s">
        <v>677</v>
      </c>
      <c r="F52" s="19">
        <v>60800</v>
      </c>
      <c r="G52" s="24">
        <v>57.46</v>
      </c>
      <c r="H52" s="24">
        <v>0.15</v>
      </c>
      <c r="I52" s="31">
        <v>6.76</v>
      </c>
      <c r="J52" s="31"/>
      <c r="K52" s="35"/>
    </row>
    <row r="53" spans="1:11" x14ac:dyDescent="0.35">
      <c r="C53" s="58" t="s">
        <v>174</v>
      </c>
      <c r="D53" s="54"/>
      <c r="E53" s="6"/>
      <c r="F53" s="19"/>
      <c r="G53" s="25">
        <v>11560.9</v>
      </c>
      <c r="H53" s="25">
        <v>29.84</v>
      </c>
      <c r="I53" s="31"/>
      <c r="J53" s="31"/>
      <c r="K53" s="35"/>
    </row>
    <row r="54" spans="1:11" x14ac:dyDescent="0.35">
      <c r="C54" s="57"/>
      <c r="D54" s="54"/>
      <c r="E54" s="6"/>
      <c r="F54" s="19"/>
      <c r="G54" s="24"/>
      <c r="H54" s="24"/>
      <c r="I54" s="31"/>
      <c r="J54" s="31"/>
      <c r="K54" s="35"/>
    </row>
    <row r="55" spans="1:11" x14ac:dyDescent="0.35">
      <c r="A55" s="10"/>
      <c r="B55" s="28"/>
      <c r="C55" s="58" t="s">
        <v>18</v>
      </c>
      <c r="D55" s="54"/>
      <c r="E55" s="6"/>
      <c r="F55" s="19"/>
      <c r="G55" s="24"/>
      <c r="H55" s="24"/>
      <c r="I55" s="31"/>
      <c r="J55" s="31"/>
      <c r="K55" s="35"/>
    </row>
    <row r="56" spans="1:11" x14ac:dyDescent="0.35">
      <c r="A56" s="28"/>
      <c r="B56" s="28"/>
      <c r="C56" s="58" t="s">
        <v>19</v>
      </c>
      <c r="D56" s="54"/>
      <c r="E56" s="6"/>
      <c r="F56" s="19"/>
      <c r="G56" s="24" t="s">
        <v>2</v>
      </c>
      <c r="H56" s="24" t="s">
        <v>2</v>
      </c>
      <c r="I56" s="31"/>
      <c r="J56" s="31"/>
      <c r="K56" s="35"/>
    </row>
    <row r="57" spans="1:11" x14ac:dyDescent="0.35">
      <c r="A57" s="28"/>
      <c r="B57" s="28"/>
      <c r="C57" s="58"/>
      <c r="D57" s="54"/>
      <c r="E57" s="6"/>
      <c r="F57" s="19"/>
      <c r="G57" s="24"/>
      <c r="H57" s="24"/>
      <c r="I57" s="31"/>
      <c r="J57" s="31"/>
      <c r="K57" s="35"/>
    </row>
    <row r="58" spans="1:11" x14ac:dyDescent="0.35">
      <c r="A58" s="28"/>
      <c r="B58" s="28"/>
      <c r="C58" s="58" t="s">
        <v>20</v>
      </c>
      <c r="D58" s="54"/>
      <c r="E58" s="6"/>
      <c r="F58" s="19"/>
      <c r="G58" s="24" t="s">
        <v>2</v>
      </c>
      <c r="H58" s="24" t="s">
        <v>2</v>
      </c>
      <c r="I58" s="31"/>
      <c r="J58" s="31"/>
      <c r="K58" s="35"/>
    </row>
    <row r="59" spans="1:11" x14ac:dyDescent="0.35">
      <c r="A59" s="28"/>
      <c r="B59" s="28"/>
      <c r="C59" s="58"/>
      <c r="D59" s="54"/>
      <c r="E59" s="6"/>
      <c r="F59" s="19"/>
      <c r="G59" s="24"/>
      <c r="H59" s="24"/>
      <c r="I59" s="31"/>
      <c r="J59" s="31"/>
      <c r="K59" s="35"/>
    </row>
    <row r="60" spans="1:11" x14ac:dyDescent="0.35">
      <c r="A60" s="28"/>
      <c r="B60" s="28"/>
      <c r="C60" s="58" t="s">
        <v>21</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A62" s="28"/>
      <c r="B62" s="28"/>
      <c r="C62" s="58" t="s">
        <v>22</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A64" s="28"/>
      <c r="B64" s="28"/>
      <c r="C64" s="58" t="s">
        <v>23</v>
      </c>
      <c r="D64" s="54"/>
      <c r="E64" s="6"/>
      <c r="F64" s="19"/>
      <c r="G64" s="24" t="s">
        <v>2</v>
      </c>
      <c r="H64" s="24" t="s">
        <v>2</v>
      </c>
      <c r="I64" s="31"/>
      <c r="J64" s="31"/>
      <c r="K64" s="35"/>
    </row>
    <row r="65" spans="1:54" x14ac:dyDescent="0.35">
      <c r="A65" s="28"/>
      <c r="B65" s="28"/>
      <c r="C65" s="58"/>
      <c r="D65" s="54"/>
      <c r="E65" s="6"/>
      <c r="F65" s="19"/>
      <c r="G65" s="24"/>
      <c r="H65" s="24"/>
      <c r="I65" s="31"/>
      <c r="J65" s="31"/>
      <c r="K65" s="35"/>
    </row>
    <row r="66" spans="1:54" x14ac:dyDescent="0.35">
      <c r="C66" s="59" t="s">
        <v>24</v>
      </c>
      <c r="D66" s="54"/>
      <c r="E66" s="6"/>
      <c r="F66" s="19"/>
      <c r="G66" s="24"/>
      <c r="H66" s="24"/>
      <c r="I66" s="31"/>
      <c r="J66" s="31"/>
      <c r="K66" s="35"/>
    </row>
    <row r="67" spans="1:54" x14ac:dyDescent="0.35">
      <c r="B67" s="8" t="s">
        <v>185</v>
      </c>
      <c r="C67" s="57" t="s">
        <v>186</v>
      </c>
      <c r="D67" s="54"/>
      <c r="E67" s="6"/>
      <c r="F67" s="19"/>
      <c r="G67" s="24">
        <v>12.99</v>
      </c>
      <c r="H67" s="24">
        <v>0.03</v>
      </c>
      <c r="I67" s="31"/>
      <c r="J67" s="31"/>
      <c r="K67" s="35"/>
    </row>
    <row r="68" spans="1:54" x14ac:dyDescent="0.35">
      <c r="C68" s="58" t="s">
        <v>174</v>
      </c>
      <c r="D68" s="54"/>
      <c r="E68" s="6"/>
      <c r="F68" s="19"/>
      <c r="G68" s="25">
        <v>12.99</v>
      </c>
      <c r="H68" s="25">
        <v>0.03</v>
      </c>
      <c r="I68" s="31"/>
      <c r="J68" s="31"/>
      <c r="K68" s="35"/>
    </row>
    <row r="69" spans="1:54" x14ac:dyDescent="0.35">
      <c r="C69" s="57"/>
      <c r="D69" s="54"/>
      <c r="E69" s="6"/>
      <c r="F69" s="19"/>
      <c r="G69" s="24"/>
      <c r="H69" s="24"/>
      <c r="I69" s="31"/>
      <c r="J69" s="31"/>
      <c r="K69" s="35"/>
    </row>
    <row r="70" spans="1:54" x14ac:dyDescent="0.35">
      <c r="A70" s="10"/>
      <c r="B70" s="28"/>
      <c r="C70" s="58" t="s">
        <v>25</v>
      </c>
      <c r="D70" s="54"/>
      <c r="E70" s="6"/>
      <c r="F70" s="19"/>
      <c r="G70" s="24"/>
      <c r="H70" s="24"/>
      <c r="I70" s="31"/>
      <c r="J70" s="31"/>
      <c r="K70" s="35"/>
    </row>
    <row r="71" spans="1:54" s="2" customFormat="1" ht="13.5" x14ac:dyDescent="0.35">
      <c r="A71" s="28"/>
      <c r="B71" s="28"/>
      <c r="C71" s="57" t="s">
        <v>4841</v>
      </c>
      <c r="D71" s="54"/>
      <c r="E71" s="6"/>
      <c r="F71" s="19"/>
      <c r="G71" s="24" t="s">
        <v>2</v>
      </c>
      <c r="H71" s="24" t="s">
        <v>2</v>
      </c>
      <c r="I71" s="31"/>
      <c r="J71" s="31"/>
      <c r="K71" s="35"/>
      <c r="L71" s="3"/>
      <c r="AI71" s="3"/>
      <c r="AV71" s="3"/>
      <c r="AX71" s="3"/>
      <c r="BB71" s="3"/>
    </row>
    <row r="72" spans="1:54" x14ac:dyDescent="0.35">
      <c r="B72" s="8"/>
      <c r="C72" s="57" t="s">
        <v>187</v>
      </c>
      <c r="D72" s="54"/>
      <c r="E72" s="6"/>
      <c r="F72" s="19"/>
      <c r="G72" s="24">
        <v>348.45</v>
      </c>
      <c r="H72" s="24">
        <v>0.9</v>
      </c>
      <c r="I72" s="31"/>
      <c r="J72" s="31"/>
      <c r="K72" s="35"/>
    </row>
    <row r="73" spans="1:54" x14ac:dyDescent="0.35">
      <c r="C73" s="58" t="s">
        <v>174</v>
      </c>
      <c r="D73" s="54"/>
      <c r="E73" s="6"/>
      <c r="F73" s="19"/>
      <c r="G73" s="25">
        <v>348.45</v>
      </c>
      <c r="H73" s="25">
        <v>0.9</v>
      </c>
      <c r="I73" s="31"/>
      <c r="J73" s="31"/>
      <c r="K73" s="35"/>
    </row>
    <row r="74" spans="1:54" x14ac:dyDescent="0.35">
      <c r="C74" s="57"/>
      <c r="D74" s="54"/>
      <c r="E74" s="6"/>
      <c r="F74" s="19"/>
      <c r="G74" s="24"/>
      <c r="H74" s="24"/>
      <c r="I74" s="31"/>
      <c r="J74" s="31"/>
      <c r="K74" s="35"/>
    </row>
    <row r="75" spans="1:54" x14ac:dyDescent="0.35">
      <c r="C75" s="60" t="s">
        <v>188</v>
      </c>
      <c r="D75" s="55"/>
      <c r="E75" s="5"/>
      <c r="F75" s="20"/>
      <c r="G75" s="26">
        <v>38743.31</v>
      </c>
      <c r="H75" s="26">
        <v>100.00000000000001</v>
      </c>
      <c r="I75" s="32"/>
      <c r="J75" s="32"/>
      <c r="K75" s="36"/>
    </row>
    <row r="78" spans="1:54" x14ac:dyDescent="0.35">
      <c r="C78" s="1" t="s">
        <v>189</v>
      </c>
    </row>
    <row r="79" spans="1:54" x14ac:dyDescent="0.35">
      <c r="C79" s="37" t="s">
        <v>190</v>
      </c>
      <c r="D79" s="37"/>
      <c r="E79" s="37"/>
      <c r="F79" s="37"/>
      <c r="G79" s="37"/>
      <c r="H79" s="37"/>
      <c r="I79" s="37"/>
      <c r="J79" s="37"/>
      <c r="K79" s="37"/>
    </row>
    <row r="80" spans="1:54" x14ac:dyDescent="0.35">
      <c r="C80" s="2" t="s">
        <v>191</v>
      </c>
    </row>
    <row r="81" spans="3:11" x14ac:dyDescent="0.35">
      <c r="C81" s="2" t="s">
        <v>192</v>
      </c>
    </row>
    <row r="82" spans="3:11" ht="31" customHeight="1" x14ac:dyDescent="0.35">
      <c r="C82" s="78" t="s">
        <v>4878</v>
      </c>
      <c r="D82" s="78"/>
      <c r="E82" s="78"/>
      <c r="F82" s="78"/>
      <c r="G82" s="78"/>
      <c r="H82" s="78"/>
      <c r="I82" s="78"/>
      <c r="J82" s="78"/>
      <c r="K82" s="78"/>
    </row>
    <row r="83" spans="3:11" x14ac:dyDescent="0.35">
      <c r="C83" s="2" t="s">
        <v>193</v>
      </c>
    </row>
    <row r="85" spans="3:11" x14ac:dyDescent="0.35">
      <c r="C85" s="75" t="s">
        <v>4922</v>
      </c>
      <c r="E85" s="75" t="s">
        <v>4923</v>
      </c>
      <c r="F85" s="76"/>
    </row>
    <row r="86" spans="3:11" x14ac:dyDescent="0.35">
      <c r="E86" s="2" t="s">
        <v>4965</v>
      </c>
    </row>
  </sheetData>
  <mergeCells count="1">
    <mergeCell ref="C82:K82"/>
  </mergeCells>
  <hyperlinks>
    <hyperlink ref="J2" location="'Index'!A1" display="'Index'!A1" xr:uid="{5414FF48-6D39-40D9-BF3A-88D01798B667}"/>
  </hyperlinks>
  <pageMargins left="0.7" right="0.7" top="0.75" bottom="0.75" header="0.3" footer="0.3"/>
  <pageSetup orientation="portrait" horizontalDpi="4294967293"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26358-A2FF-4B1C-A3B0-145232F1326C}">
  <sheetPr codeName="Sheet1105"/>
  <dimension ref="A1:IV75"/>
  <sheetViews>
    <sheetView showGridLines="0" zoomScale="90" zoomScaleNormal="90" workbookViewId="0">
      <pane ySplit="6" topLeftCell="A71"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3716</v>
      </c>
      <c r="J2" s="38" t="s">
        <v>4607</v>
      </c>
    </row>
    <row r="3" spans="1:54" ht="16" x14ac:dyDescent="0.4">
      <c r="C3" s="1" t="s">
        <v>28</v>
      </c>
      <c r="D3" s="21" t="s">
        <v>3717</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C23" s="59" t="s">
        <v>9</v>
      </c>
      <c r="D23" s="54"/>
      <c r="E23" s="6"/>
      <c r="F23" s="19"/>
      <c r="G23" s="24"/>
      <c r="H23" s="24"/>
      <c r="I23" s="31"/>
      <c r="J23" s="31"/>
      <c r="K23" s="35"/>
    </row>
    <row r="24" spans="1:11" x14ac:dyDescent="0.35">
      <c r="B24" s="8" t="s">
        <v>3458</v>
      </c>
      <c r="C24" s="57" t="s">
        <v>3459</v>
      </c>
      <c r="D24" s="54" t="s">
        <v>3460</v>
      </c>
      <c r="E24" s="6" t="s">
        <v>677</v>
      </c>
      <c r="F24" s="19">
        <v>1500000</v>
      </c>
      <c r="G24" s="24">
        <v>1478.57</v>
      </c>
      <c r="H24" s="24">
        <v>7.92</v>
      </c>
      <c r="I24" s="31">
        <v>6.7901699000000004</v>
      </c>
      <c r="J24" s="31"/>
      <c r="K24" s="35"/>
    </row>
    <row r="25" spans="1:11" x14ac:dyDescent="0.35">
      <c r="C25" s="58" t="s">
        <v>174</v>
      </c>
      <c r="D25" s="54"/>
      <c r="E25" s="6"/>
      <c r="F25" s="19"/>
      <c r="G25" s="25">
        <v>1478.57</v>
      </c>
      <c r="H25" s="25">
        <v>7.92</v>
      </c>
      <c r="I25" s="31"/>
      <c r="J25" s="31"/>
      <c r="K25" s="35"/>
    </row>
    <row r="26" spans="1:11" x14ac:dyDescent="0.35">
      <c r="C26" s="57"/>
      <c r="D26" s="54"/>
      <c r="E26" s="6"/>
      <c r="F26" s="19"/>
      <c r="G26" s="24"/>
      <c r="H26" s="24"/>
      <c r="I26" s="31"/>
      <c r="J26" s="31"/>
      <c r="K26" s="35"/>
    </row>
    <row r="27" spans="1:11" x14ac:dyDescent="0.35">
      <c r="C27" s="58" t="s">
        <v>10</v>
      </c>
      <c r="D27" s="54"/>
      <c r="E27" s="6"/>
      <c r="F27" s="19"/>
      <c r="G27" s="24" t="s">
        <v>2</v>
      </c>
      <c r="H27" s="24" t="s">
        <v>2</v>
      </c>
      <c r="I27" s="31"/>
      <c r="J27" s="31"/>
      <c r="K27" s="35"/>
    </row>
    <row r="28" spans="1:11" x14ac:dyDescent="0.35">
      <c r="C28" s="57"/>
      <c r="D28" s="54"/>
      <c r="E28" s="6"/>
      <c r="F28" s="19"/>
      <c r="G28" s="24"/>
      <c r="H28" s="24"/>
      <c r="I28" s="31"/>
      <c r="J28" s="31"/>
      <c r="K28" s="35"/>
    </row>
    <row r="29" spans="1:11" x14ac:dyDescent="0.35">
      <c r="A29" s="10"/>
      <c r="B29" s="28"/>
      <c r="C29" s="58" t="s">
        <v>11</v>
      </c>
      <c r="D29" s="54"/>
      <c r="E29" s="6"/>
      <c r="F29" s="19"/>
      <c r="G29" s="24"/>
      <c r="H29" s="24"/>
      <c r="I29" s="31"/>
      <c r="J29" s="31"/>
      <c r="K29" s="35"/>
    </row>
    <row r="30" spans="1:11" x14ac:dyDescent="0.35">
      <c r="A30" s="28"/>
      <c r="B30" s="28"/>
      <c r="C30" s="58" t="s">
        <v>13</v>
      </c>
      <c r="D30" s="54"/>
      <c r="E30" s="6"/>
      <c r="F30" s="19"/>
      <c r="G30" s="24" t="s">
        <v>2</v>
      </c>
      <c r="H30" s="24" t="s">
        <v>2</v>
      </c>
      <c r="I30" s="31"/>
      <c r="J30" s="31"/>
      <c r="K30" s="35"/>
    </row>
    <row r="31" spans="1:11" x14ac:dyDescent="0.35">
      <c r="A31" s="28"/>
      <c r="B31" s="28"/>
      <c r="C31" s="58"/>
      <c r="D31" s="54"/>
      <c r="E31" s="6"/>
      <c r="F31" s="19"/>
      <c r="G31" s="24"/>
      <c r="H31" s="24"/>
      <c r="I31" s="31"/>
      <c r="J31" s="31"/>
      <c r="K31" s="35"/>
    </row>
    <row r="32" spans="1:11" x14ac:dyDescent="0.35">
      <c r="A32" s="28"/>
      <c r="B32" s="28"/>
      <c r="C32" s="58" t="s">
        <v>14</v>
      </c>
      <c r="D32" s="54"/>
      <c r="E32" s="6"/>
      <c r="F32" s="19"/>
      <c r="G32" s="24" t="s">
        <v>2</v>
      </c>
      <c r="H32" s="24" t="s">
        <v>2</v>
      </c>
      <c r="I32" s="31"/>
      <c r="J32" s="31"/>
      <c r="K32" s="35"/>
    </row>
    <row r="33" spans="1:11" x14ac:dyDescent="0.35">
      <c r="A33" s="28"/>
      <c r="B33" s="28"/>
      <c r="C33" s="58"/>
      <c r="D33" s="54"/>
      <c r="E33" s="6"/>
      <c r="F33" s="19"/>
      <c r="G33" s="24"/>
      <c r="H33" s="24"/>
      <c r="I33" s="31"/>
      <c r="J33" s="31"/>
      <c r="K33" s="35"/>
    </row>
    <row r="34" spans="1:11" x14ac:dyDescent="0.35">
      <c r="A34" s="28"/>
      <c r="B34" s="28"/>
      <c r="C34" s="58" t="s">
        <v>15</v>
      </c>
      <c r="D34" s="54"/>
      <c r="E34" s="6"/>
      <c r="F34" s="19"/>
      <c r="G34" s="24" t="s">
        <v>2</v>
      </c>
      <c r="H34" s="24" t="s">
        <v>2</v>
      </c>
      <c r="I34" s="31"/>
      <c r="J34" s="31"/>
      <c r="K34" s="35"/>
    </row>
    <row r="35" spans="1:11" x14ac:dyDescent="0.35">
      <c r="A35" s="28"/>
      <c r="B35" s="28"/>
      <c r="C35" s="58"/>
      <c r="D35" s="54"/>
      <c r="E35" s="6"/>
      <c r="F35" s="19"/>
      <c r="G35" s="24"/>
      <c r="H35" s="24"/>
      <c r="I35" s="31"/>
      <c r="J35" s="31"/>
      <c r="K35" s="35"/>
    </row>
    <row r="36" spans="1:11" x14ac:dyDescent="0.35">
      <c r="A36" s="28"/>
      <c r="B36" s="28"/>
      <c r="C36" s="58" t="s">
        <v>16</v>
      </c>
      <c r="D36" s="54"/>
      <c r="E36" s="6"/>
      <c r="F36" s="19"/>
      <c r="G36" s="24" t="s">
        <v>2</v>
      </c>
      <c r="H36" s="24" t="s">
        <v>2</v>
      </c>
      <c r="I36" s="31"/>
      <c r="J36" s="31"/>
      <c r="K36" s="35"/>
    </row>
    <row r="37" spans="1:11" x14ac:dyDescent="0.35">
      <c r="A37" s="28"/>
      <c r="B37" s="28"/>
      <c r="C37" s="58"/>
      <c r="D37" s="54"/>
      <c r="E37" s="6"/>
      <c r="F37" s="19"/>
      <c r="G37" s="24"/>
      <c r="H37" s="24"/>
      <c r="I37" s="31"/>
      <c r="J37" s="31"/>
      <c r="K37" s="35"/>
    </row>
    <row r="38" spans="1:11" x14ac:dyDescent="0.35">
      <c r="C38" s="59" t="s">
        <v>17</v>
      </c>
      <c r="D38" s="54"/>
      <c r="E38" s="6"/>
      <c r="F38" s="19"/>
      <c r="G38" s="24"/>
      <c r="H38" s="24"/>
      <c r="I38" s="31"/>
      <c r="J38" s="31"/>
      <c r="K38" s="35"/>
    </row>
    <row r="39" spans="1:11" x14ac:dyDescent="0.35">
      <c r="B39" s="8" t="s">
        <v>3718</v>
      </c>
      <c r="C39" s="57" t="s">
        <v>3719</v>
      </c>
      <c r="D39" s="54" t="s">
        <v>3720</v>
      </c>
      <c r="E39" s="6" t="s">
        <v>677</v>
      </c>
      <c r="F39" s="19">
        <v>18000000</v>
      </c>
      <c r="G39" s="24">
        <v>16359.79</v>
      </c>
      <c r="H39" s="24">
        <v>87.66</v>
      </c>
      <c r="I39" s="31">
        <v>6.8248920999999996</v>
      </c>
      <c r="J39" s="31"/>
      <c r="K39" s="35"/>
    </row>
    <row r="40" spans="1:11" x14ac:dyDescent="0.35">
      <c r="B40" s="8" t="s">
        <v>3721</v>
      </c>
      <c r="C40" s="57" t="s">
        <v>3719</v>
      </c>
      <c r="D40" s="54" t="s">
        <v>3722</v>
      </c>
      <c r="E40" s="6" t="s">
        <v>677</v>
      </c>
      <c r="F40" s="19">
        <v>506700</v>
      </c>
      <c r="G40" s="24">
        <v>460.53</v>
      </c>
      <c r="H40" s="24">
        <v>2.4700000000000002</v>
      </c>
      <c r="I40" s="31">
        <v>6.8248920999999996</v>
      </c>
      <c r="J40" s="31"/>
      <c r="K40" s="35"/>
    </row>
    <row r="41" spans="1:11" x14ac:dyDescent="0.35">
      <c r="B41" s="8" t="s">
        <v>3028</v>
      </c>
      <c r="C41" s="57" t="s">
        <v>3029</v>
      </c>
      <c r="D41" s="54" t="s">
        <v>3030</v>
      </c>
      <c r="E41" s="6" t="s">
        <v>677</v>
      </c>
      <c r="F41" s="19">
        <v>250000</v>
      </c>
      <c r="G41" s="24">
        <v>228.44</v>
      </c>
      <c r="H41" s="24">
        <v>1.22</v>
      </c>
      <c r="I41" s="31">
        <v>6.8373192999999999</v>
      </c>
      <c r="J41" s="31"/>
      <c r="K41" s="35"/>
    </row>
    <row r="42" spans="1:11" x14ac:dyDescent="0.35">
      <c r="C42" s="58" t="s">
        <v>174</v>
      </c>
      <c r="D42" s="54"/>
      <c r="E42" s="6"/>
      <c r="F42" s="19"/>
      <c r="G42" s="25">
        <v>17048.759999999998</v>
      </c>
      <c r="H42" s="25">
        <v>91.35</v>
      </c>
      <c r="I42" s="31"/>
      <c r="J42" s="31"/>
      <c r="K42" s="35"/>
    </row>
    <row r="43" spans="1:11" x14ac:dyDescent="0.35">
      <c r="C43" s="57"/>
      <c r="D43" s="54"/>
      <c r="E43" s="6"/>
      <c r="F43" s="19"/>
      <c r="G43" s="24"/>
      <c r="H43" s="24"/>
      <c r="I43" s="31"/>
      <c r="J43" s="31"/>
      <c r="K43" s="35"/>
    </row>
    <row r="44" spans="1:11" x14ac:dyDescent="0.35">
      <c r="A44" s="10"/>
      <c r="B44" s="28"/>
      <c r="C44" s="58" t="s">
        <v>18</v>
      </c>
      <c r="D44" s="54"/>
      <c r="E44" s="6"/>
      <c r="F44" s="19"/>
      <c r="G44" s="24"/>
      <c r="H44" s="24"/>
      <c r="I44" s="31"/>
      <c r="J44" s="31"/>
      <c r="K44" s="35"/>
    </row>
    <row r="45" spans="1:11" x14ac:dyDescent="0.35">
      <c r="A45" s="28"/>
      <c r="B45" s="28"/>
      <c r="C45" s="58" t="s">
        <v>19</v>
      </c>
      <c r="D45" s="54"/>
      <c r="E45" s="6"/>
      <c r="F45" s="19"/>
      <c r="G45" s="24" t="s">
        <v>2</v>
      </c>
      <c r="H45" s="24" t="s">
        <v>2</v>
      </c>
      <c r="I45" s="31"/>
      <c r="J45" s="31"/>
      <c r="K45" s="35"/>
    </row>
    <row r="46" spans="1:11" x14ac:dyDescent="0.35">
      <c r="A46" s="28"/>
      <c r="B46" s="28"/>
      <c r="C46" s="58"/>
      <c r="D46" s="54"/>
      <c r="E46" s="6"/>
      <c r="F46" s="19"/>
      <c r="G46" s="24"/>
      <c r="H46" s="24"/>
      <c r="I46" s="31"/>
      <c r="J46" s="31"/>
      <c r="K46" s="35"/>
    </row>
    <row r="47" spans="1:11" x14ac:dyDescent="0.35">
      <c r="A47" s="28"/>
      <c r="B47" s="28"/>
      <c r="C47" s="58" t="s">
        <v>20</v>
      </c>
      <c r="D47" s="54"/>
      <c r="E47" s="6"/>
      <c r="F47" s="19"/>
      <c r="G47" s="24" t="s">
        <v>2</v>
      </c>
      <c r="H47" s="24" t="s">
        <v>2</v>
      </c>
      <c r="I47" s="31"/>
      <c r="J47" s="31"/>
      <c r="K47" s="35"/>
    </row>
    <row r="48" spans="1:11" x14ac:dyDescent="0.35">
      <c r="A48" s="28"/>
      <c r="B48" s="28"/>
      <c r="C48" s="58"/>
      <c r="D48" s="54"/>
      <c r="E48" s="6"/>
      <c r="F48" s="19"/>
      <c r="G48" s="24"/>
      <c r="H48" s="24"/>
      <c r="I48" s="31"/>
      <c r="J48" s="31"/>
      <c r="K48" s="35"/>
    </row>
    <row r="49" spans="1:54" x14ac:dyDescent="0.35">
      <c r="A49" s="28"/>
      <c r="B49" s="28"/>
      <c r="C49" s="58" t="s">
        <v>21</v>
      </c>
      <c r="D49" s="54"/>
      <c r="E49" s="6"/>
      <c r="F49" s="19"/>
      <c r="G49" s="24" t="s">
        <v>2</v>
      </c>
      <c r="H49" s="24" t="s">
        <v>2</v>
      </c>
      <c r="I49" s="31"/>
      <c r="J49" s="31"/>
      <c r="K49" s="35"/>
    </row>
    <row r="50" spans="1:54" x14ac:dyDescent="0.35">
      <c r="A50" s="28"/>
      <c r="B50" s="28"/>
      <c r="C50" s="58"/>
      <c r="D50" s="54"/>
      <c r="E50" s="6"/>
      <c r="F50" s="19"/>
      <c r="G50" s="24"/>
      <c r="H50" s="24"/>
      <c r="I50" s="31"/>
      <c r="J50" s="31"/>
      <c r="K50" s="35"/>
    </row>
    <row r="51" spans="1:54" x14ac:dyDescent="0.35">
      <c r="A51" s="28"/>
      <c r="B51" s="28"/>
      <c r="C51" s="58" t="s">
        <v>22</v>
      </c>
      <c r="D51" s="54"/>
      <c r="E51" s="6"/>
      <c r="F51" s="19"/>
      <c r="G51" s="24" t="s">
        <v>2</v>
      </c>
      <c r="H51" s="24" t="s">
        <v>2</v>
      </c>
      <c r="I51" s="31"/>
      <c r="J51" s="31"/>
      <c r="K51" s="35"/>
    </row>
    <row r="52" spans="1:54" x14ac:dyDescent="0.35">
      <c r="A52" s="28"/>
      <c r="B52" s="28"/>
      <c r="C52" s="58"/>
      <c r="D52" s="54"/>
      <c r="E52" s="6"/>
      <c r="F52" s="19"/>
      <c r="G52" s="24"/>
      <c r="H52" s="24"/>
      <c r="I52" s="31"/>
      <c r="J52" s="31"/>
      <c r="K52" s="35"/>
    </row>
    <row r="53" spans="1:54" x14ac:dyDescent="0.35">
      <c r="A53" s="28"/>
      <c r="B53" s="28"/>
      <c r="C53" s="58" t="s">
        <v>23</v>
      </c>
      <c r="D53" s="54"/>
      <c r="E53" s="6"/>
      <c r="F53" s="19"/>
      <c r="G53" s="24" t="s">
        <v>2</v>
      </c>
      <c r="H53" s="24" t="s">
        <v>2</v>
      </c>
      <c r="I53" s="31"/>
      <c r="J53" s="31"/>
      <c r="K53" s="35"/>
    </row>
    <row r="54" spans="1:54" x14ac:dyDescent="0.35">
      <c r="A54" s="28"/>
      <c r="B54" s="28"/>
      <c r="C54" s="58"/>
      <c r="D54" s="54"/>
      <c r="E54" s="6"/>
      <c r="F54" s="19"/>
      <c r="G54" s="24"/>
      <c r="H54" s="24"/>
      <c r="I54" s="31"/>
      <c r="J54" s="31"/>
      <c r="K54" s="35"/>
    </row>
    <row r="55" spans="1:54" x14ac:dyDescent="0.35">
      <c r="C55" s="59" t="s">
        <v>24</v>
      </c>
      <c r="D55" s="54"/>
      <c r="E55" s="6"/>
      <c r="F55" s="19"/>
      <c r="G55" s="24"/>
      <c r="H55" s="24"/>
      <c r="I55" s="31"/>
      <c r="J55" s="31"/>
      <c r="K55" s="35"/>
    </row>
    <row r="56" spans="1:54" x14ac:dyDescent="0.35">
      <c r="B56" s="8" t="s">
        <v>185</v>
      </c>
      <c r="C56" s="57" t="s">
        <v>186</v>
      </c>
      <c r="D56" s="54"/>
      <c r="E56" s="6"/>
      <c r="F56" s="19"/>
      <c r="G56" s="24">
        <v>123.62</v>
      </c>
      <c r="H56" s="24">
        <v>0.66</v>
      </c>
      <c r="I56" s="31"/>
      <c r="J56" s="31"/>
      <c r="K56" s="35"/>
    </row>
    <row r="57" spans="1:54" x14ac:dyDescent="0.35">
      <c r="C57" s="58" t="s">
        <v>174</v>
      </c>
      <c r="D57" s="54"/>
      <c r="E57" s="6"/>
      <c r="F57" s="19"/>
      <c r="G57" s="25">
        <v>123.62</v>
      </c>
      <c r="H57" s="25">
        <v>0.66</v>
      </c>
      <c r="I57" s="31"/>
      <c r="J57" s="31"/>
      <c r="K57" s="35"/>
    </row>
    <row r="58" spans="1:54" x14ac:dyDescent="0.35">
      <c r="C58" s="57"/>
      <c r="D58" s="54"/>
      <c r="E58" s="6"/>
      <c r="F58" s="19"/>
      <c r="G58" s="24"/>
      <c r="H58" s="24"/>
      <c r="I58" s="31"/>
      <c r="J58" s="31"/>
      <c r="K58" s="35"/>
    </row>
    <row r="59" spans="1:54" x14ac:dyDescent="0.35">
      <c r="A59" s="10"/>
      <c r="B59" s="28"/>
      <c r="C59" s="58" t="s">
        <v>25</v>
      </c>
      <c r="D59" s="54"/>
      <c r="E59" s="6"/>
      <c r="F59" s="19"/>
      <c r="G59" s="24"/>
      <c r="H59" s="24"/>
      <c r="I59" s="31"/>
      <c r="J59" s="31"/>
      <c r="K59" s="35"/>
    </row>
    <row r="60" spans="1:54" s="2" customFormat="1" ht="13.5" x14ac:dyDescent="0.35">
      <c r="A60" s="28"/>
      <c r="B60" s="28"/>
      <c r="C60" s="57" t="s">
        <v>4841</v>
      </c>
      <c r="D60" s="54"/>
      <c r="E60" s="6"/>
      <c r="F60" s="19"/>
      <c r="G60" s="24" t="s">
        <v>2</v>
      </c>
      <c r="H60" s="24" t="s">
        <v>2</v>
      </c>
      <c r="I60" s="31"/>
      <c r="J60" s="31"/>
      <c r="K60" s="35"/>
      <c r="L60" s="3"/>
      <c r="AI60" s="3"/>
      <c r="AV60" s="3"/>
      <c r="AX60" s="3"/>
      <c r="BB60" s="3"/>
    </row>
    <row r="61" spans="1:54" x14ac:dyDescent="0.35">
      <c r="B61" s="8"/>
      <c r="C61" s="57" t="s">
        <v>187</v>
      </c>
      <c r="D61" s="54"/>
      <c r="E61" s="6"/>
      <c r="F61" s="19"/>
      <c r="G61" s="24">
        <v>11.88</v>
      </c>
      <c r="H61" s="24">
        <v>6.9999999999999993E-2</v>
      </c>
      <c r="I61" s="31"/>
      <c r="J61" s="31"/>
      <c r="K61" s="35"/>
    </row>
    <row r="62" spans="1:54" x14ac:dyDescent="0.35">
      <c r="C62" s="58" t="s">
        <v>174</v>
      </c>
      <c r="D62" s="54"/>
      <c r="E62" s="6"/>
      <c r="F62" s="19"/>
      <c r="G62" s="25">
        <v>11.88</v>
      </c>
      <c r="H62" s="25">
        <v>6.9999999999999993E-2</v>
      </c>
      <c r="I62" s="31"/>
      <c r="J62" s="31"/>
      <c r="K62" s="35"/>
    </row>
    <row r="63" spans="1:54" x14ac:dyDescent="0.35">
      <c r="C63" s="57"/>
      <c r="D63" s="54"/>
      <c r="E63" s="6"/>
      <c r="F63" s="19"/>
      <c r="G63" s="24"/>
      <c r="H63" s="24"/>
      <c r="I63" s="31"/>
      <c r="J63" s="31"/>
      <c r="K63" s="35"/>
    </row>
    <row r="64" spans="1:54" x14ac:dyDescent="0.35">
      <c r="C64" s="60" t="s">
        <v>188</v>
      </c>
      <c r="D64" s="55"/>
      <c r="E64" s="5"/>
      <c r="F64" s="20"/>
      <c r="G64" s="26">
        <v>18662.830000000002</v>
      </c>
      <c r="H64" s="26">
        <v>99.999999999999986</v>
      </c>
      <c r="I64" s="32"/>
      <c r="J64" s="32"/>
      <c r="K64" s="36"/>
    </row>
    <row r="67" spans="3:11" x14ac:dyDescent="0.35">
      <c r="C67" s="1" t="s">
        <v>189</v>
      </c>
    </row>
    <row r="68" spans="3:11" x14ac:dyDescent="0.35">
      <c r="C68" s="37" t="s">
        <v>190</v>
      </c>
      <c r="D68" s="37"/>
      <c r="E68" s="37"/>
      <c r="F68" s="37"/>
      <c r="G68" s="37"/>
      <c r="H68" s="37"/>
      <c r="I68" s="37"/>
      <c r="J68" s="37"/>
      <c r="K68" s="37"/>
    </row>
    <row r="69" spans="3:11" x14ac:dyDescent="0.35">
      <c r="C69" s="2" t="s">
        <v>191</v>
      </c>
    </row>
    <row r="70" spans="3:11" x14ac:dyDescent="0.35">
      <c r="C70" s="2" t="s">
        <v>192</v>
      </c>
    </row>
    <row r="71" spans="3:11" ht="32.5" customHeight="1" x14ac:dyDescent="0.35">
      <c r="C71" s="78" t="s">
        <v>4878</v>
      </c>
      <c r="D71" s="78"/>
      <c r="E71" s="78"/>
      <c r="F71" s="78"/>
      <c r="G71" s="78"/>
      <c r="H71" s="78"/>
      <c r="I71" s="78"/>
      <c r="J71" s="78"/>
      <c r="K71" s="78"/>
    </row>
    <row r="72" spans="3:11" x14ac:dyDescent="0.35">
      <c r="C72" s="2" t="s">
        <v>193</v>
      </c>
    </row>
    <row r="74" spans="3:11" x14ac:dyDescent="0.35">
      <c r="C74" s="75" t="s">
        <v>4922</v>
      </c>
      <c r="E74" s="75" t="s">
        <v>4923</v>
      </c>
      <c r="F74" s="76"/>
    </row>
    <row r="75" spans="3:11" x14ac:dyDescent="0.35">
      <c r="E75" s="2" t="s">
        <v>4965</v>
      </c>
    </row>
  </sheetData>
  <mergeCells count="1">
    <mergeCell ref="C71:K71"/>
  </mergeCells>
  <hyperlinks>
    <hyperlink ref="J2" location="'Index'!A1" display="'Index'!A1" xr:uid="{EBF79945-F332-405D-B38B-E77EE6BBADB1}"/>
  </hyperlinks>
  <pageMargins left="0.7" right="0.7" top="0.75" bottom="0.75" header="0.3" footer="0.3"/>
  <pageSetup orientation="portrait" horizontalDpi="4294967293"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02758-B70E-4E01-B6B6-3954AF75D721}">
  <sheetPr codeName="Sheet1106"/>
  <dimension ref="A1:IV221"/>
  <sheetViews>
    <sheetView showGridLines="0" zoomScale="90" zoomScaleNormal="90" workbookViewId="0">
      <pane ySplit="6" topLeftCell="A213" activePane="bottomLeft" state="frozen"/>
      <selection activeCell="D9" sqref="D9"/>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3723</v>
      </c>
      <c r="J2" s="38" t="s">
        <v>4607</v>
      </c>
    </row>
    <row r="3" spans="1:54" ht="16" x14ac:dyDescent="0.4">
      <c r="C3" s="1" t="s">
        <v>28</v>
      </c>
      <c r="D3" s="21" t="s">
        <v>3724</v>
      </c>
    </row>
    <row r="4" spans="1:54" ht="15" x14ac:dyDescent="0.4">
      <c r="C4" s="1" t="s">
        <v>30</v>
      </c>
      <c r="D4" s="22">
        <v>45596</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3725</v>
      </c>
      <c r="C10" s="57" t="s">
        <v>3726</v>
      </c>
      <c r="D10" s="54" t="s">
        <v>3727</v>
      </c>
      <c r="E10" s="6" t="s">
        <v>135</v>
      </c>
      <c r="F10" s="19">
        <v>2384052</v>
      </c>
      <c r="G10" s="24">
        <v>1596.12</v>
      </c>
      <c r="H10" s="24">
        <v>2.38</v>
      </c>
      <c r="I10" s="31"/>
      <c r="J10" s="31"/>
      <c r="K10" s="35"/>
    </row>
    <row r="11" spans="1:54" x14ac:dyDescent="0.35">
      <c r="B11" s="8" t="s">
        <v>537</v>
      </c>
      <c r="C11" s="57" t="s">
        <v>538</v>
      </c>
      <c r="D11" s="54" t="s">
        <v>539</v>
      </c>
      <c r="E11" s="6" t="s">
        <v>143</v>
      </c>
      <c r="F11" s="19">
        <v>149339</v>
      </c>
      <c r="G11" s="24">
        <v>1519.67</v>
      </c>
      <c r="H11" s="24">
        <v>2.27</v>
      </c>
      <c r="I11" s="31"/>
      <c r="J11" s="31"/>
      <c r="K11" s="35"/>
    </row>
    <row r="12" spans="1:54" x14ac:dyDescent="0.35">
      <c r="B12" s="8" t="s">
        <v>3728</v>
      </c>
      <c r="C12" s="57" t="s">
        <v>3729</v>
      </c>
      <c r="D12" s="54" t="s">
        <v>3730</v>
      </c>
      <c r="E12" s="6" t="s">
        <v>173</v>
      </c>
      <c r="F12" s="19">
        <v>27274</v>
      </c>
      <c r="G12" s="24">
        <v>1217.95</v>
      </c>
      <c r="H12" s="24">
        <v>1.82</v>
      </c>
      <c r="I12" s="31"/>
      <c r="J12" s="31"/>
      <c r="K12" s="35"/>
    </row>
    <row r="13" spans="1:54" x14ac:dyDescent="0.35">
      <c r="B13" s="8" t="s">
        <v>1866</v>
      </c>
      <c r="C13" s="57" t="s">
        <v>1867</v>
      </c>
      <c r="D13" s="54" t="s">
        <v>1868</v>
      </c>
      <c r="E13" s="6" t="s">
        <v>156</v>
      </c>
      <c r="F13" s="19">
        <v>176300</v>
      </c>
      <c r="G13" s="24">
        <v>1193.02</v>
      </c>
      <c r="H13" s="24">
        <v>1.78</v>
      </c>
      <c r="I13" s="31"/>
      <c r="J13" s="31"/>
      <c r="K13" s="35"/>
    </row>
    <row r="14" spans="1:54" x14ac:dyDescent="0.35">
      <c r="B14" s="8" t="s">
        <v>292</v>
      </c>
      <c r="C14" s="57" t="s">
        <v>293</v>
      </c>
      <c r="D14" s="54" t="s">
        <v>294</v>
      </c>
      <c r="E14" s="6" t="s">
        <v>47</v>
      </c>
      <c r="F14" s="19">
        <v>21362</v>
      </c>
      <c r="G14" s="24">
        <v>1147.67</v>
      </c>
      <c r="H14" s="24">
        <v>1.71</v>
      </c>
      <c r="I14" s="31"/>
      <c r="J14" s="31"/>
      <c r="K14" s="35"/>
    </row>
    <row r="15" spans="1:54" x14ac:dyDescent="0.35">
      <c r="B15" s="8" t="s">
        <v>813</v>
      </c>
      <c r="C15" s="57" t="s">
        <v>814</v>
      </c>
      <c r="D15" s="54" t="s">
        <v>815</v>
      </c>
      <c r="E15" s="6" t="s">
        <v>816</v>
      </c>
      <c r="F15" s="19">
        <v>63715</v>
      </c>
      <c r="G15" s="24">
        <v>1083.8900000000001</v>
      </c>
      <c r="H15" s="24">
        <v>1.62</v>
      </c>
      <c r="I15" s="31"/>
      <c r="J15" s="31"/>
      <c r="K15" s="35"/>
    </row>
    <row r="16" spans="1:54" x14ac:dyDescent="0.35">
      <c r="B16" s="8" t="s">
        <v>2087</v>
      </c>
      <c r="C16" s="57" t="s">
        <v>2088</v>
      </c>
      <c r="D16" s="54" t="s">
        <v>2089</v>
      </c>
      <c r="E16" s="6" t="s">
        <v>139</v>
      </c>
      <c r="F16" s="19">
        <v>7598</v>
      </c>
      <c r="G16" s="24">
        <v>1068.4000000000001</v>
      </c>
      <c r="H16" s="24">
        <v>1.59</v>
      </c>
      <c r="I16" s="31"/>
      <c r="J16" s="31"/>
      <c r="K16" s="35"/>
    </row>
    <row r="17" spans="2:11" x14ac:dyDescent="0.35">
      <c r="B17" s="8" t="s">
        <v>382</v>
      </c>
      <c r="C17" s="57" t="s">
        <v>383</v>
      </c>
      <c r="D17" s="54" t="s">
        <v>384</v>
      </c>
      <c r="E17" s="6" t="s">
        <v>89</v>
      </c>
      <c r="F17" s="19">
        <v>48481</v>
      </c>
      <c r="G17" s="24">
        <v>1060.26</v>
      </c>
      <c r="H17" s="24">
        <v>1.58</v>
      </c>
      <c r="I17" s="31"/>
      <c r="J17" s="31"/>
      <c r="K17" s="35"/>
    </row>
    <row r="18" spans="2:11" x14ac:dyDescent="0.35">
      <c r="B18" s="8" t="s">
        <v>204</v>
      </c>
      <c r="C18" s="57" t="s">
        <v>205</v>
      </c>
      <c r="D18" s="54" t="s">
        <v>206</v>
      </c>
      <c r="E18" s="6" t="s">
        <v>47</v>
      </c>
      <c r="F18" s="19">
        <v>13352</v>
      </c>
      <c r="G18" s="24">
        <v>1017.97</v>
      </c>
      <c r="H18" s="24">
        <v>1.52</v>
      </c>
      <c r="I18" s="31"/>
      <c r="J18" s="31"/>
      <c r="K18" s="35"/>
    </row>
    <row r="19" spans="2:11" x14ac:dyDescent="0.35">
      <c r="B19" s="8" t="s">
        <v>1864</v>
      </c>
      <c r="C19" s="57" t="s">
        <v>1542</v>
      </c>
      <c r="D19" s="54" t="s">
        <v>1865</v>
      </c>
      <c r="E19" s="6" t="s">
        <v>43</v>
      </c>
      <c r="F19" s="19">
        <v>492023</v>
      </c>
      <c r="G19" s="24">
        <v>1003.28</v>
      </c>
      <c r="H19" s="24">
        <v>1.5</v>
      </c>
      <c r="I19" s="31"/>
      <c r="J19" s="31"/>
      <c r="K19" s="35"/>
    </row>
    <row r="20" spans="2:11" x14ac:dyDescent="0.35">
      <c r="B20" s="8" t="s">
        <v>304</v>
      </c>
      <c r="C20" s="57" t="s">
        <v>305</v>
      </c>
      <c r="D20" s="54" t="s">
        <v>306</v>
      </c>
      <c r="E20" s="6" t="s">
        <v>120</v>
      </c>
      <c r="F20" s="19">
        <v>21398</v>
      </c>
      <c r="G20" s="24">
        <v>959.05</v>
      </c>
      <c r="H20" s="24">
        <v>1.43</v>
      </c>
      <c r="I20" s="31"/>
      <c r="J20" s="31"/>
      <c r="K20" s="35"/>
    </row>
    <row r="21" spans="2:11" x14ac:dyDescent="0.35">
      <c r="B21" s="8" t="s">
        <v>160</v>
      </c>
      <c r="C21" s="57" t="s">
        <v>161</v>
      </c>
      <c r="D21" s="54" t="s">
        <v>162</v>
      </c>
      <c r="E21" s="6" t="s">
        <v>124</v>
      </c>
      <c r="F21" s="19">
        <v>27244</v>
      </c>
      <c r="G21" s="24">
        <v>953.7</v>
      </c>
      <c r="H21" s="24">
        <v>1.42</v>
      </c>
      <c r="I21" s="31"/>
      <c r="J21" s="31"/>
      <c r="K21" s="35"/>
    </row>
    <row r="22" spans="2:11" x14ac:dyDescent="0.35">
      <c r="B22" s="8" t="s">
        <v>3731</v>
      </c>
      <c r="C22" s="57" t="s">
        <v>3732</v>
      </c>
      <c r="D22" s="54" t="s">
        <v>3733</v>
      </c>
      <c r="E22" s="6" t="s">
        <v>135</v>
      </c>
      <c r="F22" s="19">
        <v>128478</v>
      </c>
      <c r="G22" s="24">
        <v>905</v>
      </c>
      <c r="H22" s="24">
        <v>1.35</v>
      </c>
      <c r="I22" s="31"/>
      <c r="J22" s="31"/>
      <c r="K22" s="35"/>
    </row>
    <row r="23" spans="2:11" x14ac:dyDescent="0.35">
      <c r="B23" s="8" t="s">
        <v>170</v>
      </c>
      <c r="C23" s="57" t="s">
        <v>171</v>
      </c>
      <c r="D23" s="54" t="s">
        <v>172</v>
      </c>
      <c r="E23" s="6" t="s">
        <v>173</v>
      </c>
      <c r="F23" s="19">
        <v>20335</v>
      </c>
      <c r="G23" s="24">
        <v>874.29</v>
      </c>
      <c r="H23" s="24">
        <v>1.3</v>
      </c>
      <c r="I23" s="31"/>
      <c r="J23" s="31"/>
      <c r="K23" s="35"/>
    </row>
    <row r="24" spans="2:11" x14ac:dyDescent="0.35">
      <c r="B24" s="8" t="s">
        <v>2122</v>
      </c>
      <c r="C24" s="57" t="s">
        <v>1269</v>
      </c>
      <c r="D24" s="54" t="s">
        <v>2123</v>
      </c>
      <c r="E24" s="6" t="s">
        <v>43</v>
      </c>
      <c r="F24" s="19">
        <v>1323778</v>
      </c>
      <c r="G24" s="24">
        <v>872.77</v>
      </c>
      <c r="H24" s="24">
        <v>1.3</v>
      </c>
      <c r="I24" s="31"/>
      <c r="J24" s="31"/>
      <c r="K24" s="35"/>
    </row>
    <row r="25" spans="2:11" x14ac:dyDescent="0.35">
      <c r="B25" s="8" t="s">
        <v>247</v>
      </c>
      <c r="C25" s="57" t="s">
        <v>248</v>
      </c>
      <c r="D25" s="54" t="s">
        <v>249</v>
      </c>
      <c r="E25" s="6" t="s">
        <v>250</v>
      </c>
      <c r="F25" s="19">
        <v>249706</v>
      </c>
      <c r="G25" s="24">
        <v>850.37</v>
      </c>
      <c r="H25" s="24">
        <v>1.27</v>
      </c>
      <c r="I25" s="31"/>
      <c r="J25" s="31"/>
      <c r="K25" s="35"/>
    </row>
    <row r="26" spans="2:11" x14ac:dyDescent="0.35">
      <c r="B26" s="8" t="s">
        <v>493</v>
      </c>
      <c r="C26" s="57" t="s">
        <v>494</v>
      </c>
      <c r="D26" s="54" t="s">
        <v>495</v>
      </c>
      <c r="E26" s="6" t="s">
        <v>234</v>
      </c>
      <c r="F26" s="19">
        <v>26631</v>
      </c>
      <c r="G26" s="24">
        <v>815.57</v>
      </c>
      <c r="H26" s="24">
        <v>1.22</v>
      </c>
      <c r="I26" s="31"/>
      <c r="J26" s="31"/>
      <c r="K26" s="35"/>
    </row>
    <row r="27" spans="2:11" x14ac:dyDescent="0.35">
      <c r="B27" s="8" t="s">
        <v>869</v>
      </c>
      <c r="C27" s="57" t="s">
        <v>870</v>
      </c>
      <c r="D27" s="54" t="s">
        <v>871</v>
      </c>
      <c r="E27" s="6" t="s">
        <v>89</v>
      </c>
      <c r="F27" s="19">
        <v>56229</v>
      </c>
      <c r="G27" s="24">
        <v>785.24</v>
      </c>
      <c r="H27" s="24">
        <v>1.17</v>
      </c>
      <c r="I27" s="31"/>
      <c r="J27" s="31"/>
      <c r="K27" s="35"/>
    </row>
    <row r="28" spans="2:11" x14ac:dyDescent="0.35">
      <c r="B28" s="8" t="s">
        <v>2675</v>
      </c>
      <c r="C28" s="57" t="s">
        <v>1090</v>
      </c>
      <c r="D28" s="54" t="s">
        <v>2676</v>
      </c>
      <c r="E28" s="6" t="s">
        <v>43</v>
      </c>
      <c r="F28" s="19">
        <v>3786804</v>
      </c>
      <c r="G28" s="24">
        <v>772.51</v>
      </c>
      <c r="H28" s="24">
        <v>1.1499999999999999</v>
      </c>
      <c r="I28" s="31"/>
      <c r="J28" s="31"/>
      <c r="K28" s="35"/>
    </row>
    <row r="29" spans="2:11" x14ac:dyDescent="0.35">
      <c r="B29" s="8" t="s">
        <v>317</v>
      </c>
      <c r="C29" s="57" t="s">
        <v>318</v>
      </c>
      <c r="D29" s="54" t="s">
        <v>319</v>
      </c>
      <c r="E29" s="6" t="s">
        <v>139</v>
      </c>
      <c r="F29" s="19">
        <v>45894</v>
      </c>
      <c r="G29" s="24">
        <v>757.02</v>
      </c>
      <c r="H29" s="24">
        <v>1.1299999999999999</v>
      </c>
      <c r="I29" s="31"/>
      <c r="J29" s="31"/>
      <c r="K29" s="35"/>
    </row>
    <row r="30" spans="2:11" x14ac:dyDescent="0.35">
      <c r="B30" s="8" t="s">
        <v>1878</v>
      </c>
      <c r="C30" s="57" t="s">
        <v>1149</v>
      </c>
      <c r="D30" s="54" t="s">
        <v>1879</v>
      </c>
      <c r="E30" s="6" t="s">
        <v>82</v>
      </c>
      <c r="F30" s="19">
        <v>193012</v>
      </c>
      <c r="G30" s="24">
        <v>735.18</v>
      </c>
      <c r="H30" s="24">
        <v>1.1000000000000001</v>
      </c>
      <c r="I30" s="31"/>
      <c r="J30" s="31"/>
      <c r="K30" s="35"/>
    </row>
    <row r="31" spans="2:11" x14ac:dyDescent="0.35">
      <c r="B31" s="8" t="s">
        <v>1888</v>
      </c>
      <c r="C31" s="57" t="s">
        <v>1889</v>
      </c>
      <c r="D31" s="54" t="s">
        <v>1890</v>
      </c>
      <c r="E31" s="6" t="s">
        <v>434</v>
      </c>
      <c r="F31" s="19">
        <v>16314</v>
      </c>
      <c r="G31" s="24">
        <v>732.25</v>
      </c>
      <c r="H31" s="24">
        <v>1.0900000000000001</v>
      </c>
      <c r="I31" s="31"/>
      <c r="J31" s="31"/>
      <c r="K31" s="35"/>
    </row>
    <row r="32" spans="2:11" x14ac:dyDescent="0.35">
      <c r="B32" s="8" t="s">
        <v>1894</v>
      </c>
      <c r="C32" s="57" t="s">
        <v>1895</v>
      </c>
      <c r="D32" s="54" t="s">
        <v>1896</v>
      </c>
      <c r="E32" s="6" t="s">
        <v>120</v>
      </c>
      <c r="F32" s="19">
        <v>51220</v>
      </c>
      <c r="G32" s="24">
        <v>722.28</v>
      </c>
      <c r="H32" s="24">
        <v>1.08</v>
      </c>
      <c r="I32" s="31"/>
      <c r="J32" s="31"/>
      <c r="K32" s="35"/>
    </row>
    <row r="33" spans="2:11" x14ac:dyDescent="0.35">
      <c r="B33" s="8" t="s">
        <v>2187</v>
      </c>
      <c r="C33" s="57" t="s">
        <v>2188</v>
      </c>
      <c r="D33" s="54" t="s">
        <v>2189</v>
      </c>
      <c r="E33" s="6" t="s">
        <v>43</v>
      </c>
      <c r="F33" s="19">
        <v>112587</v>
      </c>
      <c r="G33" s="24">
        <v>689.54</v>
      </c>
      <c r="H33" s="24">
        <v>1.03</v>
      </c>
      <c r="I33" s="31"/>
      <c r="J33" s="31"/>
      <c r="K33" s="35"/>
    </row>
    <row r="34" spans="2:11" x14ac:dyDescent="0.35">
      <c r="B34" s="8" t="s">
        <v>2111</v>
      </c>
      <c r="C34" s="57" t="s">
        <v>2112</v>
      </c>
      <c r="D34" s="54" t="s">
        <v>2113</v>
      </c>
      <c r="E34" s="6" t="s">
        <v>473</v>
      </c>
      <c r="F34" s="19">
        <v>105718</v>
      </c>
      <c r="G34" s="24">
        <v>676.6</v>
      </c>
      <c r="H34" s="24">
        <v>1.01</v>
      </c>
      <c r="I34" s="31"/>
      <c r="J34" s="31"/>
      <c r="K34" s="35"/>
    </row>
    <row r="35" spans="2:11" x14ac:dyDescent="0.35">
      <c r="B35" s="8" t="s">
        <v>1886</v>
      </c>
      <c r="C35" s="57" t="s">
        <v>707</v>
      </c>
      <c r="D35" s="54" t="s">
        <v>1887</v>
      </c>
      <c r="E35" s="6" t="s">
        <v>198</v>
      </c>
      <c r="F35" s="19">
        <v>23248</v>
      </c>
      <c r="G35" s="24">
        <v>668.54</v>
      </c>
      <c r="H35" s="24">
        <v>1</v>
      </c>
      <c r="I35" s="31"/>
      <c r="J35" s="31"/>
      <c r="K35" s="35"/>
    </row>
    <row r="36" spans="2:11" x14ac:dyDescent="0.35">
      <c r="B36" s="8" t="s">
        <v>1862</v>
      </c>
      <c r="C36" s="57" t="s">
        <v>1048</v>
      </c>
      <c r="D36" s="54" t="s">
        <v>1863</v>
      </c>
      <c r="E36" s="6" t="s">
        <v>104</v>
      </c>
      <c r="F36" s="19">
        <v>13693</v>
      </c>
      <c r="G36" s="24">
        <v>657.85</v>
      </c>
      <c r="H36" s="24">
        <v>0.98</v>
      </c>
      <c r="I36" s="31"/>
      <c r="J36" s="31"/>
      <c r="K36" s="35"/>
    </row>
    <row r="37" spans="2:11" x14ac:dyDescent="0.35">
      <c r="B37" s="8" t="s">
        <v>2102</v>
      </c>
      <c r="C37" s="57" t="s">
        <v>2103</v>
      </c>
      <c r="D37" s="54" t="s">
        <v>2104</v>
      </c>
      <c r="E37" s="6" t="s">
        <v>313</v>
      </c>
      <c r="F37" s="19">
        <v>29174</v>
      </c>
      <c r="G37" s="24">
        <v>654.41999999999996</v>
      </c>
      <c r="H37" s="24">
        <v>0.98</v>
      </c>
      <c r="I37" s="31"/>
      <c r="J37" s="31"/>
      <c r="K37" s="35"/>
    </row>
    <row r="38" spans="2:11" x14ac:dyDescent="0.35">
      <c r="B38" s="8" t="s">
        <v>407</v>
      </c>
      <c r="C38" s="57" t="s">
        <v>408</v>
      </c>
      <c r="D38" s="54" t="s">
        <v>409</v>
      </c>
      <c r="E38" s="6" t="s">
        <v>143</v>
      </c>
      <c r="F38" s="19">
        <v>104700</v>
      </c>
      <c r="G38" s="24">
        <v>654.05999999999995</v>
      </c>
      <c r="H38" s="24">
        <v>0.98</v>
      </c>
      <c r="I38" s="31"/>
      <c r="J38" s="31"/>
      <c r="K38" s="35"/>
    </row>
    <row r="39" spans="2:11" x14ac:dyDescent="0.35">
      <c r="B39" s="8" t="s">
        <v>2117</v>
      </c>
      <c r="C39" s="57" t="s">
        <v>2118</v>
      </c>
      <c r="D39" s="54" t="s">
        <v>2119</v>
      </c>
      <c r="E39" s="6" t="s">
        <v>47</v>
      </c>
      <c r="F39" s="19">
        <v>22682</v>
      </c>
      <c r="G39" s="24">
        <v>653.14</v>
      </c>
      <c r="H39" s="24">
        <v>0.97</v>
      </c>
      <c r="I39" s="31"/>
      <c r="J39" s="31"/>
      <c r="K39" s="35"/>
    </row>
    <row r="40" spans="2:11" x14ac:dyDescent="0.35">
      <c r="B40" s="8" t="s">
        <v>2130</v>
      </c>
      <c r="C40" s="57" t="s">
        <v>2131</v>
      </c>
      <c r="D40" s="54" t="s">
        <v>2132</v>
      </c>
      <c r="E40" s="6" t="s">
        <v>78</v>
      </c>
      <c r="F40" s="19">
        <v>49621</v>
      </c>
      <c r="G40" s="24">
        <v>636.64</v>
      </c>
      <c r="H40" s="24">
        <v>0.95</v>
      </c>
      <c r="I40" s="31"/>
      <c r="J40" s="31"/>
      <c r="K40" s="35"/>
    </row>
    <row r="41" spans="2:11" x14ac:dyDescent="0.35">
      <c r="B41" s="8" t="s">
        <v>117</v>
      </c>
      <c r="C41" s="57" t="s">
        <v>118</v>
      </c>
      <c r="D41" s="54" t="s">
        <v>119</v>
      </c>
      <c r="E41" s="6" t="s">
        <v>120</v>
      </c>
      <c r="F41" s="19">
        <v>90002</v>
      </c>
      <c r="G41" s="24">
        <v>617.14</v>
      </c>
      <c r="H41" s="24">
        <v>0.92</v>
      </c>
      <c r="I41" s="31"/>
      <c r="J41" s="31"/>
      <c r="K41" s="35"/>
    </row>
    <row r="42" spans="2:11" x14ac:dyDescent="0.35">
      <c r="B42" s="8" t="s">
        <v>2127</v>
      </c>
      <c r="C42" s="57" t="s">
        <v>2128</v>
      </c>
      <c r="D42" s="54" t="s">
        <v>2129</v>
      </c>
      <c r="E42" s="6" t="s">
        <v>124</v>
      </c>
      <c r="F42" s="19">
        <v>9483</v>
      </c>
      <c r="G42" s="24">
        <v>614.54</v>
      </c>
      <c r="H42" s="24">
        <v>0.92</v>
      </c>
      <c r="I42" s="31"/>
      <c r="J42" s="31"/>
      <c r="K42" s="35"/>
    </row>
    <row r="43" spans="2:11" x14ac:dyDescent="0.35">
      <c r="B43" s="8" t="s">
        <v>244</v>
      </c>
      <c r="C43" s="57" t="s">
        <v>245</v>
      </c>
      <c r="D43" s="54" t="s">
        <v>246</v>
      </c>
      <c r="E43" s="6" t="s">
        <v>116</v>
      </c>
      <c r="F43" s="19">
        <v>33592</v>
      </c>
      <c r="G43" s="24">
        <v>611.96</v>
      </c>
      <c r="H43" s="24">
        <v>0.91</v>
      </c>
      <c r="I43" s="31"/>
      <c r="J43" s="31"/>
      <c r="K43" s="35"/>
    </row>
    <row r="44" spans="2:11" x14ac:dyDescent="0.35">
      <c r="B44" s="8" t="s">
        <v>219</v>
      </c>
      <c r="C44" s="57" t="s">
        <v>220</v>
      </c>
      <c r="D44" s="54" t="s">
        <v>221</v>
      </c>
      <c r="E44" s="6" t="s">
        <v>89</v>
      </c>
      <c r="F44" s="19">
        <v>10515</v>
      </c>
      <c r="G44" s="24">
        <v>607.69000000000005</v>
      </c>
      <c r="H44" s="24">
        <v>0.91</v>
      </c>
      <c r="I44" s="31"/>
      <c r="J44" s="31"/>
      <c r="K44" s="35"/>
    </row>
    <row r="45" spans="2:11" x14ac:dyDescent="0.35">
      <c r="B45" s="8" t="s">
        <v>166</v>
      </c>
      <c r="C45" s="57" t="s">
        <v>167</v>
      </c>
      <c r="D45" s="54" t="s">
        <v>168</v>
      </c>
      <c r="E45" s="6" t="s">
        <v>169</v>
      </c>
      <c r="F45" s="19">
        <v>287897</v>
      </c>
      <c r="G45" s="24">
        <v>599.34</v>
      </c>
      <c r="H45" s="24">
        <v>0.89</v>
      </c>
      <c r="I45" s="31"/>
      <c r="J45" s="31"/>
      <c r="K45" s="35"/>
    </row>
    <row r="46" spans="2:11" x14ac:dyDescent="0.35">
      <c r="B46" s="8" t="s">
        <v>2057</v>
      </c>
      <c r="C46" s="57" t="s">
        <v>2058</v>
      </c>
      <c r="D46" s="54" t="s">
        <v>2059</v>
      </c>
      <c r="E46" s="6" t="s">
        <v>558</v>
      </c>
      <c r="F46" s="19">
        <v>720607</v>
      </c>
      <c r="G46" s="24">
        <v>571.59</v>
      </c>
      <c r="H46" s="24">
        <v>0.85</v>
      </c>
      <c r="I46" s="31"/>
      <c r="J46" s="31"/>
      <c r="K46" s="35"/>
    </row>
    <row r="47" spans="2:11" x14ac:dyDescent="0.35">
      <c r="B47" s="8" t="s">
        <v>1872</v>
      </c>
      <c r="C47" s="57" t="s">
        <v>1873</v>
      </c>
      <c r="D47" s="54" t="s">
        <v>1874</v>
      </c>
      <c r="E47" s="6" t="s">
        <v>198</v>
      </c>
      <c r="F47" s="19">
        <v>37465</v>
      </c>
      <c r="G47" s="24">
        <v>570.27</v>
      </c>
      <c r="H47" s="24">
        <v>0.85</v>
      </c>
      <c r="I47" s="31"/>
      <c r="J47" s="31"/>
      <c r="K47" s="35"/>
    </row>
    <row r="48" spans="2:11" x14ac:dyDescent="0.35">
      <c r="B48" s="8" t="s">
        <v>2065</v>
      </c>
      <c r="C48" s="57" t="s">
        <v>2066</v>
      </c>
      <c r="D48" s="54" t="s">
        <v>2067</v>
      </c>
      <c r="E48" s="6" t="s">
        <v>434</v>
      </c>
      <c r="F48" s="19">
        <v>101712</v>
      </c>
      <c r="G48" s="24">
        <v>563.13</v>
      </c>
      <c r="H48" s="24">
        <v>0.84</v>
      </c>
      <c r="I48" s="31"/>
      <c r="J48" s="31"/>
      <c r="K48" s="35"/>
    </row>
    <row r="49" spans="2:11" x14ac:dyDescent="0.35">
      <c r="B49" s="8" t="s">
        <v>3734</v>
      </c>
      <c r="C49" s="57" t="s">
        <v>3735</v>
      </c>
      <c r="D49" s="54" t="s">
        <v>3736</v>
      </c>
      <c r="E49" s="6" t="s">
        <v>124</v>
      </c>
      <c r="F49" s="19">
        <v>12987</v>
      </c>
      <c r="G49" s="24">
        <v>557.76</v>
      </c>
      <c r="H49" s="24">
        <v>0.83</v>
      </c>
      <c r="I49" s="31"/>
      <c r="J49" s="31"/>
      <c r="K49" s="35"/>
    </row>
    <row r="50" spans="2:11" x14ac:dyDescent="0.35">
      <c r="B50" s="8" t="s">
        <v>3737</v>
      </c>
      <c r="C50" s="57" t="s">
        <v>3738</v>
      </c>
      <c r="D50" s="54" t="s">
        <v>3739</v>
      </c>
      <c r="E50" s="6" t="s">
        <v>198</v>
      </c>
      <c r="F50" s="19">
        <v>33898</v>
      </c>
      <c r="G50" s="24">
        <v>554.72</v>
      </c>
      <c r="H50" s="24">
        <v>0.83</v>
      </c>
      <c r="I50" s="31"/>
      <c r="J50" s="31"/>
      <c r="K50" s="35"/>
    </row>
    <row r="51" spans="2:11" x14ac:dyDescent="0.35">
      <c r="B51" s="8" t="s">
        <v>2677</v>
      </c>
      <c r="C51" s="57" t="s">
        <v>2678</v>
      </c>
      <c r="D51" s="54" t="s">
        <v>2679</v>
      </c>
      <c r="E51" s="6" t="s">
        <v>124</v>
      </c>
      <c r="F51" s="19">
        <v>36353</v>
      </c>
      <c r="G51" s="24">
        <v>552.73</v>
      </c>
      <c r="H51" s="24">
        <v>0.82</v>
      </c>
      <c r="I51" s="31"/>
      <c r="J51" s="31"/>
      <c r="K51" s="35"/>
    </row>
    <row r="52" spans="2:11" x14ac:dyDescent="0.35">
      <c r="B52" s="8" t="s">
        <v>3740</v>
      </c>
      <c r="C52" s="57" t="s">
        <v>3741</v>
      </c>
      <c r="D52" s="54" t="s">
        <v>3742</v>
      </c>
      <c r="E52" s="6" t="s">
        <v>57</v>
      </c>
      <c r="F52" s="19">
        <v>114088</v>
      </c>
      <c r="G52" s="24">
        <v>538.27</v>
      </c>
      <c r="H52" s="24">
        <v>0.8</v>
      </c>
      <c r="I52" s="31"/>
      <c r="J52" s="31"/>
      <c r="K52" s="35"/>
    </row>
    <row r="53" spans="2:11" x14ac:dyDescent="0.35">
      <c r="B53" s="8" t="s">
        <v>109</v>
      </c>
      <c r="C53" s="57" t="s">
        <v>110</v>
      </c>
      <c r="D53" s="54" t="s">
        <v>111</v>
      </c>
      <c r="E53" s="6" t="s">
        <v>112</v>
      </c>
      <c r="F53" s="19">
        <v>1237</v>
      </c>
      <c r="G53" s="24">
        <v>533.94000000000005</v>
      </c>
      <c r="H53" s="24">
        <v>0.8</v>
      </c>
      <c r="I53" s="31"/>
      <c r="J53" s="31"/>
      <c r="K53" s="35"/>
    </row>
    <row r="54" spans="2:11" x14ac:dyDescent="0.35">
      <c r="B54" s="8" t="s">
        <v>1929</v>
      </c>
      <c r="C54" s="57" t="s">
        <v>1930</v>
      </c>
      <c r="D54" s="54" t="s">
        <v>1931</v>
      </c>
      <c r="E54" s="6" t="s">
        <v>406</v>
      </c>
      <c r="F54" s="19">
        <v>109573</v>
      </c>
      <c r="G54" s="24">
        <v>516.91</v>
      </c>
      <c r="H54" s="24">
        <v>0.77</v>
      </c>
      <c r="I54" s="31"/>
      <c r="J54" s="31"/>
      <c r="K54" s="35"/>
    </row>
    <row r="55" spans="2:11" x14ac:dyDescent="0.35">
      <c r="B55" s="8" t="s">
        <v>2148</v>
      </c>
      <c r="C55" s="57" t="s">
        <v>2149</v>
      </c>
      <c r="D55" s="54" t="s">
        <v>2150</v>
      </c>
      <c r="E55" s="6" t="s">
        <v>47</v>
      </c>
      <c r="F55" s="19">
        <v>4735</v>
      </c>
      <c r="G55" s="24">
        <v>515.48</v>
      </c>
      <c r="H55" s="24">
        <v>0.77</v>
      </c>
      <c r="I55" s="31"/>
      <c r="J55" s="31"/>
      <c r="K55" s="35"/>
    </row>
    <row r="56" spans="2:11" x14ac:dyDescent="0.35">
      <c r="B56" s="8" t="s">
        <v>3743</v>
      </c>
      <c r="C56" s="57" t="s">
        <v>3744</v>
      </c>
      <c r="D56" s="54" t="s">
        <v>3745</v>
      </c>
      <c r="E56" s="6" t="s">
        <v>816</v>
      </c>
      <c r="F56" s="19">
        <v>67853</v>
      </c>
      <c r="G56" s="24">
        <v>514.94000000000005</v>
      </c>
      <c r="H56" s="24">
        <v>0.77</v>
      </c>
      <c r="I56" s="31"/>
      <c r="J56" s="31"/>
      <c r="K56" s="35"/>
    </row>
    <row r="57" spans="2:11" x14ac:dyDescent="0.35">
      <c r="B57" s="8" t="s">
        <v>922</v>
      </c>
      <c r="C57" s="57" t="s">
        <v>923</v>
      </c>
      <c r="D57" s="54" t="s">
        <v>924</v>
      </c>
      <c r="E57" s="6" t="s">
        <v>925</v>
      </c>
      <c r="F57" s="19">
        <v>231461</v>
      </c>
      <c r="G57" s="24">
        <v>513.54</v>
      </c>
      <c r="H57" s="24">
        <v>0.77</v>
      </c>
      <c r="I57" s="31"/>
      <c r="J57" s="31"/>
      <c r="K57" s="35"/>
    </row>
    <row r="58" spans="2:11" x14ac:dyDescent="0.35">
      <c r="B58" s="8" t="s">
        <v>355</v>
      </c>
      <c r="C58" s="57" t="s">
        <v>356</v>
      </c>
      <c r="D58" s="54" t="s">
        <v>357</v>
      </c>
      <c r="E58" s="6" t="s">
        <v>89</v>
      </c>
      <c r="F58" s="19">
        <v>18980</v>
      </c>
      <c r="G58" s="24">
        <v>506.26</v>
      </c>
      <c r="H58" s="24">
        <v>0.76</v>
      </c>
      <c r="I58" s="31"/>
      <c r="J58" s="31"/>
      <c r="K58" s="35"/>
    </row>
    <row r="59" spans="2:11" x14ac:dyDescent="0.35">
      <c r="B59" s="8" t="s">
        <v>419</v>
      </c>
      <c r="C59" s="57" t="s">
        <v>420</v>
      </c>
      <c r="D59" s="54" t="s">
        <v>421</v>
      </c>
      <c r="E59" s="6" t="s">
        <v>342</v>
      </c>
      <c r="F59" s="19">
        <v>150612</v>
      </c>
      <c r="G59" s="24">
        <v>501.54</v>
      </c>
      <c r="H59" s="24">
        <v>0.75</v>
      </c>
      <c r="I59" s="31"/>
      <c r="J59" s="31"/>
      <c r="K59" s="35"/>
    </row>
    <row r="60" spans="2:11" x14ac:dyDescent="0.35">
      <c r="B60" s="8" t="s">
        <v>519</v>
      </c>
      <c r="C60" s="57" t="s">
        <v>520</v>
      </c>
      <c r="D60" s="54" t="s">
        <v>521</v>
      </c>
      <c r="E60" s="6" t="s">
        <v>313</v>
      </c>
      <c r="F60" s="19">
        <v>4894</v>
      </c>
      <c r="G60" s="24">
        <v>500.66</v>
      </c>
      <c r="H60" s="24">
        <v>0.75</v>
      </c>
      <c r="I60" s="31"/>
      <c r="J60" s="31"/>
      <c r="K60" s="35"/>
    </row>
    <row r="61" spans="2:11" x14ac:dyDescent="0.35">
      <c r="B61" s="8" t="s">
        <v>528</v>
      </c>
      <c r="C61" s="57" t="s">
        <v>529</v>
      </c>
      <c r="D61" s="54" t="s">
        <v>530</v>
      </c>
      <c r="E61" s="6" t="s">
        <v>120</v>
      </c>
      <c r="F61" s="19">
        <v>408</v>
      </c>
      <c r="G61" s="24">
        <v>499.9</v>
      </c>
      <c r="H61" s="24">
        <v>0.75</v>
      </c>
      <c r="I61" s="31"/>
      <c r="J61" s="31"/>
      <c r="K61" s="35"/>
    </row>
    <row r="62" spans="2:11" x14ac:dyDescent="0.35">
      <c r="B62" s="8" t="s">
        <v>128</v>
      </c>
      <c r="C62" s="57" t="s">
        <v>129</v>
      </c>
      <c r="D62" s="54" t="s">
        <v>130</v>
      </c>
      <c r="E62" s="6" t="s">
        <v>131</v>
      </c>
      <c r="F62" s="19">
        <v>273459</v>
      </c>
      <c r="G62" s="24">
        <v>496.79</v>
      </c>
      <c r="H62" s="24">
        <v>0.74</v>
      </c>
      <c r="I62" s="31"/>
      <c r="J62" s="31"/>
      <c r="K62" s="35"/>
    </row>
    <row r="63" spans="2:11" x14ac:dyDescent="0.35">
      <c r="B63" s="8" t="s">
        <v>3746</v>
      </c>
      <c r="C63" s="57" t="s">
        <v>3747</v>
      </c>
      <c r="D63" s="54" t="s">
        <v>3748</v>
      </c>
      <c r="E63" s="6" t="s">
        <v>47</v>
      </c>
      <c r="F63" s="19">
        <v>6968</v>
      </c>
      <c r="G63" s="24">
        <v>489.28</v>
      </c>
      <c r="H63" s="24">
        <v>0.73</v>
      </c>
      <c r="I63" s="31"/>
      <c r="J63" s="31"/>
      <c r="K63" s="35"/>
    </row>
    <row r="64" spans="2:11" x14ac:dyDescent="0.35">
      <c r="B64" s="8" t="s">
        <v>2073</v>
      </c>
      <c r="C64" s="57" t="s">
        <v>2074</v>
      </c>
      <c r="D64" s="54" t="s">
        <v>2075</v>
      </c>
      <c r="E64" s="6" t="s">
        <v>196</v>
      </c>
      <c r="F64" s="19">
        <v>55340</v>
      </c>
      <c r="G64" s="24">
        <v>468.79</v>
      </c>
      <c r="H64" s="24">
        <v>0.7</v>
      </c>
      <c r="I64" s="31"/>
      <c r="J64" s="31"/>
      <c r="K64" s="35"/>
    </row>
    <row r="65" spans="2:11" x14ac:dyDescent="0.35">
      <c r="B65" s="8" t="s">
        <v>1875</v>
      </c>
      <c r="C65" s="57" t="s">
        <v>1876</v>
      </c>
      <c r="D65" s="54" t="s">
        <v>1877</v>
      </c>
      <c r="E65" s="6" t="s">
        <v>198</v>
      </c>
      <c r="F65" s="19">
        <v>23653</v>
      </c>
      <c r="G65" s="24">
        <v>465.21</v>
      </c>
      <c r="H65" s="24">
        <v>0.69</v>
      </c>
      <c r="I65" s="31"/>
      <c r="J65" s="31"/>
      <c r="K65" s="35"/>
    </row>
    <row r="66" spans="2:11" x14ac:dyDescent="0.35">
      <c r="B66" s="8" t="s">
        <v>3749</v>
      </c>
      <c r="C66" s="57" t="s">
        <v>3750</v>
      </c>
      <c r="D66" s="54" t="s">
        <v>3751</v>
      </c>
      <c r="E66" s="6" t="s">
        <v>124</v>
      </c>
      <c r="F66" s="19">
        <v>11318</v>
      </c>
      <c r="G66" s="24">
        <v>458.58</v>
      </c>
      <c r="H66" s="24">
        <v>0.68</v>
      </c>
      <c r="I66" s="31"/>
      <c r="J66" s="31"/>
      <c r="K66" s="35"/>
    </row>
    <row r="67" spans="2:11" x14ac:dyDescent="0.35">
      <c r="B67" s="8" t="s">
        <v>2190</v>
      </c>
      <c r="C67" s="57" t="s">
        <v>2191</v>
      </c>
      <c r="D67" s="54" t="s">
        <v>2192</v>
      </c>
      <c r="E67" s="6" t="s">
        <v>120</v>
      </c>
      <c r="F67" s="19">
        <v>16152</v>
      </c>
      <c r="G67" s="24">
        <v>458.3</v>
      </c>
      <c r="H67" s="24">
        <v>0.68</v>
      </c>
      <c r="I67" s="31"/>
      <c r="J67" s="31"/>
      <c r="K67" s="35"/>
    </row>
    <row r="68" spans="2:11" x14ac:dyDescent="0.35">
      <c r="B68" s="8" t="s">
        <v>3752</v>
      </c>
      <c r="C68" s="57" t="s">
        <v>3753</v>
      </c>
      <c r="D68" s="54" t="s">
        <v>3754</v>
      </c>
      <c r="E68" s="6" t="s">
        <v>47</v>
      </c>
      <c r="F68" s="19">
        <v>32743</v>
      </c>
      <c r="G68" s="24">
        <v>456.19</v>
      </c>
      <c r="H68" s="24">
        <v>0.68</v>
      </c>
      <c r="I68" s="31"/>
      <c r="J68" s="31"/>
      <c r="K68" s="35"/>
    </row>
    <row r="69" spans="2:11" x14ac:dyDescent="0.35">
      <c r="B69" s="8" t="s">
        <v>352</v>
      </c>
      <c r="C69" s="57" t="s">
        <v>353</v>
      </c>
      <c r="D69" s="54" t="s">
        <v>354</v>
      </c>
      <c r="E69" s="6" t="s">
        <v>194</v>
      </c>
      <c r="F69" s="19">
        <v>65526</v>
      </c>
      <c r="G69" s="24">
        <v>442.5</v>
      </c>
      <c r="H69" s="24">
        <v>0.66</v>
      </c>
      <c r="I69" s="31"/>
      <c r="J69" s="31"/>
      <c r="K69" s="35"/>
    </row>
    <row r="70" spans="2:11" x14ac:dyDescent="0.35">
      <c r="B70" s="8" t="s">
        <v>153</v>
      </c>
      <c r="C70" s="57" t="s">
        <v>154</v>
      </c>
      <c r="D70" s="54" t="s">
        <v>155</v>
      </c>
      <c r="E70" s="6" t="s">
        <v>156</v>
      </c>
      <c r="F70" s="19">
        <v>76694</v>
      </c>
      <c r="G70" s="24">
        <v>441.76</v>
      </c>
      <c r="H70" s="24">
        <v>0.66</v>
      </c>
      <c r="I70" s="31"/>
      <c r="J70" s="31"/>
      <c r="K70" s="35"/>
    </row>
    <row r="71" spans="2:11" x14ac:dyDescent="0.35">
      <c r="B71" s="8" t="s">
        <v>2193</v>
      </c>
      <c r="C71" s="57" t="s">
        <v>2194</v>
      </c>
      <c r="D71" s="54" t="s">
        <v>2195</v>
      </c>
      <c r="E71" s="6" t="s">
        <v>124</v>
      </c>
      <c r="F71" s="19">
        <v>24844</v>
      </c>
      <c r="G71" s="24">
        <v>439.83</v>
      </c>
      <c r="H71" s="24">
        <v>0.66</v>
      </c>
      <c r="I71" s="31"/>
      <c r="J71" s="31"/>
      <c r="K71" s="35"/>
    </row>
    <row r="72" spans="2:11" x14ac:dyDescent="0.35">
      <c r="B72" s="8" t="s">
        <v>2184</v>
      </c>
      <c r="C72" s="57" t="s">
        <v>2185</v>
      </c>
      <c r="D72" s="54" t="s">
        <v>2186</v>
      </c>
      <c r="E72" s="6" t="s">
        <v>89</v>
      </c>
      <c r="F72" s="19">
        <v>27290</v>
      </c>
      <c r="G72" s="24">
        <v>433.58</v>
      </c>
      <c r="H72" s="24">
        <v>0.65</v>
      </c>
      <c r="I72" s="31"/>
      <c r="J72" s="31"/>
      <c r="K72" s="35"/>
    </row>
    <row r="73" spans="2:11" x14ac:dyDescent="0.35">
      <c r="B73" s="8" t="s">
        <v>2000</v>
      </c>
      <c r="C73" s="57" t="s">
        <v>1281</v>
      </c>
      <c r="D73" s="54" t="s">
        <v>2001</v>
      </c>
      <c r="E73" s="6" t="s">
        <v>43</v>
      </c>
      <c r="F73" s="19">
        <v>71002</v>
      </c>
      <c r="G73" s="24">
        <v>420.72</v>
      </c>
      <c r="H73" s="24">
        <v>0.63</v>
      </c>
      <c r="I73" s="31"/>
      <c r="J73" s="31"/>
      <c r="K73" s="35"/>
    </row>
    <row r="74" spans="2:11" x14ac:dyDescent="0.35">
      <c r="B74" s="8" t="s">
        <v>2085</v>
      </c>
      <c r="C74" s="57" t="s">
        <v>582</v>
      </c>
      <c r="D74" s="54" t="s">
        <v>2086</v>
      </c>
      <c r="E74" s="6" t="s">
        <v>250</v>
      </c>
      <c r="F74" s="19">
        <v>23604</v>
      </c>
      <c r="G74" s="24">
        <v>418.89</v>
      </c>
      <c r="H74" s="24">
        <v>0.62</v>
      </c>
      <c r="I74" s="31"/>
      <c r="J74" s="31"/>
      <c r="K74" s="35"/>
    </row>
    <row r="75" spans="2:11" x14ac:dyDescent="0.35">
      <c r="B75" s="8" t="s">
        <v>2068</v>
      </c>
      <c r="C75" s="57" t="s">
        <v>2069</v>
      </c>
      <c r="D75" s="54" t="s">
        <v>2070</v>
      </c>
      <c r="E75" s="6" t="s">
        <v>120</v>
      </c>
      <c r="F75" s="19">
        <v>91480</v>
      </c>
      <c r="G75" s="24">
        <v>416.65</v>
      </c>
      <c r="H75" s="24">
        <v>0.62</v>
      </c>
      <c r="I75" s="31"/>
      <c r="J75" s="31"/>
      <c r="K75" s="35"/>
    </row>
    <row r="76" spans="2:11" x14ac:dyDescent="0.35">
      <c r="B76" s="8" t="s">
        <v>207</v>
      </c>
      <c r="C76" s="57" t="s">
        <v>208</v>
      </c>
      <c r="D76" s="54" t="s">
        <v>209</v>
      </c>
      <c r="E76" s="6" t="s">
        <v>104</v>
      </c>
      <c r="F76" s="19">
        <v>21547</v>
      </c>
      <c r="G76" s="24">
        <v>415.95</v>
      </c>
      <c r="H76" s="24">
        <v>0.62</v>
      </c>
      <c r="I76" s="31"/>
      <c r="J76" s="31"/>
      <c r="K76" s="35"/>
    </row>
    <row r="77" spans="2:11" x14ac:dyDescent="0.35">
      <c r="B77" s="8" t="s">
        <v>2516</v>
      </c>
      <c r="C77" s="57" t="s">
        <v>2517</v>
      </c>
      <c r="D77" s="54" t="s">
        <v>2518</v>
      </c>
      <c r="E77" s="6" t="s">
        <v>104</v>
      </c>
      <c r="F77" s="19">
        <v>60127</v>
      </c>
      <c r="G77" s="24">
        <v>413.91</v>
      </c>
      <c r="H77" s="24">
        <v>0.62</v>
      </c>
      <c r="I77" s="31"/>
      <c r="J77" s="31"/>
      <c r="K77" s="35"/>
    </row>
    <row r="78" spans="2:11" x14ac:dyDescent="0.35">
      <c r="B78" s="8" t="s">
        <v>3755</v>
      </c>
      <c r="C78" s="57" t="s">
        <v>3756</v>
      </c>
      <c r="D78" s="54" t="s">
        <v>3757</v>
      </c>
      <c r="E78" s="6" t="s">
        <v>139</v>
      </c>
      <c r="F78" s="19">
        <v>62795</v>
      </c>
      <c r="G78" s="24">
        <v>412.66</v>
      </c>
      <c r="H78" s="24">
        <v>0.62</v>
      </c>
      <c r="I78" s="31"/>
      <c r="J78" s="31"/>
      <c r="K78" s="35"/>
    </row>
    <row r="79" spans="2:11" x14ac:dyDescent="0.35">
      <c r="B79" s="8" t="s">
        <v>907</v>
      </c>
      <c r="C79" s="57" t="s">
        <v>908</v>
      </c>
      <c r="D79" s="54" t="s">
        <v>909</v>
      </c>
      <c r="E79" s="6" t="s">
        <v>434</v>
      </c>
      <c r="F79" s="19">
        <v>23540</v>
      </c>
      <c r="G79" s="24">
        <v>392.8</v>
      </c>
      <c r="H79" s="24">
        <v>0.59</v>
      </c>
      <c r="I79" s="31"/>
      <c r="J79" s="31"/>
      <c r="K79" s="35"/>
    </row>
    <row r="80" spans="2:11" x14ac:dyDescent="0.35">
      <c r="B80" s="8" t="s">
        <v>2060</v>
      </c>
      <c r="C80" s="57" t="s">
        <v>2061</v>
      </c>
      <c r="D80" s="54" t="s">
        <v>2062</v>
      </c>
      <c r="E80" s="6" t="s">
        <v>250</v>
      </c>
      <c r="F80" s="19">
        <v>4741591</v>
      </c>
      <c r="G80" s="24">
        <v>385.02</v>
      </c>
      <c r="H80" s="24">
        <v>0.56999999999999995</v>
      </c>
      <c r="I80" s="31"/>
      <c r="J80" s="31"/>
      <c r="K80" s="35"/>
    </row>
    <row r="81" spans="2:11" x14ac:dyDescent="0.35">
      <c r="B81" s="8" t="s">
        <v>132</v>
      </c>
      <c r="C81" s="57" t="s">
        <v>133</v>
      </c>
      <c r="D81" s="54" t="s">
        <v>134</v>
      </c>
      <c r="E81" s="6" t="s">
        <v>135</v>
      </c>
      <c r="F81" s="19">
        <v>7786</v>
      </c>
      <c r="G81" s="24">
        <v>383.5</v>
      </c>
      <c r="H81" s="24">
        <v>0.56999999999999995</v>
      </c>
      <c r="I81" s="31"/>
      <c r="J81" s="31"/>
      <c r="K81" s="35"/>
    </row>
    <row r="82" spans="2:11" x14ac:dyDescent="0.35">
      <c r="B82" s="8" t="s">
        <v>2071</v>
      </c>
      <c r="C82" s="57" t="s">
        <v>1106</v>
      </c>
      <c r="D82" s="54" t="s">
        <v>2072</v>
      </c>
      <c r="E82" s="6" t="s">
        <v>104</v>
      </c>
      <c r="F82" s="19">
        <v>60425</v>
      </c>
      <c r="G82" s="24">
        <v>381.31</v>
      </c>
      <c r="H82" s="24">
        <v>0.56999999999999995</v>
      </c>
      <c r="I82" s="31"/>
      <c r="J82" s="31"/>
      <c r="K82" s="35"/>
    </row>
    <row r="83" spans="2:11" x14ac:dyDescent="0.35">
      <c r="B83" s="8" t="s">
        <v>2181</v>
      </c>
      <c r="C83" s="57" t="s">
        <v>2182</v>
      </c>
      <c r="D83" s="54" t="s">
        <v>2183</v>
      </c>
      <c r="E83" s="6" t="s">
        <v>313</v>
      </c>
      <c r="F83" s="19">
        <v>13830</v>
      </c>
      <c r="G83" s="24">
        <v>364.6</v>
      </c>
      <c r="H83" s="24">
        <v>0.54</v>
      </c>
      <c r="I83" s="31"/>
      <c r="J83" s="31"/>
      <c r="K83" s="35"/>
    </row>
    <row r="84" spans="2:11" x14ac:dyDescent="0.35">
      <c r="B84" s="8" t="s">
        <v>1869</v>
      </c>
      <c r="C84" s="57" t="s">
        <v>1870</v>
      </c>
      <c r="D84" s="54" t="s">
        <v>1871</v>
      </c>
      <c r="E84" s="6" t="s">
        <v>70</v>
      </c>
      <c r="F84" s="19">
        <v>8408</v>
      </c>
      <c r="G84" s="24">
        <v>363.42</v>
      </c>
      <c r="H84" s="24">
        <v>0.54</v>
      </c>
      <c r="I84" s="31"/>
      <c r="J84" s="31"/>
      <c r="K84" s="35"/>
    </row>
    <row r="85" spans="2:11" x14ac:dyDescent="0.35">
      <c r="B85" s="8" t="s">
        <v>2163</v>
      </c>
      <c r="C85" s="57" t="s">
        <v>2164</v>
      </c>
      <c r="D85" s="54" t="s">
        <v>2165</v>
      </c>
      <c r="E85" s="6" t="s">
        <v>313</v>
      </c>
      <c r="F85" s="19">
        <v>31469</v>
      </c>
      <c r="G85" s="24">
        <v>361.55</v>
      </c>
      <c r="H85" s="24">
        <v>0.54</v>
      </c>
      <c r="I85" s="31"/>
      <c r="J85" s="31"/>
      <c r="K85" s="35"/>
    </row>
    <row r="86" spans="2:11" x14ac:dyDescent="0.35">
      <c r="B86" s="8" t="s">
        <v>3758</v>
      </c>
      <c r="C86" s="57" t="s">
        <v>3759</v>
      </c>
      <c r="D86" s="54" t="s">
        <v>3760</v>
      </c>
      <c r="E86" s="6" t="s">
        <v>473</v>
      </c>
      <c r="F86" s="19">
        <v>19827</v>
      </c>
      <c r="G86" s="24">
        <v>355.55</v>
      </c>
      <c r="H86" s="24">
        <v>0.53</v>
      </c>
      <c r="I86" s="31"/>
      <c r="J86" s="31"/>
      <c r="K86" s="35"/>
    </row>
    <row r="87" spans="2:11" x14ac:dyDescent="0.35">
      <c r="B87" s="8" t="s">
        <v>3761</v>
      </c>
      <c r="C87" s="57" t="s">
        <v>3762</v>
      </c>
      <c r="D87" s="54" t="s">
        <v>3763</v>
      </c>
      <c r="E87" s="6" t="s">
        <v>313</v>
      </c>
      <c r="F87" s="19">
        <v>8212</v>
      </c>
      <c r="G87" s="24">
        <v>353.78</v>
      </c>
      <c r="H87" s="24">
        <v>0.53</v>
      </c>
      <c r="I87" s="31"/>
      <c r="J87" s="31"/>
      <c r="K87" s="35"/>
    </row>
    <row r="88" spans="2:11" x14ac:dyDescent="0.35">
      <c r="B88" s="8" t="s">
        <v>254</v>
      </c>
      <c r="C88" s="57" t="s">
        <v>255</v>
      </c>
      <c r="D88" s="54" t="s">
        <v>256</v>
      </c>
      <c r="E88" s="6" t="s">
        <v>120</v>
      </c>
      <c r="F88" s="19">
        <v>35919</v>
      </c>
      <c r="G88" s="24">
        <v>353.19</v>
      </c>
      <c r="H88" s="24">
        <v>0.53</v>
      </c>
      <c r="I88" s="31"/>
      <c r="J88" s="31"/>
      <c r="K88" s="35"/>
    </row>
    <row r="89" spans="2:11" x14ac:dyDescent="0.35">
      <c r="B89" s="8" t="s">
        <v>3764</v>
      </c>
      <c r="C89" s="57" t="s">
        <v>3765</v>
      </c>
      <c r="D89" s="54" t="s">
        <v>3766</v>
      </c>
      <c r="E89" s="6" t="s">
        <v>120</v>
      </c>
      <c r="F89" s="19">
        <v>66871</v>
      </c>
      <c r="G89" s="24">
        <v>337.67</v>
      </c>
      <c r="H89" s="24">
        <v>0.5</v>
      </c>
      <c r="I89" s="31"/>
      <c r="J89" s="31"/>
      <c r="K89" s="35"/>
    </row>
    <row r="90" spans="2:11" x14ac:dyDescent="0.35">
      <c r="B90" s="8" t="s">
        <v>950</v>
      </c>
      <c r="C90" s="57" t="s">
        <v>951</v>
      </c>
      <c r="D90" s="54" t="s">
        <v>952</v>
      </c>
      <c r="E90" s="6" t="s">
        <v>194</v>
      </c>
      <c r="F90" s="19">
        <v>290443</v>
      </c>
      <c r="G90" s="24">
        <v>336.19</v>
      </c>
      <c r="H90" s="24">
        <v>0.5</v>
      </c>
      <c r="I90" s="31"/>
      <c r="J90" s="31"/>
      <c r="K90" s="35"/>
    </row>
    <row r="91" spans="2:11" x14ac:dyDescent="0.35">
      <c r="B91" s="8" t="s">
        <v>286</v>
      </c>
      <c r="C91" s="57" t="s">
        <v>287</v>
      </c>
      <c r="D91" s="54" t="s">
        <v>288</v>
      </c>
      <c r="E91" s="6" t="s">
        <v>196</v>
      </c>
      <c r="F91" s="19">
        <v>93121</v>
      </c>
      <c r="G91" s="24">
        <v>331.6</v>
      </c>
      <c r="H91" s="24">
        <v>0.49</v>
      </c>
      <c r="I91" s="31"/>
      <c r="J91" s="31"/>
      <c r="K91" s="35"/>
    </row>
    <row r="92" spans="2:11" x14ac:dyDescent="0.35">
      <c r="B92" s="8" t="s">
        <v>3767</v>
      </c>
      <c r="C92" s="57" t="s">
        <v>3768</v>
      </c>
      <c r="D92" s="54" t="s">
        <v>3769</v>
      </c>
      <c r="E92" s="6" t="s">
        <v>100</v>
      </c>
      <c r="F92" s="19">
        <v>59914</v>
      </c>
      <c r="G92" s="24">
        <v>331.44</v>
      </c>
      <c r="H92" s="24">
        <v>0.49</v>
      </c>
      <c r="I92" s="31"/>
      <c r="J92" s="31"/>
      <c r="K92" s="35"/>
    </row>
    <row r="93" spans="2:11" x14ac:dyDescent="0.35">
      <c r="B93" s="8" t="s">
        <v>3770</v>
      </c>
      <c r="C93" s="57" t="s">
        <v>3771</v>
      </c>
      <c r="D93" s="54" t="s">
        <v>3772</v>
      </c>
      <c r="E93" s="6" t="s">
        <v>313</v>
      </c>
      <c r="F93" s="19">
        <v>4226</v>
      </c>
      <c r="G93" s="24">
        <v>323.49</v>
      </c>
      <c r="H93" s="24">
        <v>0.48</v>
      </c>
      <c r="I93" s="31"/>
      <c r="J93" s="31"/>
      <c r="K93" s="35"/>
    </row>
    <row r="94" spans="2:11" x14ac:dyDescent="0.35">
      <c r="B94" s="8" t="s">
        <v>397</v>
      </c>
      <c r="C94" s="57" t="s">
        <v>398</v>
      </c>
      <c r="D94" s="54" t="s">
        <v>399</v>
      </c>
      <c r="E94" s="6" t="s">
        <v>104</v>
      </c>
      <c r="F94" s="19">
        <v>118855</v>
      </c>
      <c r="G94" s="24">
        <v>321.62</v>
      </c>
      <c r="H94" s="24">
        <v>0.48</v>
      </c>
      <c r="I94" s="31"/>
      <c r="J94" s="31"/>
      <c r="K94" s="35"/>
    </row>
    <row r="95" spans="2:11" x14ac:dyDescent="0.35">
      <c r="B95" s="8" t="s">
        <v>266</v>
      </c>
      <c r="C95" s="57" t="s">
        <v>267</v>
      </c>
      <c r="D95" s="54" t="s">
        <v>268</v>
      </c>
      <c r="E95" s="6" t="s">
        <v>70</v>
      </c>
      <c r="F95" s="19">
        <v>13680</v>
      </c>
      <c r="G95" s="24">
        <v>317.43</v>
      </c>
      <c r="H95" s="24">
        <v>0.47</v>
      </c>
      <c r="I95" s="31"/>
      <c r="J95" s="31"/>
      <c r="K95" s="35"/>
    </row>
    <row r="96" spans="2:11" x14ac:dyDescent="0.35">
      <c r="B96" s="8" t="s">
        <v>2124</v>
      </c>
      <c r="C96" s="57" t="s">
        <v>2125</v>
      </c>
      <c r="D96" s="54" t="s">
        <v>2126</v>
      </c>
      <c r="E96" s="6" t="s">
        <v>143</v>
      </c>
      <c r="F96" s="19">
        <v>36261</v>
      </c>
      <c r="G96" s="24">
        <v>311.94</v>
      </c>
      <c r="H96" s="24">
        <v>0.47</v>
      </c>
      <c r="I96" s="31"/>
      <c r="J96" s="31"/>
      <c r="K96" s="35"/>
    </row>
    <row r="97" spans="2:11" x14ac:dyDescent="0.35">
      <c r="B97" s="8" t="s">
        <v>947</v>
      </c>
      <c r="C97" s="57" t="s">
        <v>948</v>
      </c>
      <c r="D97" s="54" t="s">
        <v>949</v>
      </c>
      <c r="E97" s="6" t="s">
        <v>124</v>
      </c>
      <c r="F97" s="19">
        <v>22349</v>
      </c>
      <c r="G97" s="24">
        <v>308.18</v>
      </c>
      <c r="H97" s="24">
        <v>0.46</v>
      </c>
      <c r="I97" s="31"/>
      <c r="J97" s="31"/>
      <c r="K97" s="35"/>
    </row>
    <row r="98" spans="2:11" x14ac:dyDescent="0.35">
      <c r="B98" s="8" t="s">
        <v>273</v>
      </c>
      <c r="C98" s="57" t="s">
        <v>274</v>
      </c>
      <c r="D98" s="54" t="s">
        <v>275</v>
      </c>
      <c r="E98" s="6" t="s">
        <v>139</v>
      </c>
      <c r="F98" s="19">
        <v>57214</v>
      </c>
      <c r="G98" s="24">
        <v>307.12</v>
      </c>
      <c r="H98" s="24">
        <v>0.46</v>
      </c>
      <c r="I98" s="31"/>
      <c r="J98" s="31"/>
      <c r="K98" s="35"/>
    </row>
    <row r="99" spans="2:11" x14ac:dyDescent="0.35">
      <c r="B99" s="8" t="s">
        <v>467</v>
      </c>
      <c r="C99" s="57" t="s">
        <v>468</v>
      </c>
      <c r="D99" s="54" t="s">
        <v>469</v>
      </c>
      <c r="E99" s="6" t="s">
        <v>234</v>
      </c>
      <c r="F99" s="19">
        <v>1905</v>
      </c>
      <c r="G99" s="24">
        <v>306.58</v>
      </c>
      <c r="H99" s="24">
        <v>0.46</v>
      </c>
      <c r="I99" s="31"/>
      <c r="J99" s="31"/>
      <c r="K99" s="35"/>
    </row>
    <row r="100" spans="2:11" x14ac:dyDescent="0.35">
      <c r="B100" s="8" t="s">
        <v>201</v>
      </c>
      <c r="C100" s="57" t="s">
        <v>202</v>
      </c>
      <c r="D100" s="54" t="s">
        <v>203</v>
      </c>
      <c r="E100" s="6" t="s">
        <v>89</v>
      </c>
      <c r="F100" s="19">
        <v>1053</v>
      </c>
      <c r="G100" s="24">
        <v>305.14999999999998</v>
      </c>
      <c r="H100" s="24">
        <v>0.46</v>
      </c>
      <c r="I100" s="31"/>
      <c r="J100" s="31"/>
      <c r="K100" s="35"/>
    </row>
    <row r="101" spans="2:11" x14ac:dyDescent="0.35">
      <c r="B101" s="8" t="s">
        <v>1992</v>
      </c>
      <c r="C101" s="57" t="s">
        <v>1993</v>
      </c>
      <c r="D101" s="54" t="s">
        <v>1994</v>
      </c>
      <c r="E101" s="6" t="s">
        <v>43</v>
      </c>
      <c r="F101" s="19">
        <v>166810</v>
      </c>
      <c r="G101" s="24">
        <v>303.94</v>
      </c>
      <c r="H101" s="24">
        <v>0.45</v>
      </c>
      <c r="I101" s="31"/>
      <c r="J101" s="31"/>
      <c r="K101" s="35"/>
    </row>
    <row r="102" spans="2:11" x14ac:dyDescent="0.35">
      <c r="B102" s="8" t="s">
        <v>416</v>
      </c>
      <c r="C102" s="57" t="s">
        <v>417</v>
      </c>
      <c r="D102" s="54" t="s">
        <v>418</v>
      </c>
      <c r="E102" s="6" t="s">
        <v>124</v>
      </c>
      <c r="F102" s="19">
        <v>7889</v>
      </c>
      <c r="G102" s="24">
        <v>301.33999999999997</v>
      </c>
      <c r="H102" s="24">
        <v>0.45</v>
      </c>
      <c r="I102" s="31"/>
      <c r="J102" s="31"/>
      <c r="K102" s="35"/>
    </row>
    <row r="103" spans="2:11" x14ac:dyDescent="0.35">
      <c r="B103" s="8" t="s">
        <v>2151</v>
      </c>
      <c r="C103" s="57" t="s">
        <v>2152</v>
      </c>
      <c r="D103" s="54" t="s">
        <v>2153</v>
      </c>
      <c r="E103" s="6" t="s">
        <v>342</v>
      </c>
      <c r="F103" s="19">
        <v>70471</v>
      </c>
      <c r="G103" s="24">
        <v>296.08</v>
      </c>
      <c r="H103" s="24">
        <v>0.44</v>
      </c>
      <c r="I103" s="31"/>
      <c r="J103" s="31"/>
      <c r="K103" s="35"/>
    </row>
    <row r="104" spans="2:11" x14ac:dyDescent="0.35">
      <c r="B104" s="8" t="s">
        <v>2172</v>
      </c>
      <c r="C104" s="57" t="s">
        <v>2173</v>
      </c>
      <c r="D104" s="54" t="s">
        <v>2174</v>
      </c>
      <c r="E104" s="6" t="s">
        <v>70</v>
      </c>
      <c r="F104" s="19">
        <v>16065</v>
      </c>
      <c r="G104" s="24">
        <v>294.5</v>
      </c>
      <c r="H104" s="24">
        <v>0.44</v>
      </c>
      <c r="I104" s="31"/>
      <c r="J104" s="31"/>
      <c r="K104" s="35"/>
    </row>
    <row r="105" spans="2:11" x14ac:dyDescent="0.35">
      <c r="B105" s="8" t="s">
        <v>150</v>
      </c>
      <c r="C105" s="57" t="s">
        <v>151</v>
      </c>
      <c r="D105" s="54" t="s">
        <v>152</v>
      </c>
      <c r="E105" s="6" t="s">
        <v>135</v>
      </c>
      <c r="F105" s="19">
        <v>2114</v>
      </c>
      <c r="G105" s="24">
        <v>292.13</v>
      </c>
      <c r="H105" s="24">
        <v>0.44</v>
      </c>
      <c r="I105" s="31"/>
      <c r="J105" s="31"/>
      <c r="K105" s="35"/>
    </row>
    <row r="106" spans="2:11" x14ac:dyDescent="0.35">
      <c r="B106" s="8" t="s">
        <v>276</v>
      </c>
      <c r="C106" s="57" t="s">
        <v>277</v>
      </c>
      <c r="D106" s="54" t="s">
        <v>278</v>
      </c>
      <c r="E106" s="6" t="s">
        <v>279</v>
      </c>
      <c r="F106" s="19">
        <v>15132</v>
      </c>
      <c r="G106" s="24">
        <v>290.77</v>
      </c>
      <c r="H106" s="24">
        <v>0.43</v>
      </c>
      <c r="I106" s="31"/>
      <c r="J106" s="31"/>
      <c r="K106" s="35"/>
    </row>
    <row r="107" spans="2:11" x14ac:dyDescent="0.35">
      <c r="B107" s="8" t="s">
        <v>2076</v>
      </c>
      <c r="C107" s="57" t="s">
        <v>2077</v>
      </c>
      <c r="D107" s="54" t="s">
        <v>2078</v>
      </c>
      <c r="E107" s="6" t="s">
        <v>104</v>
      </c>
      <c r="F107" s="19">
        <v>143002</v>
      </c>
      <c r="G107" s="24">
        <v>290.62</v>
      </c>
      <c r="H107" s="24">
        <v>0.43</v>
      </c>
      <c r="I107" s="31"/>
      <c r="J107" s="31"/>
      <c r="K107" s="35"/>
    </row>
    <row r="108" spans="2:11" x14ac:dyDescent="0.35">
      <c r="B108" s="8" t="s">
        <v>235</v>
      </c>
      <c r="C108" s="57" t="s">
        <v>236</v>
      </c>
      <c r="D108" s="54" t="s">
        <v>237</v>
      </c>
      <c r="E108" s="6" t="s">
        <v>120</v>
      </c>
      <c r="F108" s="19">
        <v>21560</v>
      </c>
      <c r="G108" s="24">
        <v>290</v>
      </c>
      <c r="H108" s="24">
        <v>0.43</v>
      </c>
      <c r="I108" s="31"/>
      <c r="J108" s="31"/>
      <c r="K108" s="35"/>
    </row>
    <row r="109" spans="2:11" x14ac:dyDescent="0.35">
      <c r="B109" s="8" t="s">
        <v>898</v>
      </c>
      <c r="C109" s="57" t="s">
        <v>899</v>
      </c>
      <c r="D109" s="54" t="s">
        <v>900</v>
      </c>
      <c r="E109" s="6" t="s">
        <v>89</v>
      </c>
      <c r="F109" s="19">
        <v>90403</v>
      </c>
      <c r="G109" s="24">
        <v>285.76</v>
      </c>
      <c r="H109" s="24">
        <v>0.43</v>
      </c>
      <c r="I109" s="31"/>
      <c r="J109" s="31"/>
      <c r="K109" s="35"/>
    </row>
    <row r="110" spans="2:11" x14ac:dyDescent="0.35">
      <c r="B110" s="8" t="s">
        <v>3773</v>
      </c>
      <c r="C110" s="57" t="s">
        <v>3774</v>
      </c>
      <c r="D110" s="54" t="s">
        <v>3775</v>
      </c>
      <c r="E110" s="6" t="s">
        <v>104</v>
      </c>
      <c r="F110" s="19">
        <v>135371</v>
      </c>
      <c r="G110" s="24">
        <v>284.33</v>
      </c>
      <c r="H110" s="24">
        <v>0.42</v>
      </c>
      <c r="I110" s="31"/>
      <c r="J110" s="31"/>
      <c r="K110" s="35"/>
    </row>
    <row r="111" spans="2:11" x14ac:dyDescent="0.35">
      <c r="B111" s="8" t="s">
        <v>231</v>
      </c>
      <c r="C111" s="57" t="s">
        <v>232</v>
      </c>
      <c r="D111" s="54" t="s">
        <v>233</v>
      </c>
      <c r="E111" s="6" t="s">
        <v>234</v>
      </c>
      <c r="F111" s="19">
        <v>39624</v>
      </c>
      <c r="G111" s="24">
        <v>278.7</v>
      </c>
      <c r="H111" s="24">
        <v>0.42</v>
      </c>
      <c r="I111" s="31"/>
      <c r="J111" s="31"/>
      <c r="K111" s="35"/>
    </row>
    <row r="112" spans="2:11" x14ac:dyDescent="0.35">
      <c r="B112" s="8" t="s">
        <v>157</v>
      </c>
      <c r="C112" s="57" t="s">
        <v>158</v>
      </c>
      <c r="D112" s="54" t="s">
        <v>159</v>
      </c>
      <c r="E112" s="6" t="s">
        <v>120</v>
      </c>
      <c r="F112" s="19">
        <v>8096</v>
      </c>
      <c r="G112" s="24">
        <v>278.17</v>
      </c>
      <c r="H112" s="24">
        <v>0.41</v>
      </c>
      <c r="I112" s="31"/>
      <c r="J112" s="31"/>
      <c r="K112" s="35"/>
    </row>
    <row r="113" spans="2:11" x14ac:dyDescent="0.35">
      <c r="B113" s="8" t="s">
        <v>105</v>
      </c>
      <c r="C113" s="57" t="s">
        <v>106</v>
      </c>
      <c r="D113" s="54" t="s">
        <v>107</v>
      </c>
      <c r="E113" s="6" t="s">
        <v>108</v>
      </c>
      <c r="F113" s="19">
        <v>5514</v>
      </c>
      <c r="G113" s="24">
        <v>272.70999999999998</v>
      </c>
      <c r="H113" s="24">
        <v>0.41</v>
      </c>
      <c r="I113" s="31"/>
      <c r="J113" s="31"/>
      <c r="K113" s="35"/>
    </row>
    <row r="114" spans="2:11" x14ac:dyDescent="0.35">
      <c r="B114" s="8" t="s">
        <v>1859</v>
      </c>
      <c r="C114" s="57" t="s">
        <v>1860</v>
      </c>
      <c r="D114" s="54" t="s">
        <v>1861</v>
      </c>
      <c r="E114" s="6" t="s">
        <v>104</v>
      </c>
      <c r="F114" s="19">
        <v>4900</v>
      </c>
      <c r="G114" s="24">
        <v>268.26</v>
      </c>
      <c r="H114" s="24">
        <v>0.4</v>
      </c>
      <c r="I114" s="31"/>
      <c r="J114" s="31"/>
      <c r="K114" s="35"/>
    </row>
    <row r="115" spans="2:11" x14ac:dyDescent="0.35">
      <c r="B115" s="8" t="s">
        <v>163</v>
      </c>
      <c r="C115" s="57" t="s">
        <v>164</v>
      </c>
      <c r="D115" s="54" t="s">
        <v>165</v>
      </c>
      <c r="E115" s="6" t="s">
        <v>43</v>
      </c>
      <c r="F115" s="19">
        <v>244138</v>
      </c>
      <c r="G115" s="24">
        <v>265.35000000000002</v>
      </c>
      <c r="H115" s="24">
        <v>0.4</v>
      </c>
      <c r="I115" s="31"/>
      <c r="J115" s="31"/>
      <c r="K115" s="35"/>
    </row>
    <row r="116" spans="2:11" x14ac:dyDescent="0.35">
      <c r="B116" s="8" t="s">
        <v>222</v>
      </c>
      <c r="C116" s="57" t="s">
        <v>223</v>
      </c>
      <c r="D116" s="54" t="s">
        <v>224</v>
      </c>
      <c r="E116" s="6" t="s">
        <v>89</v>
      </c>
      <c r="F116" s="19">
        <v>15994</v>
      </c>
      <c r="G116" s="24">
        <v>264.08</v>
      </c>
      <c r="H116" s="24">
        <v>0.39</v>
      </c>
      <c r="I116" s="31"/>
      <c r="J116" s="31"/>
      <c r="K116" s="35"/>
    </row>
    <row r="117" spans="2:11" x14ac:dyDescent="0.35">
      <c r="B117" s="8" t="s">
        <v>3776</v>
      </c>
      <c r="C117" s="57" t="s">
        <v>3777</v>
      </c>
      <c r="D117" s="54" t="s">
        <v>3778</v>
      </c>
      <c r="E117" s="6" t="s">
        <v>89</v>
      </c>
      <c r="F117" s="19">
        <v>8463</v>
      </c>
      <c r="G117" s="24">
        <v>259.37</v>
      </c>
      <c r="H117" s="24">
        <v>0.39</v>
      </c>
      <c r="I117" s="31"/>
      <c r="J117" s="31"/>
      <c r="K117" s="35"/>
    </row>
    <row r="118" spans="2:11" x14ac:dyDescent="0.35">
      <c r="B118" s="8" t="s">
        <v>3779</v>
      </c>
      <c r="C118" s="57" t="s">
        <v>3780</v>
      </c>
      <c r="D118" s="54" t="s">
        <v>3781</v>
      </c>
      <c r="E118" s="6" t="s">
        <v>194</v>
      </c>
      <c r="F118" s="19">
        <v>26219</v>
      </c>
      <c r="G118" s="24">
        <v>255.07</v>
      </c>
      <c r="H118" s="24">
        <v>0.38</v>
      </c>
      <c r="I118" s="31"/>
      <c r="J118" s="31"/>
      <c r="K118" s="35"/>
    </row>
    <row r="119" spans="2:11" x14ac:dyDescent="0.35">
      <c r="B119" s="8" t="s">
        <v>2133</v>
      </c>
      <c r="C119" s="57" t="s">
        <v>2134</v>
      </c>
      <c r="D119" s="54" t="s">
        <v>2135</v>
      </c>
      <c r="E119" s="6" t="s">
        <v>169</v>
      </c>
      <c r="F119" s="19">
        <v>6761</v>
      </c>
      <c r="G119" s="24">
        <v>253.21</v>
      </c>
      <c r="H119" s="24">
        <v>0.38</v>
      </c>
      <c r="I119" s="31"/>
      <c r="J119" s="31"/>
      <c r="K119" s="35"/>
    </row>
    <row r="120" spans="2:11" x14ac:dyDescent="0.35">
      <c r="B120" s="8" t="s">
        <v>3782</v>
      </c>
      <c r="C120" s="57" t="s">
        <v>3783</v>
      </c>
      <c r="D120" s="54" t="s">
        <v>3784</v>
      </c>
      <c r="E120" s="6" t="s">
        <v>272</v>
      </c>
      <c r="F120" s="19">
        <v>6165</v>
      </c>
      <c r="G120" s="24">
        <v>251.51</v>
      </c>
      <c r="H120" s="24">
        <v>0.38</v>
      </c>
      <c r="I120" s="31"/>
      <c r="J120" s="31"/>
      <c r="K120" s="35"/>
    </row>
    <row r="121" spans="2:11" x14ac:dyDescent="0.35">
      <c r="B121" s="8" t="s">
        <v>1989</v>
      </c>
      <c r="C121" s="57" t="s">
        <v>1990</v>
      </c>
      <c r="D121" s="54" t="s">
        <v>1991</v>
      </c>
      <c r="E121" s="6" t="s">
        <v>108</v>
      </c>
      <c r="F121" s="19">
        <v>24763</v>
      </c>
      <c r="G121" s="24">
        <v>249.19</v>
      </c>
      <c r="H121" s="24">
        <v>0.37</v>
      </c>
      <c r="I121" s="31"/>
      <c r="J121" s="31"/>
      <c r="K121" s="35"/>
    </row>
    <row r="122" spans="2:11" x14ac:dyDescent="0.35">
      <c r="B122" s="8" t="s">
        <v>2154</v>
      </c>
      <c r="C122" s="57" t="s">
        <v>2155</v>
      </c>
      <c r="D122" s="54" t="s">
        <v>2156</v>
      </c>
      <c r="E122" s="6" t="s">
        <v>131</v>
      </c>
      <c r="F122" s="19">
        <v>80415</v>
      </c>
      <c r="G122" s="24">
        <v>247.8</v>
      </c>
      <c r="H122" s="24">
        <v>0.37</v>
      </c>
      <c r="I122" s="31"/>
      <c r="J122" s="31"/>
      <c r="K122" s="35"/>
    </row>
    <row r="123" spans="2:11" x14ac:dyDescent="0.35">
      <c r="B123" s="8" t="s">
        <v>1891</v>
      </c>
      <c r="C123" s="57" t="s">
        <v>1892</v>
      </c>
      <c r="D123" s="54" t="s">
        <v>1893</v>
      </c>
      <c r="E123" s="6" t="s">
        <v>173</v>
      </c>
      <c r="F123" s="19">
        <v>34764</v>
      </c>
      <c r="G123" s="24">
        <v>246.2</v>
      </c>
      <c r="H123" s="24">
        <v>0.37</v>
      </c>
      <c r="I123" s="31"/>
      <c r="J123" s="31"/>
      <c r="K123" s="35"/>
    </row>
    <row r="124" spans="2:11" x14ac:dyDescent="0.35">
      <c r="B124" s="8" t="s">
        <v>121</v>
      </c>
      <c r="C124" s="57" t="s">
        <v>122</v>
      </c>
      <c r="D124" s="54" t="s">
        <v>123</v>
      </c>
      <c r="E124" s="6" t="s">
        <v>124</v>
      </c>
      <c r="F124" s="19">
        <v>7216</v>
      </c>
      <c r="G124" s="24">
        <v>244.53</v>
      </c>
      <c r="H124" s="24">
        <v>0.36</v>
      </c>
      <c r="I124" s="31"/>
      <c r="J124" s="31"/>
      <c r="K124" s="35"/>
    </row>
    <row r="125" spans="2:11" x14ac:dyDescent="0.35">
      <c r="B125" s="8" t="s">
        <v>1883</v>
      </c>
      <c r="C125" s="57" t="s">
        <v>1884</v>
      </c>
      <c r="D125" s="54" t="s">
        <v>1885</v>
      </c>
      <c r="E125" s="6" t="s">
        <v>124</v>
      </c>
      <c r="F125" s="19">
        <v>4681</v>
      </c>
      <c r="G125" s="24">
        <v>241.48</v>
      </c>
      <c r="H125" s="24">
        <v>0.36</v>
      </c>
      <c r="I125" s="31"/>
      <c r="J125" s="31"/>
      <c r="K125" s="35"/>
    </row>
    <row r="126" spans="2:11" x14ac:dyDescent="0.35">
      <c r="B126" s="8" t="s">
        <v>2120</v>
      </c>
      <c r="C126" s="57" t="s">
        <v>1228</v>
      </c>
      <c r="D126" s="54" t="s">
        <v>2121</v>
      </c>
      <c r="E126" s="6" t="s">
        <v>104</v>
      </c>
      <c r="F126" s="19">
        <v>161243</v>
      </c>
      <c r="G126" s="24">
        <v>235.41</v>
      </c>
      <c r="H126" s="24">
        <v>0.35</v>
      </c>
      <c r="I126" s="31"/>
      <c r="J126" s="31"/>
      <c r="K126" s="35"/>
    </row>
    <row r="127" spans="2:11" x14ac:dyDescent="0.35">
      <c r="B127" s="8" t="s">
        <v>2513</v>
      </c>
      <c r="C127" s="57" t="s">
        <v>2514</v>
      </c>
      <c r="D127" s="54" t="s">
        <v>2515</v>
      </c>
      <c r="E127" s="6" t="s">
        <v>78</v>
      </c>
      <c r="F127" s="19">
        <v>62126</v>
      </c>
      <c r="G127" s="24">
        <v>229.37</v>
      </c>
      <c r="H127" s="24">
        <v>0.34</v>
      </c>
      <c r="I127" s="31"/>
      <c r="J127" s="31"/>
      <c r="K127" s="35"/>
    </row>
    <row r="128" spans="2:11" x14ac:dyDescent="0.35">
      <c r="B128" s="8" t="s">
        <v>1880</v>
      </c>
      <c r="C128" s="57" t="s">
        <v>1881</v>
      </c>
      <c r="D128" s="54" t="s">
        <v>1882</v>
      </c>
      <c r="E128" s="6" t="s">
        <v>89</v>
      </c>
      <c r="F128" s="19">
        <v>8338</v>
      </c>
      <c r="G128" s="24">
        <v>226.15</v>
      </c>
      <c r="H128" s="24">
        <v>0.34</v>
      </c>
      <c r="I128" s="31"/>
      <c r="J128" s="31"/>
      <c r="K128" s="35"/>
    </row>
    <row r="129" spans="2:11" x14ac:dyDescent="0.35">
      <c r="B129" s="8" t="s">
        <v>3785</v>
      </c>
      <c r="C129" s="57" t="s">
        <v>2918</v>
      </c>
      <c r="D129" s="54" t="s">
        <v>3786</v>
      </c>
      <c r="E129" s="6" t="s">
        <v>104</v>
      </c>
      <c r="F129" s="19">
        <v>100828</v>
      </c>
      <c r="G129" s="24">
        <v>219.03</v>
      </c>
      <c r="H129" s="24">
        <v>0.33</v>
      </c>
      <c r="I129" s="31"/>
      <c r="J129" s="31"/>
      <c r="K129" s="35"/>
    </row>
    <row r="130" spans="2:11" x14ac:dyDescent="0.35">
      <c r="B130" s="8" t="s">
        <v>3788</v>
      </c>
      <c r="C130" s="57" t="s">
        <v>1233</v>
      </c>
      <c r="D130" s="54" t="s">
        <v>3789</v>
      </c>
      <c r="E130" s="6" t="s">
        <v>104</v>
      </c>
      <c r="F130" s="19">
        <v>58210</v>
      </c>
      <c r="G130" s="24">
        <v>218</v>
      </c>
      <c r="H130" s="24">
        <v>0.33</v>
      </c>
      <c r="I130" s="31"/>
      <c r="J130" s="31"/>
      <c r="K130" s="35"/>
    </row>
    <row r="131" spans="2:11" x14ac:dyDescent="0.35">
      <c r="B131" s="8" t="s">
        <v>3790</v>
      </c>
      <c r="C131" s="57" t="s">
        <v>3791</v>
      </c>
      <c r="D131" s="54" t="s">
        <v>3792</v>
      </c>
      <c r="E131" s="6" t="s">
        <v>78</v>
      </c>
      <c r="F131" s="19">
        <v>43070</v>
      </c>
      <c r="G131" s="24">
        <v>217.05</v>
      </c>
      <c r="H131" s="24">
        <v>0.32</v>
      </c>
      <c r="I131" s="31"/>
      <c r="J131" s="31"/>
      <c r="K131" s="35"/>
    </row>
    <row r="132" spans="2:11" x14ac:dyDescent="0.35">
      <c r="B132" s="8" t="s">
        <v>3793</v>
      </c>
      <c r="C132" s="57" t="s">
        <v>3794</v>
      </c>
      <c r="D132" s="54" t="s">
        <v>3795</v>
      </c>
      <c r="E132" s="6" t="s">
        <v>272</v>
      </c>
      <c r="F132" s="19">
        <v>14384</v>
      </c>
      <c r="G132" s="24">
        <v>215.36</v>
      </c>
      <c r="H132" s="24">
        <v>0.32</v>
      </c>
      <c r="I132" s="31"/>
      <c r="J132" s="31"/>
      <c r="K132" s="35"/>
    </row>
    <row r="133" spans="2:11" x14ac:dyDescent="0.35">
      <c r="B133" s="8" t="s">
        <v>330</v>
      </c>
      <c r="C133" s="57" t="s">
        <v>331</v>
      </c>
      <c r="D133" s="54" t="s">
        <v>332</v>
      </c>
      <c r="E133" s="6" t="s">
        <v>120</v>
      </c>
      <c r="F133" s="19">
        <v>340702</v>
      </c>
      <c r="G133" s="24">
        <v>213.96</v>
      </c>
      <c r="H133" s="24">
        <v>0.32</v>
      </c>
      <c r="I133" s="31"/>
      <c r="J133" s="31"/>
      <c r="K133" s="35"/>
    </row>
    <row r="134" spans="2:11" x14ac:dyDescent="0.35">
      <c r="B134" s="8" t="s">
        <v>3796</v>
      </c>
      <c r="C134" s="57" t="s">
        <v>3797</v>
      </c>
      <c r="D134" s="54" t="s">
        <v>3798</v>
      </c>
      <c r="E134" s="6" t="s">
        <v>57</v>
      </c>
      <c r="F134" s="19">
        <v>398677</v>
      </c>
      <c r="G134" s="24">
        <v>206.71</v>
      </c>
      <c r="H134" s="24">
        <v>0.31</v>
      </c>
      <c r="I134" s="31"/>
      <c r="J134" s="31"/>
      <c r="K134" s="35"/>
    </row>
    <row r="135" spans="2:11" x14ac:dyDescent="0.35">
      <c r="B135" s="8" t="s">
        <v>428</v>
      </c>
      <c r="C135" s="57" t="s">
        <v>429</v>
      </c>
      <c r="D135" s="54" t="s">
        <v>430</v>
      </c>
      <c r="E135" s="6" t="s">
        <v>124</v>
      </c>
      <c r="F135" s="19">
        <v>9317</v>
      </c>
      <c r="G135" s="24">
        <v>206.24</v>
      </c>
      <c r="H135" s="24">
        <v>0.31</v>
      </c>
      <c r="I135" s="31"/>
      <c r="J135" s="31"/>
      <c r="K135" s="35"/>
    </row>
    <row r="136" spans="2:11" x14ac:dyDescent="0.35">
      <c r="B136" s="8" t="s">
        <v>3799</v>
      </c>
      <c r="C136" s="57" t="s">
        <v>3800</v>
      </c>
      <c r="D136" s="54" t="s">
        <v>3801</v>
      </c>
      <c r="E136" s="6" t="s">
        <v>370</v>
      </c>
      <c r="F136" s="19">
        <v>569</v>
      </c>
      <c r="G136" s="24">
        <v>205.11</v>
      </c>
      <c r="H136" s="24">
        <v>0.31</v>
      </c>
      <c r="I136" s="31"/>
      <c r="J136" s="31"/>
      <c r="K136" s="35"/>
    </row>
    <row r="137" spans="2:11" x14ac:dyDescent="0.35">
      <c r="B137" s="8" t="s">
        <v>307</v>
      </c>
      <c r="C137" s="57" t="s">
        <v>308</v>
      </c>
      <c r="D137" s="54" t="s">
        <v>309</v>
      </c>
      <c r="E137" s="6" t="s">
        <v>272</v>
      </c>
      <c r="F137" s="19">
        <v>445</v>
      </c>
      <c r="G137" s="24">
        <v>203.68</v>
      </c>
      <c r="H137" s="24">
        <v>0.3</v>
      </c>
      <c r="I137" s="31"/>
      <c r="J137" s="31"/>
      <c r="K137" s="35"/>
    </row>
    <row r="138" spans="2:11" x14ac:dyDescent="0.35">
      <c r="B138" s="8" t="s">
        <v>3802</v>
      </c>
      <c r="C138" s="57" t="s">
        <v>3803</v>
      </c>
      <c r="D138" s="54" t="s">
        <v>3804</v>
      </c>
      <c r="E138" s="6" t="s">
        <v>1007</v>
      </c>
      <c r="F138" s="19">
        <v>18522</v>
      </c>
      <c r="G138" s="24">
        <v>201.02</v>
      </c>
      <c r="H138" s="24">
        <v>0.3</v>
      </c>
      <c r="I138" s="31"/>
      <c r="J138" s="31"/>
      <c r="K138" s="35"/>
    </row>
    <row r="139" spans="2:11" x14ac:dyDescent="0.35">
      <c r="B139" s="8" t="s">
        <v>3805</v>
      </c>
      <c r="C139" s="57" t="s">
        <v>3806</v>
      </c>
      <c r="D139" s="54" t="s">
        <v>3807</v>
      </c>
      <c r="E139" s="6" t="s">
        <v>143</v>
      </c>
      <c r="F139" s="19">
        <v>16697</v>
      </c>
      <c r="G139" s="24">
        <v>184.69</v>
      </c>
      <c r="H139" s="24">
        <v>0.28000000000000003</v>
      </c>
      <c r="I139" s="31"/>
      <c r="J139" s="31"/>
      <c r="K139" s="35"/>
    </row>
    <row r="140" spans="2:11" x14ac:dyDescent="0.35">
      <c r="B140" s="8" t="s">
        <v>3808</v>
      </c>
      <c r="C140" s="57" t="s">
        <v>3809</v>
      </c>
      <c r="D140" s="54" t="s">
        <v>3810</v>
      </c>
      <c r="E140" s="6" t="s">
        <v>104</v>
      </c>
      <c r="F140" s="19">
        <v>2664</v>
      </c>
      <c r="G140" s="24">
        <v>183.47</v>
      </c>
      <c r="H140" s="24">
        <v>0.27</v>
      </c>
      <c r="I140" s="31"/>
      <c r="J140" s="31"/>
      <c r="K140" s="35"/>
    </row>
    <row r="141" spans="2:11" x14ac:dyDescent="0.35">
      <c r="B141" s="8" t="s">
        <v>2157</v>
      </c>
      <c r="C141" s="57" t="s">
        <v>2158</v>
      </c>
      <c r="D141" s="54" t="s">
        <v>2159</v>
      </c>
      <c r="E141" s="6" t="s">
        <v>342</v>
      </c>
      <c r="F141" s="19">
        <v>34654</v>
      </c>
      <c r="G141" s="24">
        <v>179.91</v>
      </c>
      <c r="H141" s="24">
        <v>0.27</v>
      </c>
      <c r="I141" s="31"/>
      <c r="J141" s="31"/>
      <c r="K141" s="35"/>
    </row>
    <row r="142" spans="2:11" x14ac:dyDescent="0.35">
      <c r="B142" s="8" t="s">
        <v>257</v>
      </c>
      <c r="C142" s="57" t="s">
        <v>258</v>
      </c>
      <c r="D142" s="54" t="s">
        <v>259</v>
      </c>
      <c r="E142" s="6" t="s">
        <v>120</v>
      </c>
      <c r="F142" s="19">
        <v>1235</v>
      </c>
      <c r="G142" s="24">
        <v>177.47</v>
      </c>
      <c r="H142" s="24">
        <v>0.26</v>
      </c>
      <c r="I142" s="31"/>
      <c r="J142" s="31"/>
      <c r="K142" s="35"/>
    </row>
    <row r="143" spans="2:11" x14ac:dyDescent="0.35">
      <c r="B143" s="8" t="s">
        <v>3811</v>
      </c>
      <c r="C143" s="57" t="s">
        <v>1274</v>
      </c>
      <c r="D143" s="54" t="s">
        <v>3812</v>
      </c>
      <c r="E143" s="6" t="s">
        <v>43</v>
      </c>
      <c r="F143" s="19">
        <v>315845</v>
      </c>
      <c r="G143" s="24">
        <v>173.4</v>
      </c>
      <c r="H143" s="24">
        <v>0.26</v>
      </c>
      <c r="I143" s="31"/>
      <c r="J143" s="31"/>
      <c r="K143" s="35"/>
    </row>
    <row r="144" spans="2:11" x14ac:dyDescent="0.35">
      <c r="B144" s="8" t="s">
        <v>3813</v>
      </c>
      <c r="C144" s="57" t="s">
        <v>3814</v>
      </c>
      <c r="D144" s="54" t="s">
        <v>3815</v>
      </c>
      <c r="E144" s="6" t="s">
        <v>434</v>
      </c>
      <c r="F144" s="19">
        <v>2564</v>
      </c>
      <c r="G144" s="24">
        <v>169.89</v>
      </c>
      <c r="H144" s="24">
        <v>0.25</v>
      </c>
      <c r="I144" s="31"/>
      <c r="J144" s="31"/>
      <c r="K144" s="35"/>
    </row>
    <row r="145" spans="2:11" x14ac:dyDescent="0.35">
      <c r="B145" s="8" t="s">
        <v>941</v>
      </c>
      <c r="C145" s="57" t="s">
        <v>942</v>
      </c>
      <c r="D145" s="54" t="s">
        <v>943</v>
      </c>
      <c r="E145" s="6" t="s">
        <v>112</v>
      </c>
      <c r="F145" s="19">
        <v>18066</v>
      </c>
      <c r="G145" s="24">
        <v>168.81</v>
      </c>
      <c r="H145" s="24">
        <v>0.25</v>
      </c>
      <c r="I145" s="31"/>
      <c r="J145" s="31"/>
      <c r="K145" s="35"/>
    </row>
    <row r="146" spans="2:11" x14ac:dyDescent="0.35">
      <c r="B146" s="8" t="s">
        <v>3816</v>
      </c>
      <c r="C146" s="57" t="s">
        <v>3817</v>
      </c>
      <c r="D146" s="54" t="s">
        <v>3818</v>
      </c>
      <c r="E146" s="6" t="s">
        <v>116</v>
      </c>
      <c r="F146" s="19">
        <v>65549</v>
      </c>
      <c r="G146" s="24">
        <v>168.79</v>
      </c>
      <c r="H146" s="24">
        <v>0.25</v>
      </c>
      <c r="I146" s="31"/>
      <c r="J146" s="31"/>
      <c r="K146" s="35"/>
    </row>
    <row r="147" spans="2:11" x14ac:dyDescent="0.35">
      <c r="B147" s="8" t="s">
        <v>2911</v>
      </c>
      <c r="C147" s="57" t="s">
        <v>2912</v>
      </c>
      <c r="D147" s="54" t="s">
        <v>2913</v>
      </c>
      <c r="E147" s="6" t="s">
        <v>120</v>
      </c>
      <c r="F147" s="19">
        <v>7088</v>
      </c>
      <c r="G147" s="24">
        <v>168.32</v>
      </c>
      <c r="H147" s="24">
        <v>0.25</v>
      </c>
      <c r="I147" s="31"/>
      <c r="J147" s="31"/>
      <c r="K147" s="35"/>
    </row>
    <row r="148" spans="2:11" x14ac:dyDescent="0.35">
      <c r="B148" s="8" t="s">
        <v>3819</v>
      </c>
      <c r="C148" s="57" t="s">
        <v>1441</v>
      </c>
      <c r="D148" s="54" t="s">
        <v>3820</v>
      </c>
      <c r="E148" s="6" t="s">
        <v>558</v>
      </c>
      <c r="F148" s="19">
        <v>53353</v>
      </c>
      <c r="G148" s="24">
        <v>168.01</v>
      </c>
      <c r="H148" s="24">
        <v>0.25</v>
      </c>
      <c r="I148" s="31"/>
      <c r="J148" s="31"/>
      <c r="K148" s="35"/>
    </row>
    <row r="149" spans="2:11" x14ac:dyDescent="0.35">
      <c r="B149" s="8" t="s">
        <v>298</v>
      </c>
      <c r="C149" s="57" t="s">
        <v>299</v>
      </c>
      <c r="D149" s="54" t="s">
        <v>300</v>
      </c>
      <c r="E149" s="6" t="s">
        <v>250</v>
      </c>
      <c r="F149" s="19">
        <v>11715</v>
      </c>
      <c r="G149" s="24">
        <v>165.16</v>
      </c>
      <c r="H149" s="24">
        <v>0.25</v>
      </c>
      <c r="I149" s="31"/>
      <c r="J149" s="31"/>
      <c r="K149" s="35"/>
    </row>
    <row r="150" spans="2:11" x14ac:dyDescent="0.35">
      <c r="B150" s="8" t="s">
        <v>3821</v>
      </c>
      <c r="C150" s="57" t="s">
        <v>3822</v>
      </c>
      <c r="D150" s="54" t="s">
        <v>3823</v>
      </c>
      <c r="E150" s="6" t="s">
        <v>116</v>
      </c>
      <c r="F150" s="19">
        <v>143712</v>
      </c>
      <c r="G150" s="24">
        <v>162.87</v>
      </c>
      <c r="H150" s="24">
        <v>0.24</v>
      </c>
      <c r="I150" s="31"/>
      <c r="J150" s="31"/>
      <c r="K150" s="35"/>
    </row>
    <row r="151" spans="2:11" x14ac:dyDescent="0.35">
      <c r="B151" s="8" t="s">
        <v>3824</v>
      </c>
      <c r="C151" s="57" t="s">
        <v>1640</v>
      </c>
      <c r="D151" s="54" t="s">
        <v>3825</v>
      </c>
      <c r="E151" s="6" t="s">
        <v>370</v>
      </c>
      <c r="F151" s="19">
        <v>13190</v>
      </c>
      <c r="G151" s="24">
        <v>136.94999999999999</v>
      </c>
      <c r="H151" s="24">
        <v>0.2</v>
      </c>
      <c r="I151" s="31"/>
      <c r="J151" s="31"/>
      <c r="K151" s="35"/>
    </row>
    <row r="152" spans="2:11" x14ac:dyDescent="0.35">
      <c r="B152" s="8" t="s">
        <v>2715</v>
      </c>
      <c r="C152" s="57" t="s">
        <v>2716</v>
      </c>
      <c r="D152" s="54" t="s">
        <v>2717</v>
      </c>
      <c r="E152" s="6" t="s">
        <v>489</v>
      </c>
      <c r="F152" s="19">
        <v>17066</v>
      </c>
      <c r="G152" s="24">
        <v>128.37</v>
      </c>
      <c r="H152" s="24">
        <v>0.19</v>
      </c>
      <c r="I152" s="31"/>
      <c r="J152" s="31"/>
      <c r="K152" s="35"/>
    </row>
    <row r="153" spans="2:11" x14ac:dyDescent="0.35">
      <c r="B153" s="8" t="s">
        <v>3826</v>
      </c>
      <c r="C153" s="57" t="s">
        <v>3827</v>
      </c>
      <c r="D153" s="54" t="s">
        <v>3828</v>
      </c>
      <c r="E153" s="6" t="s">
        <v>473</v>
      </c>
      <c r="F153" s="19">
        <v>31755</v>
      </c>
      <c r="G153" s="24">
        <v>109.9</v>
      </c>
      <c r="H153" s="24">
        <v>0.16</v>
      </c>
      <c r="I153" s="31"/>
      <c r="J153" s="31"/>
      <c r="K153" s="35"/>
    </row>
    <row r="154" spans="2:11" x14ac:dyDescent="0.35">
      <c r="B154" s="8" t="s">
        <v>3829</v>
      </c>
      <c r="C154" s="57" t="s">
        <v>3830</v>
      </c>
      <c r="D154" s="54" t="s">
        <v>3831</v>
      </c>
      <c r="E154" s="6" t="s">
        <v>434</v>
      </c>
      <c r="F154" s="19">
        <v>12525</v>
      </c>
      <c r="G154" s="24">
        <v>107.9</v>
      </c>
      <c r="H154" s="24">
        <v>0.16</v>
      </c>
      <c r="I154" s="31"/>
      <c r="J154" s="31"/>
      <c r="K154" s="35"/>
    </row>
    <row r="155" spans="2:11" x14ac:dyDescent="0.35">
      <c r="B155" s="8" t="s">
        <v>3832</v>
      </c>
      <c r="C155" s="57" t="s">
        <v>3833</v>
      </c>
      <c r="D155" s="54" t="s">
        <v>3834</v>
      </c>
      <c r="E155" s="6" t="s">
        <v>78</v>
      </c>
      <c r="F155" s="19">
        <v>48353</v>
      </c>
      <c r="G155" s="24">
        <v>94.74</v>
      </c>
      <c r="H155" s="24">
        <v>0.14000000000000001</v>
      </c>
      <c r="I155" s="31"/>
      <c r="J155" s="31"/>
      <c r="K155" s="35"/>
    </row>
    <row r="156" spans="2:11" x14ac:dyDescent="0.35">
      <c r="B156" s="8" t="s">
        <v>3835</v>
      </c>
      <c r="C156" s="57" t="s">
        <v>1531</v>
      </c>
      <c r="D156" s="54" t="s">
        <v>3836</v>
      </c>
      <c r="E156" s="6" t="s">
        <v>43</v>
      </c>
      <c r="F156" s="19">
        <v>112804</v>
      </c>
      <c r="G156" s="24">
        <v>94.25</v>
      </c>
      <c r="H156" s="24">
        <v>0.14000000000000001</v>
      </c>
      <c r="I156" s="31"/>
      <c r="J156" s="31"/>
      <c r="K156" s="35"/>
    </row>
    <row r="157" spans="2:11" x14ac:dyDescent="0.35">
      <c r="B157" s="8" t="s">
        <v>3837</v>
      </c>
      <c r="C157" s="57" t="s">
        <v>3838</v>
      </c>
      <c r="D157" s="54" t="s">
        <v>3839</v>
      </c>
      <c r="E157" s="6" t="s">
        <v>139</v>
      </c>
      <c r="F157" s="19">
        <v>6254</v>
      </c>
      <c r="G157" s="24">
        <v>75.08</v>
      </c>
      <c r="H157" s="24">
        <v>0.11</v>
      </c>
      <c r="I157" s="31"/>
      <c r="J157" s="31"/>
      <c r="K157" s="35"/>
    </row>
    <row r="158" spans="2:11" x14ac:dyDescent="0.35">
      <c r="B158" s="8" t="s">
        <v>3840</v>
      </c>
      <c r="C158" s="57" t="s">
        <v>1292</v>
      </c>
      <c r="D158" s="54" t="s">
        <v>3841</v>
      </c>
      <c r="E158" s="6" t="s">
        <v>43</v>
      </c>
      <c r="F158" s="19">
        <v>137823</v>
      </c>
      <c r="G158" s="24">
        <v>75.06</v>
      </c>
      <c r="H158" s="24">
        <v>0.11</v>
      </c>
      <c r="I158" s="31"/>
      <c r="J158" s="31"/>
      <c r="K158" s="35"/>
    </row>
    <row r="159" spans="2:11" x14ac:dyDescent="0.35">
      <c r="B159" s="8" t="s">
        <v>3842</v>
      </c>
      <c r="C159" s="57" t="s">
        <v>3843</v>
      </c>
      <c r="D159" s="54" t="s">
        <v>3844</v>
      </c>
      <c r="E159" s="6" t="s">
        <v>82</v>
      </c>
      <c r="F159" s="19">
        <v>36821</v>
      </c>
      <c r="G159" s="24">
        <v>54.41</v>
      </c>
      <c r="H159" s="24">
        <v>0.08</v>
      </c>
      <c r="I159" s="31"/>
      <c r="J159" s="31"/>
      <c r="K159" s="35"/>
    </row>
    <row r="160" spans="2:11" x14ac:dyDescent="0.35">
      <c r="C160" s="58" t="s">
        <v>174</v>
      </c>
      <c r="D160" s="54"/>
      <c r="E160" s="6"/>
      <c r="F160" s="19"/>
      <c r="G160" s="25">
        <v>67128.92</v>
      </c>
      <c r="H160" s="25">
        <v>100.13</v>
      </c>
      <c r="I160" s="31"/>
      <c r="J160" s="31"/>
      <c r="K160" s="35"/>
    </row>
    <row r="161" spans="3:11" x14ac:dyDescent="0.35">
      <c r="C161" s="57"/>
      <c r="D161" s="54"/>
      <c r="E161" s="6"/>
      <c r="F161" s="19"/>
      <c r="G161" s="24"/>
      <c r="H161" s="24"/>
      <c r="I161" s="31"/>
      <c r="J161" s="31"/>
      <c r="K161" s="35"/>
    </row>
    <row r="162" spans="3:11" x14ac:dyDescent="0.35">
      <c r="C162" s="58" t="s">
        <v>3</v>
      </c>
      <c r="D162" s="54"/>
      <c r="E162" s="6"/>
      <c r="F162" s="19"/>
      <c r="G162" s="24" t="s">
        <v>2</v>
      </c>
      <c r="H162" s="24" t="s">
        <v>2</v>
      </c>
      <c r="I162" s="31"/>
      <c r="J162" s="31"/>
      <c r="K162" s="35"/>
    </row>
    <row r="163" spans="3:11" x14ac:dyDescent="0.35">
      <c r="C163" s="57"/>
      <c r="D163" s="54"/>
      <c r="E163" s="6"/>
      <c r="F163" s="19"/>
      <c r="G163" s="24"/>
      <c r="H163" s="24"/>
      <c r="I163" s="31"/>
      <c r="J163" s="31"/>
      <c r="K163" s="35"/>
    </row>
    <row r="164" spans="3:11" x14ac:dyDescent="0.35">
      <c r="C164" s="58" t="s">
        <v>4</v>
      </c>
      <c r="D164" s="54"/>
      <c r="E164" s="6"/>
      <c r="F164" s="19"/>
      <c r="G164" s="24" t="s">
        <v>2</v>
      </c>
      <c r="H164" s="24" t="s">
        <v>2</v>
      </c>
      <c r="I164" s="31"/>
      <c r="J164" s="31"/>
      <c r="K164" s="35"/>
    </row>
    <row r="165" spans="3:11" x14ac:dyDescent="0.35">
      <c r="C165" s="57"/>
      <c r="D165" s="54"/>
      <c r="E165" s="6"/>
      <c r="F165" s="19"/>
      <c r="G165" s="24"/>
      <c r="H165" s="24"/>
      <c r="I165" s="31"/>
      <c r="J165" s="31"/>
      <c r="K165" s="35"/>
    </row>
    <row r="166" spans="3:11" x14ac:dyDescent="0.35">
      <c r="C166" s="58" t="s">
        <v>5</v>
      </c>
      <c r="D166" s="54"/>
      <c r="E166" s="6"/>
      <c r="F166" s="19"/>
      <c r="G166" s="24"/>
      <c r="H166" s="24"/>
      <c r="I166" s="31"/>
      <c r="J166" s="31"/>
      <c r="K166" s="35"/>
    </row>
    <row r="167" spans="3:11" x14ac:dyDescent="0.35">
      <c r="C167" s="57"/>
      <c r="D167" s="54"/>
      <c r="E167" s="6"/>
      <c r="F167" s="19"/>
      <c r="G167" s="24"/>
      <c r="H167" s="24"/>
      <c r="I167" s="31"/>
      <c r="J167" s="31"/>
      <c r="K167" s="35"/>
    </row>
    <row r="168" spans="3:11" x14ac:dyDescent="0.35">
      <c r="C168" s="58" t="s">
        <v>6</v>
      </c>
      <c r="D168" s="54"/>
      <c r="E168" s="6"/>
      <c r="F168" s="19"/>
      <c r="G168" s="24" t="s">
        <v>2</v>
      </c>
      <c r="H168" s="24" t="s">
        <v>2</v>
      </c>
      <c r="I168" s="31"/>
      <c r="J168" s="31"/>
      <c r="K168" s="35"/>
    </row>
    <row r="169" spans="3:11" x14ac:dyDescent="0.35">
      <c r="C169" s="57"/>
      <c r="D169" s="54"/>
      <c r="E169" s="6"/>
      <c r="F169" s="19"/>
      <c r="G169" s="24"/>
      <c r="H169" s="24"/>
      <c r="I169" s="31"/>
      <c r="J169" s="31"/>
      <c r="K169" s="35"/>
    </row>
    <row r="170" spans="3:11" x14ac:dyDescent="0.35">
      <c r="C170" s="58" t="s">
        <v>7</v>
      </c>
      <c r="D170" s="54"/>
      <c r="E170" s="6"/>
      <c r="F170" s="19"/>
      <c r="G170" s="24" t="s">
        <v>2</v>
      </c>
      <c r="H170" s="24" t="s">
        <v>2</v>
      </c>
      <c r="I170" s="31"/>
      <c r="J170" s="31"/>
      <c r="K170" s="35"/>
    </row>
    <row r="171" spans="3:11" x14ac:dyDescent="0.35">
      <c r="C171" s="57"/>
      <c r="D171" s="54"/>
      <c r="E171" s="6"/>
      <c r="F171" s="19"/>
      <c r="G171" s="24"/>
      <c r="H171" s="24"/>
      <c r="I171" s="31"/>
      <c r="J171" s="31"/>
      <c r="K171" s="35"/>
    </row>
    <row r="172" spans="3:11" x14ac:dyDescent="0.35">
      <c r="C172" s="58" t="s">
        <v>8</v>
      </c>
      <c r="D172" s="54"/>
      <c r="E172" s="6"/>
      <c r="F172" s="19"/>
      <c r="G172" s="24" t="s">
        <v>2</v>
      </c>
      <c r="H172" s="24" t="s">
        <v>2</v>
      </c>
      <c r="I172" s="31"/>
      <c r="J172" s="31"/>
      <c r="K172" s="35"/>
    </row>
    <row r="173" spans="3:11" x14ac:dyDescent="0.35">
      <c r="C173" s="57"/>
      <c r="D173" s="54"/>
      <c r="E173" s="6"/>
      <c r="F173" s="19"/>
      <c r="G173" s="24"/>
      <c r="H173" s="24"/>
      <c r="I173" s="31"/>
      <c r="J173" s="31"/>
      <c r="K173" s="35"/>
    </row>
    <row r="174" spans="3:11" x14ac:dyDescent="0.35">
      <c r="C174" s="58" t="s">
        <v>9</v>
      </c>
      <c r="D174" s="54"/>
      <c r="E174" s="6"/>
      <c r="F174" s="19"/>
      <c r="G174" s="24" t="s">
        <v>2</v>
      </c>
      <c r="H174" s="24" t="s">
        <v>2</v>
      </c>
      <c r="I174" s="31"/>
      <c r="J174" s="31"/>
      <c r="K174" s="35"/>
    </row>
    <row r="175" spans="3:11" x14ac:dyDescent="0.35">
      <c r="C175" s="57"/>
      <c r="D175" s="54"/>
      <c r="E175" s="6"/>
      <c r="F175" s="19"/>
      <c r="G175" s="24"/>
      <c r="H175" s="24"/>
      <c r="I175" s="31"/>
      <c r="J175" s="31"/>
      <c r="K175" s="35"/>
    </row>
    <row r="176" spans="3:11" x14ac:dyDescent="0.35">
      <c r="C176" s="58" t="s">
        <v>10</v>
      </c>
      <c r="D176" s="54"/>
      <c r="E176" s="6"/>
      <c r="F176" s="19"/>
      <c r="G176" s="24" t="s">
        <v>2</v>
      </c>
      <c r="H176" s="24" t="s">
        <v>2</v>
      </c>
      <c r="I176" s="31"/>
      <c r="J176" s="31"/>
      <c r="K176" s="35"/>
    </row>
    <row r="177" spans="1:11" x14ac:dyDescent="0.35">
      <c r="C177" s="57"/>
      <c r="D177" s="54"/>
      <c r="E177" s="6"/>
      <c r="F177" s="19"/>
      <c r="G177" s="24"/>
      <c r="H177" s="24"/>
      <c r="I177" s="31"/>
      <c r="J177" s="31"/>
      <c r="K177" s="35"/>
    </row>
    <row r="178" spans="1:11" x14ac:dyDescent="0.35">
      <c r="C178" s="58" t="s">
        <v>11</v>
      </c>
      <c r="D178" s="54"/>
      <c r="E178" s="6"/>
      <c r="F178" s="19"/>
      <c r="G178" s="24"/>
      <c r="H178" s="24"/>
      <c r="I178" s="31"/>
      <c r="J178" s="31"/>
      <c r="K178" s="35"/>
    </row>
    <row r="179" spans="1:11" x14ac:dyDescent="0.35">
      <c r="C179" s="57"/>
      <c r="D179" s="54"/>
      <c r="E179" s="6"/>
      <c r="F179" s="19"/>
      <c r="G179" s="24"/>
      <c r="H179" s="24"/>
      <c r="I179" s="31"/>
      <c r="J179" s="31"/>
      <c r="K179" s="35"/>
    </row>
    <row r="180" spans="1:11" x14ac:dyDescent="0.35">
      <c r="C180" s="58" t="s">
        <v>13</v>
      </c>
      <c r="D180" s="54"/>
      <c r="E180" s="6"/>
      <c r="F180" s="19"/>
      <c r="G180" s="24" t="s">
        <v>2</v>
      </c>
      <c r="H180" s="24" t="s">
        <v>2</v>
      </c>
      <c r="I180" s="31"/>
      <c r="J180" s="31"/>
      <c r="K180" s="35"/>
    </row>
    <row r="181" spans="1:11" x14ac:dyDescent="0.35">
      <c r="C181" s="57"/>
      <c r="D181" s="54"/>
      <c r="E181" s="6"/>
      <c r="F181" s="19"/>
      <c r="G181" s="24"/>
      <c r="H181" s="24"/>
      <c r="I181" s="31"/>
      <c r="J181" s="31"/>
      <c r="K181" s="35"/>
    </row>
    <row r="182" spans="1:11" x14ac:dyDescent="0.35">
      <c r="C182" s="58" t="s">
        <v>14</v>
      </c>
      <c r="D182" s="54"/>
      <c r="E182" s="6"/>
      <c r="F182" s="19"/>
      <c r="G182" s="24" t="s">
        <v>2</v>
      </c>
      <c r="H182" s="24" t="s">
        <v>2</v>
      </c>
      <c r="I182" s="31"/>
      <c r="J182" s="31"/>
      <c r="K182" s="35"/>
    </row>
    <row r="183" spans="1:11" x14ac:dyDescent="0.35">
      <c r="C183" s="57"/>
      <c r="D183" s="54"/>
      <c r="E183" s="6"/>
      <c r="F183" s="19"/>
      <c r="G183" s="24"/>
      <c r="H183" s="24"/>
      <c r="I183" s="31"/>
      <c r="J183" s="31"/>
      <c r="K183" s="35"/>
    </row>
    <row r="184" spans="1:11" x14ac:dyDescent="0.35">
      <c r="C184" s="58" t="s">
        <v>15</v>
      </c>
      <c r="D184" s="54"/>
      <c r="E184" s="6"/>
      <c r="F184" s="19"/>
      <c r="G184" s="24" t="s">
        <v>2</v>
      </c>
      <c r="H184" s="24" t="s">
        <v>2</v>
      </c>
      <c r="I184" s="31"/>
      <c r="J184" s="31"/>
      <c r="K184" s="35"/>
    </row>
    <row r="185" spans="1:11" x14ac:dyDescent="0.35">
      <c r="C185" s="57"/>
      <c r="D185" s="54"/>
      <c r="E185" s="6"/>
      <c r="F185" s="19"/>
      <c r="G185" s="24"/>
      <c r="H185" s="24"/>
      <c r="I185" s="31"/>
      <c r="J185" s="31"/>
      <c r="K185" s="35"/>
    </row>
    <row r="186" spans="1:11" x14ac:dyDescent="0.35">
      <c r="C186" s="58" t="s">
        <v>16</v>
      </c>
      <c r="D186" s="54"/>
      <c r="E186" s="6"/>
      <c r="F186" s="19"/>
      <c r="G186" s="24" t="s">
        <v>2</v>
      </c>
      <c r="H186" s="24" t="s">
        <v>2</v>
      </c>
      <c r="I186" s="31"/>
      <c r="J186" s="31"/>
      <c r="K186" s="35"/>
    </row>
    <row r="187" spans="1:11" x14ac:dyDescent="0.35">
      <c r="C187" s="57"/>
      <c r="D187" s="54"/>
      <c r="E187" s="6"/>
      <c r="F187" s="19"/>
      <c r="G187" s="24"/>
      <c r="H187" s="24"/>
      <c r="I187" s="31"/>
      <c r="J187" s="31"/>
      <c r="K187" s="35"/>
    </row>
    <row r="188" spans="1:11" x14ac:dyDescent="0.35">
      <c r="C188" s="58" t="s">
        <v>17</v>
      </c>
      <c r="D188" s="54"/>
      <c r="E188" s="6"/>
      <c r="F188" s="19"/>
      <c r="G188" s="24" t="s">
        <v>2</v>
      </c>
      <c r="H188" s="24" t="s">
        <v>2</v>
      </c>
      <c r="I188" s="31"/>
      <c r="J188" s="31"/>
      <c r="K188" s="35"/>
    </row>
    <row r="189" spans="1:11" x14ac:dyDescent="0.35">
      <c r="C189" s="57"/>
      <c r="D189" s="54"/>
      <c r="E189" s="6"/>
      <c r="F189" s="19"/>
      <c r="G189" s="24"/>
      <c r="H189" s="24"/>
      <c r="I189" s="31"/>
      <c r="J189" s="31"/>
      <c r="K189" s="35"/>
    </row>
    <row r="190" spans="1:11" x14ac:dyDescent="0.35">
      <c r="A190" s="10"/>
      <c r="B190" s="28"/>
      <c r="C190" s="58" t="s">
        <v>18</v>
      </c>
      <c r="D190" s="54"/>
      <c r="E190" s="6"/>
      <c r="F190" s="19"/>
      <c r="G190" s="24"/>
      <c r="H190" s="24"/>
      <c r="I190" s="31"/>
      <c r="J190" s="31"/>
      <c r="K190" s="35"/>
    </row>
    <row r="191" spans="1:11" x14ac:dyDescent="0.35">
      <c r="A191" s="28"/>
      <c r="B191" s="28"/>
      <c r="C191" s="58" t="s">
        <v>19</v>
      </c>
      <c r="D191" s="54"/>
      <c r="E191" s="6"/>
      <c r="F191" s="19"/>
      <c r="G191" s="24" t="s">
        <v>2</v>
      </c>
      <c r="H191" s="24" t="s">
        <v>2</v>
      </c>
      <c r="I191" s="31"/>
      <c r="J191" s="31"/>
      <c r="K191" s="35"/>
    </row>
    <row r="192" spans="1:11" x14ac:dyDescent="0.35">
      <c r="A192" s="28"/>
      <c r="B192" s="28"/>
      <c r="C192" s="58"/>
      <c r="D192" s="54"/>
      <c r="E192" s="6"/>
      <c r="F192" s="19"/>
      <c r="G192" s="24"/>
      <c r="H192" s="24"/>
      <c r="I192" s="31"/>
      <c r="J192" s="31"/>
      <c r="K192" s="35"/>
    </row>
    <row r="193" spans="1:54" x14ac:dyDescent="0.35">
      <c r="A193" s="28"/>
      <c r="B193" s="28"/>
      <c r="C193" s="58" t="s">
        <v>20</v>
      </c>
      <c r="D193" s="54"/>
      <c r="E193" s="6"/>
      <c r="F193" s="19"/>
      <c r="G193" s="24" t="s">
        <v>2</v>
      </c>
      <c r="H193" s="24" t="s">
        <v>2</v>
      </c>
      <c r="I193" s="31"/>
      <c r="J193" s="31"/>
      <c r="K193" s="35"/>
    </row>
    <row r="194" spans="1:54" x14ac:dyDescent="0.35">
      <c r="A194" s="28"/>
      <c r="B194" s="28"/>
      <c r="C194" s="58"/>
      <c r="D194" s="54"/>
      <c r="E194" s="6"/>
      <c r="F194" s="19"/>
      <c r="G194" s="24"/>
      <c r="H194" s="24"/>
      <c r="I194" s="31"/>
      <c r="J194" s="31"/>
      <c r="K194" s="35"/>
    </row>
    <row r="195" spans="1:54" x14ac:dyDescent="0.35">
      <c r="A195" s="28"/>
      <c r="B195" s="28"/>
      <c r="C195" s="58" t="s">
        <v>21</v>
      </c>
      <c r="D195" s="54"/>
      <c r="E195" s="6"/>
      <c r="F195" s="19"/>
      <c r="G195" s="24" t="s">
        <v>2</v>
      </c>
      <c r="H195" s="24" t="s">
        <v>2</v>
      </c>
      <c r="I195" s="31"/>
      <c r="J195" s="31"/>
      <c r="K195" s="35"/>
    </row>
    <row r="196" spans="1:54" x14ac:dyDescent="0.35">
      <c r="A196" s="28"/>
      <c r="B196" s="28"/>
      <c r="C196" s="58"/>
      <c r="D196" s="54"/>
      <c r="E196" s="6"/>
      <c r="F196" s="19"/>
      <c r="G196" s="24"/>
      <c r="H196" s="24"/>
      <c r="I196" s="31"/>
      <c r="J196" s="31"/>
      <c r="K196" s="35"/>
    </row>
    <row r="197" spans="1:54" x14ac:dyDescent="0.35">
      <c r="A197" s="28"/>
      <c r="B197" s="28"/>
      <c r="C197" s="58" t="s">
        <v>22</v>
      </c>
      <c r="D197" s="54"/>
      <c r="E197" s="6"/>
      <c r="F197" s="19"/>
      <c r="G197" s="24" t="s">
        <v>2</v>
      </c>
      <c r="H197" s="24" t="s">
        <v>2</v>
      </c>
      <c r="I197" s="31"/>
      <c r="J197" s="31"/>
      <c r="K197" s="35"/>
    </row>
    <row r="198" spans="1:54" x14ac:dyDescent="0.35">
      <c r="A198" s="28"/>
      <c r="B198" s="28"/>
      <c r="C198" s="58"/>
      <c r="D198" s="54"/>
      <c r="E198" s="6"/>
      <c r="F198" s="19"/>
      <c r="G198" s="24"/>
      <c r="H198" s="24"/>
      <c r="I198" s="31"/>
      <c r="J198" s="31"/>
      <c r="K198" s="35"/>
    </row>
    <row r="199" spans="1:54" x14ac:dyDescent="0.35">
      <c r="A199" s="28"/>
      <c r="B199" s="28"/>
      <c r="C199" s="58" t="s">
        <v>23</v>
      </c>
      <c r="D199" s="54"/>
      <c r="E199" s="6"/>
      <c r="F199" s="19"/>
      <c r="G199" s="24" t="s">
        <v>2</v>
      </c>
      <c r="H199" s="24" t="s">
        <v>2</v>
      </c>
      <c r="I199" s="31"/>
      <c r="J199" s="31"/>
      <c r="K199" s="35"/>
    </row>
    <row r="200" spans="1:54" x14ac:dyDescent="0.35">
      <c r="A200" s="28"/>
      <c r="B200" s="28"/>
      <c r="C200" s="58"/>
      <c r="D200" s="54"/>
      <c r="E200" s="6"/>
      <c r="F200" s="19"/>
      <c r="G200" s="24"/>
      <c r="H200" s="24"/>
      <c r="I200" s="31"/>
      <c r="J200" s="31"/>
      <c r="K200" s="35"/>
    </row>
    <row r="201" spans="1:54" x14ac:dyDescent="0.35">
      <c r="C201" s="59" t="s">
        <v>24</v>
      </c>
      <c r="D201" s="54"/>
      <c r="E201" s="6"/>
      <c r="F201" s="19"/>
      <c r="G201" s="24"/>
      <c r="H201" s="24"/>
      <c r="I201" s="31"/>
      <c r="J201" s="31"/>
      <c r="K201" s="35"/>
    </row>
    <row r="202" spans="1:54" x14ac:dyDescent="0.35">
      <c r="B202" s="8" t="s">
        <v>185</v>
      </c>
      <c r="C202" s="57" t="s">
        <v>186</v>
      </c>
      <c r="D202" s="54"/>
      <c r="E202" s="6"/>
      <c r="F202" s="19"/>
      <c r="G202" s="24">
        <v>231.44</v>
      </c>
      <c r="H202" s="24">
        <v>0.35</v>
      </c>
      <c r="I202" s="31"/>
      <c r="J202" s="31"/>
      <c r="K202" s="35"/>
    </row>
    <row r="203" spans="1:54" x14ac:dyDescent="0.35">
      <c r="C203" s="58" t="s">
        <v>174</v>
      </c>
      <c r="D203" s="54"/>
      <c r="E203" s="6"/>
      <c r="F203" s="19"/>
      <c r="G203" s="25">
        <v>231.44</v>
      </c>
      <c r="H203" s="25">
        <v>0.35</v>
      </c>
      <c r="I203" s="31"/>
      <c r="J203" s="31"/>
      <c r="K203" s="35"/>
    </row>
    <row r="204" spans="1:54" x14ac:dyDescent="0.35">
      <c r="C204" s="57"/>
      <c r="D204" s="54"/>
      <c r="E204" s="6"/>
      <c r="F204" s="19"/>
      <c r="G204" s="24"/>
      <c r="H204" s="24"/>
      <c r="I204" s="31"/>
      <c r="J204" s="31"/>
      <c r="K204" s="35"/>
    </row>
    <row r="205" spans="1:54" x14ac:dyDescent="0.35">
      <c r="A205" s="10"/>
      <c r="B205" s="28"/>
      <c r="C205" s="58" t="s">
        <v>25</v>
      </c>
      <c r="D205" s="54"/>
      <c r="E205" s="6"/>
      <c r="F205" s="19"/>
      <c r="G205" s="24"/>
      <c r="H205" s="24"/>
      <c r="I205" s="31"/>
      <c r="J205" s="31"/>
      <c r="K205" s="35"/>
    </row>
    <row r="206" spans="1:54" s="2" customFormat="1" ht="13.5" x14ac:dyDescent="0.35">
      <c r="A206" s="28"/>
      <c r="B206" s="28"/>
      <c r="C206" s="57" t="s">
        <v>4841</v>
      </c>
      <c r="D206" s="54"/>
      <c r="E206" s="6"/>
      <c r="F206" s="19"/>
      <c r="G206" s="24" t="s">
        <v>2</v>
      </c>
      <c r="H206" s="24" t="s">
        <v>2</v>
      </c>
      <c r="I206" s="31"/>
      <c r="J206" s="31"/>
      <c r="K206" s="35"/>
      <c r="L206" s="3"/>
      <c r="AI206" s="3"/>
      <c r="AV206" s="3"/>
      <c r="AX206" s="3"/>
      <c r="BB206" s="3"/>
    </row>
    <row r="207" spans="1:54" x14ac:dyDescent="0.35">
      <c r="B207" s="8"/>
      <c r="C207" s="57" t="s">
        <v>187</v>
      </c>
      <c r="D207" s="54"/>
      <c r="E207" s="6"/>
      <c r="F207" s="19"/>
      <c r="G207" s="24">
        <v>-329.67</v>
      </c>
      <c r="H207" s="24">
        <v>-0.48</v>
      </c>
      <c r="I207" s="31"/>
      <c r="J207" s="31"/>
      <c r="K207" s="35"/>
    </row>
    <row r="208" spans="1:54" x14ac:dyDescent="0.35">
      <c r="C208" s="58" t="s">
        <v>174</v>
      </c>
      <c r="D208" s="54"/>
      <c r="E208" s="6"/>
      <c r="F208" s="19"/>
      <c r="G208" s="25">
        <v>-329.67</v>
      </c>
      <c r="H208" s="25">
        <v>-0.48</v>
      </c>
      <c r="I208" s="31"/>
      <c r="J208" s="31"/>
      <c r="K208" s="35"/>
    </row>
    <row r="209" spans="3:11" x14ac:dyDescent="0.35">
      <c r="C209" s="57"/>
      <c r="D209" s="54"/>
      <c r="E209" s="6"/>
      <c r="F209" s="19"/>
      <c r="G209" s="24"/>
      <c r="H209" s="24"/>
      <c r="I209" s="31"/>
      <c r="J209" s="31"/>
      <c r="K209" s="35"/>
    </row>
    <row r="210" spans="3:11" x14ac:dyDescent="0.35">
      <c r="C210" s="60" t="s">
        <v>188</v>
      </c>
      <c r="D210" s="55"/>
      <c r="E210" s="5"/>
      <c r="F210" s="20"/>
      <c r="G210" s="26">
        <v>67030.69</v>
      </c>
      <c r="H210" s="26">
        <v>99.999999999999986</v>
      </c>
      <c r="I210" s="32"/>
      <c r="J210" s="32"/>
      <c r="K210" s="36"/>
    </row>
    <row r="213" spans="3:11" x14ac:dyDescent="0.35">
      <c r="C213" s="1" t="s">
        <v>189</v>
      </c>
    </row>
    <row r="214" spans="3:11" x14ac:dyDescent="0.35">
      <c r="C214" s="37" t="s">
        <v>190</v>
      </c>
      <c r="D214" s="37"/>
      <c r="E214" s="37"/>
      <c r="F214" s="37"/>
      <c r="G214" s="37"/>
      <c r="H214" s="37"/>
      <c r="I214" s="37"/>
      <c r="J214" s="37"/>
      <c r="K214" s="37"/>
    </row>
    <row r="215" spans="3:11" x14ac:dyDescent="0.35">
      <c r="C215" s="2" t="s">
        <v>191</v>
      </c>
    </row>
    <row r="216" spans="3:11" x14ac:dyDescent="0.35">
      <c r="C216" s="2" t="s">
        <v>192</v>
      </c>
    </row>
    <row r="217" spans="3:11" ht="31.5" customHeight="1" x14ac:dyDescent="0.35">
      <c r="C217" s="78" t="s">
        <v>4878</v>
      </c>
      <c r="D217" s="78"/>
      <c r="E217" s="78"/>
      <c r="F217" s="78"/>
      <c r="G217" s="78"/>
      <c r="H217" s="78"/>
      <c r="I217" s="78"/>
      <c r="J217" s="78"/>
      <c r="K217" s="78"/>
    </row>
    <row r="218" spans="3:11" x14ac:dyDescent="0.35">
      <c r="C218" s="2" t="s">
        <v>193</v>
      </c>
    </row>
    <row r="220" spans="3:11" x14ac:dyDescent="0.35">
      <c r="C220" s="75" t="s">
        <v>4922</v>
      </c>
      <c r="E220" s="75" t="s">
        <v>4923</v>
      </c>
      <c r="F220" s="76"/>
    </row>
    <row r="221" spans="3:11" x14ac:dyDescent="0.35">
      <c r="E221" s="2" t="s">
        <v>4942</v>
      </c>
    </row>
  </sheetData>
  <mergeCells count="1">
    <mergeCell ref="C217:K217"/>
  </mergeCells>
  <hyperlinks>
    <hyperlink ref="J2" location="'Index'!A1" display="'Index'!A1" xr:uid="{CF789A69-B08C-4A71-9F53-4D5412DB406E}"/>
  </hyperlinks>
  <pageMargins left="0.7" right="0.7" top="0.75" bottom="0.75" header="0.3" footer="0.3"/>
  <pageSetup orientation="portrait"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123</vt:i4>
      </vt:variant>
      <vt:variant>
        <vt:lpstr>Named Ranges</vt:lpstr>
      </vt:variant>
      <vt:variant>
        <vt:i4>5904</vt:i4>
      </vt:variant>
    </vt:vector>
  </HeadingPairs>
  <TitlesOfParts>
    <vt:vector size="6027" baseType="lpstr">
      <vt:lpstr>Index</vt:lpstr>
      <vt:lpstr>SMEEF</vt:lpstr>
      <vt:lpstr>SLMF</vt:lpstr>
      <vt:lpstr>SLTEF</vt:lpstr>
      <vt:lpstr>SMGLF</vt:lpstr>
      <vt:lpstr>SEHF</vt:lpstr>
      <vt:lpstr>SMIF</vt:lpstr>
      <vt:lpstr>SCOF</vt:lpstr>
      <vt:lpstr>STOF</vt:lpstr>
      <vt:lpstr>SHOF</vt:lpstr>
      <vt:lpstr>SCF</vt:lpstr>
      <vt:lpstr>SNIF</vt:lpstr>
      <vt:lpstr>SMCBF-SP</vt:lpstr>
      <vt:lpstr>SOF</vt:lpstr>
      <vt:lpstr>SMMDF</vt:lpstr>
      <vt:lpstr>SLF</vt:lpstr>
      <vt:lpstr>SDBF</vt:lpstr>
      <vt:lpstr>SSF</vt:lpstr>
      <vt:lpstr>SCRF</vt:lpstr>
      <vt:lpstr>SFEF</vt:lpstr>
      <vt:lpstr>SCHF</vt:lpstr>
      <vt:lpstr>SMUSD</vt:lpstr>
      <vt:lpstr>SMIDCAP</vt:lpstr>
      <vt:lpstr>SMCMF</vt:lpstr>
      <vt:lpstr>SMCOMMA</vt:lpstr>
      <vt:lpstr>SMGF</vt:lpstr>
      <vt:lpstr>SFLEXI</vt:lpstr>
      <vt:lpstr>SMAAF</vt:lpstr>
      <vt:lpstr>SBLUECHIP</vt:lpstr>
      <vt:lpstr>SAOF</vt:lpstr>
      <vt:lpstr>SIF</vt:lpstr>
      <vt:lpstr>SMLDF</vt:lpstr>
      <vt:lpstr>SSTDF</vt:lpstr>
      <vt:lpstr>SETFGOLD</vt:lpstr>
      <vt:lpstr>SPSU</vt:lpstr>
      <vt:lpstr>SGF</vt:lpstr>
      <vt:lpstr>SBISENSEX</vt:lpstr>
      <vt:lpstr>SSCF</vt:lpstr>
      <vt:lpstr>SBPF</vt:lpstr>
      <vt:lpstr>SLTAF-I</vt:lpstr>
      <vt:lpstr>SLTAF-II</vt:lpstr>
      <vt:lpstr>SBFS</vt:lpstr>
      <vt:lpstr>SETFNN50</vt:lpstr>
      <vt:lpstr>SETFNIFBK</vt:lpstr>
      <vt:lpstr>SETFBSE100</vt:lpstr>
      <vt:lpstr>SESF</vt:lpstr>
      <vt:lpstr>SETFNIF50</vt:lpstr>
      <vt:lpstr>SLTAF-III</vt:lpstr>
      <vt:lpstr>SETF10GILT</vt:lpstr>
      <vt:lpstr>SLTAF-IV</vt:lpstr>
      <vt:lpstr>SLTAF-V</vt:lpstr>
      <vt:lpstr>SLTAF-VI</vt:lpstr>
      <vt:lpstr>SETFSN50</vt:lpstr>
      <vt:lpstr>SBIETFQLTY</vt:lpstr>
      <vt:lpstr>SCBF</vt:lpstr>
      <vt:lpstr>SEMVF</vt:lpstr>
      <vt:lpstr>SFMP- Series 1</vt:lpstr>
      <vt:lpstr>SFMP- Series 6</vt:lpstr>
      <vt:lpstr>SFMP- Series 34</vt:lpstr>
      <vt:lpstr>SMCBF-IP</vt:lpstr>
      <vt:lpstr>SFRDF</vt:lpstr>
      <vt:lpstr>SBIETFIT</vt:lpstr>
      <vt:lpstr>SBIETFPB</vt:lpstr>
      <vt:lpstr>SRBF-AP</vt:lpstr>
      <vt:lpstr>SRBF-AHP</vt:lpstr>
      <vt:lpstr>SRBF-CHP</vt:lpstr>
      <vt:lpstr>SRBF-CP</vt:lpstr>
      <vt:lpstr>SIA-US EQUITY FOF</vt:lpstr>
      <vt:lpstr>SFMP- Series 41</vt:lpstr>
      <vt:lpstr>SFMP- Series 42</vt:lpstr>
      <vt:lpstr>SFMP- Series 43</vt:lpstr>
      <vt:lpstr>SNN50</vt:lpstr>
      <vt:lpstr>SFMP- Series 44</vt:lpstr>
      <vt:lpstr>SFMP- Series 45</vt:lpstr>
      <vt:lpstr>SBIETFCON</vt:lpstr>
      <vt:lpstr>SFMP- Series 46</vt:lpstr>
      <vt:lpstr>SFMP- Series 47</vt:lpstr>
      <vt:lpstr>SFMP- Series 48</vt:lpstr>
      <vt:lpstr>SBAF</vt:lpstr>
      <vt:lpstr>SFMP- Series 49</vt:lpstr>
      <vt:lpstr>SFMP- Series 50</vt:lpstr>
      <vt:lpstr>SFMP- Series 51</vt:lpstr>
      <vt:lpstr>SFMP- Series 52</vt:lpstr>
      <vt:lpstr>SFMP- Series 53</vt:lpstr>
      <vt:lpstr>SFMP- Series 54</vt:lpstr>
      <vt:lpstr>SFMP- Series 55</vt:lpstr>
      <vt:lpstr>SFMP- Series 56</vt:lpstr>
      <vt:lpstr>SFMP- Series 57</vt:lpstr>
      <vt:lpstr>SFMP- Series 58</vt:lpstr>
      <vt:lpstr>SCPSE</vt:lpstr>
      <vt:lpstr>SFMP- Series 59</vt:lpstr>
      <vt:lpstr>SFMP- Series 60</vt:lpstr>
      <vt:lpstr>SMCF</vt:lpstr>
      <vt:lpstr>SFMP- Series 61</vt:lpstr>
      <vt:lpstr>SFMP- Series 66</vt:lpstr>
      <vt:lpstr>SFMP- Series 67</vt:lpstr>
      <vt:lpstr>SFMP- Series 64</vt:lpstr>
      <vt:lpstr>SFMP- Series 68</vt:lpstr>
      <vt:lpstr>SNM150IF</vt:lpstr>
      <vt:lpstr>SNS250IF</vt:lpstr>
      <vt:lpstr>SCIGI-JUN 2036</vt:lpstr>
      <vt:lpstr>SCIGI-APR 2029</vt:lpstr>
      <vt:lpstr>SCISI-SEP 2027</vt:lpstr>
      <vt:lpstr>SFMP- Series 72</vt:lpstr>
      <vt:lpstr>SFMP- Series 73</vt:lpstr>
      <vt:lpstr>SLDF</vt:lpstr>
      <vt:lpstr>SFMP- Series 74</vt:lpstr>
      <vt:lpstr>SFMP- Series 76</vt:lpstr>
      <vt:lpstr>SFMP- Series 78</vt:lpstr>
      <vt:lpstr>SDYF</vt:lpstr>
      <vt:lpstr>SFMP- Series 79</vt:lpstr>
      <vt:lpstr>SFMP- Series 81</vt:lpstr>
      <vt:lpstr>SBI-BSE-SENSEX-IF</vt:lpstr>
      <vt:lpstr>LIQUIDSBI</vt:lpstr>
      <vt:lpstr>SN50EWIF</vt:lpstr>
      <vt:lpstr>SEOF</vt:lpstr>
      <vt:lpstr>SBI-AOF</vt:lpstr>
      <vt:lpstr>SBI Silver ETF</vt:lpstr>
      <vt:lpstr>SBI Silver ETF Fund of Fund</vt:lpstr>
      <vt:lpstr>SBI Nifty50 Equal Weight ETF</vt:lpstr>
      <vt:lpstr>SIOF</vt:lpstr>
      <vt:lpstr>SBI Nifty 500 Index Fund</vt:lpstr>
      <vt:lpstr>SBINICIF</vt:lpstr>
      <vt:lpstr>SBINICIF!XDO_?AUM?</vt:lpstr>
      <vt:lpstr>XDO_?AUM?</vt:lpstr>
      <vt:lpstr>SBINICIF!XDO_?CLASS_3?</vt:lpstr>
      <vt:lpstr>XDO_?CLASS_3?</vt:lpstr>
      <vt:lpstr>XDO_?CLASS_3?100?</vt:lpstr>
      <vt:lpstr>XDO_?CLASS_3?101?</vt:lpstr>
      <vt:lpstr>XDO_?CLASS_3?102?</vt:lpstr>
      <vt:lpstr>XDO_?CLASS_3?103?</vt:lpstr>
      <vt:lpstr>XDO_?CLASS_3?104?</vt:lpstr>
      <vt:lpstr>XDO_?CLASS_3?105?</vt:lpstr>
      <vt:lpstr>XDO_?CLASS_3?106?</vt:lpstr>
      <vt:lpstr>XDO_?CLASS_3?107?</vt:lpstr>
      <vt:lpstr>XDO_?CLASS_3?108?</vt:lpstr>
      <vt:lpstr>XDO_?CLASS_3?109?</vt:lpstr>
      <vt:lpstr>XDO_?CLASS_3?11?</vt:lpstr>
      <vt:lpstr>XDO_?CLASS_3?110?</vt:lpstr>
      <vt:lpstr>XDO_?CLASS_3?111?</vt:lpstr>
      <vt:lpstr>XDO_?CLASS_3?112?</vt:lpstr>
      <vt:lpstr>XDO_?CLASS_3?113?</vt:lpstr>
      <vt:lpstr>XDO_?CLASS_3?114?</vt:lpstr>
      <vt:lpstr>XDO_?CLASS_3?115?</vt:lpstr>
      <vt:lpstr>XDO_?CLASS_3?116?</vt:lpstr>
      <vt:lpstr>XDO_?CLASS_3?117?</vt:lpstr>
      <vt:lpstr>XDO_?CLASS_3?118?</vt:lpstr>
      <vt:lpstr>XDO_?CLASS_3?119?</vt:lpstr>
      <vt:lpstr>XDO_?CLASS_3?120?</vt:lpstr>
      <vt:lpstr>XDO_?CLASS_3?121?</vt:lpstr>
      <vt:lpstr>XDO_?CLASS_3?122?</vt:lpstr>
      <vt:lpstr>XDO_?CLASS_3?123?</vt:lpstr>
      <vt:lpstr>XDO_?CLASS_3?124?</vt:lpstr>
      <vt:lpstr>XDO_?CLASS_3?125?</vt:lpstr>
      <vt:lpstr>XDO_?CLASS_3?126?</vt:lpstr>
      <vt:lpstr>XDO_?CLASS_3?127?</vt:lpstr>
      <vt:lpstr>XDO_?CLASS_3?128?</vt:lpstr>
      <vt:lpstr>XDO_?CLASS_3?129?</vt:lpstr>
      <vt:lpstr>XDO_?CLASS_3?13?</vt:lpstr>
      <vt:lpstr>XDO_?CLASS_3?15?</vt:lpstr>
      <vt:lpstr>XDO_?CLASS_3?16?</vt:lpstr>
      <vt:lpstr>XDO_?CLASS_3?17?</vt:lpstr>
      <vt:lpstr>XDO_?CLASS_3?18?</vt:lpstr>
      <vt:lpstr>XDO_?CLASS_3?19?</vt:lpstr>
      <vt:lpstr>XDO_?CLASS_3?20?</vt:lpstr>
      <vt:lpstr>XDO_?CLASS_3?21?</vt:lpstr>
      <vt:lpstr>XDO_?CLASS_3?22?</vt:lpstr>
      <vt:lpstr>XDO_?CLASS_3?23?</vt:lpstr>
      <vt:lpstr>XDO_?CLASS_3?24?</vt:lpstr>
      <vt:lpstr>XDO_?CLASS_3?25?</vt:lpstr>
      <vt:lpstr>XDO_?CLASS_3?26?</vt:lpstr>
      <vt:lpstr>XDO_?CLASS_3?27?</vt:lpstr>
      <vt:lpstr>XDO_?CLASS_3?28?</vt:lpstr>
      <vt:lpstr>XDO_?CLASS_3?29?</vt:lpstr>
      <vt:lpstr>XDO_?CLASS_3?30?</vt:lpstr>
      <vt:lpstr>XDO_?CLASS_3?31?</vt:lpstr>
      <vt:lpstr>XDO_?CLASS_3?32?</vt:lpstr>
      <vt:lpstr>XDO_?CLASS_3?33?</vt:lpstr>
      <vt:lpstr>XDO_?CLASS_3?34?</vt:lpstr>
      <vt:lpstr>XDO_?CLASS_3?35?</vt:lpstr>
      <vt:lpstr>XDO_?CLASS_3?36?</vt:lpstr>
      <vt:lpstr>XDO_?CLASS_3?37?</vt:lpstr>
      <vt:lpstr>XDO_?CLASS_3?38?</vt:lpstr>
      <vt:lpstr>XDO_?CLASS_3?39?</vt:lpstr>
      <vt:lpstr>XDO_?CLASS_3?40?</vt:lpstr>
      <vt:lpstr>XDO_?CLASS_3?41?</vt:lpstr>
      <vt:lpstr>XDO_?CLASS_3?42?</vt:lpstr>
      <vt:lpstr>XDO_?CLASS_3?43?</vt:lpstr>
      <vt:lpstr>XDO_?CLASS_3?44?</vt:lpstr>
      <vt:lpstr>XDO_?CLASS_3?45?</vt:lpstr>
      <vt:lpstr>XDO_?CLASS_3?46?</vt:lpstr>
      <vt:lpstr>XDO_?CLASS_3?47?</vt:lpstr>
      <vt:lpstr>XDO_?CLASS_3?48?</vt:lpstr>
      <vt:lpstr>XDO_?CLASS_3?49?</vt:lpstr>
      <vt:lpstr>XDO_?CLASS_3?5?</vt:lpstr>
      <vt:lpstr>XDO_?CLASS_3?50?</vt:lpstr>
      <vt:lpstr>XDO_?CLASS_3?51?</vt:lpstr>
      <vt:lpstr>XDO_?CLASS_3?52?</vt:lpstr>
      <vt:lpstr>XDO_?CLASS_3?53?</vt:lpstr>
      <vt:lpstr>XDO_?CLASS_3?54?</vt:lpstr>
      <vt:lpstr>XDO_?CLASS_3?55?</vt:lpstr>
      <vt:lpstr>XDO_?CLASS_3?56?</vt:lpstr>
      <vt:lpstr>XDO_?CLASS_3?57?</vt:lpstr>
      <vt:lpstr>XDO_?CLASS_3?58?</vt:lpstr>
      <vt:lpstr>XDO_?CLASS_3?59?</vt:lpstr>
      <vt:lpstr>XDO_?CLASS_3?6?</vt:lpstr>
      <vt:lpstr>XDO_?CLASS_3?60?</vt:lpstr>
      <vt:lpstr>XDO_?CLASS_3?61?</vt:lpstr>
      <vt:lpstr>XDO_?CLASS_3?62?</vt:lpstr>
      <vt:lpstr>XDO_?CLASS_3?63?</vt:lpstr>
      <vt:lpstr>XDO_?CLASS_3?64?</vt:lpstr>
      <vt:lpstr>XDO_?CLASS_3?65?</vt:lpstr>
      <vt:lpstr>XDO_?CLASS_3?66?</vt:lpstr>
      <vt:lpstr>XDO_?CLASS_3?67?</vt:lpstr>
      <vt:lpstr>XDO_?CLASS_3?68?</vt:lpstr>
      <vt:lpstr>XDO_?CLASS_3?69?</vt:lpstr>
      <vt:lpstr>XDO_?CLASS_3?70?</vt:lpstr>
      <vt:lpstr>XDO_?CLASS_3?71?</vt:lpstr>
      <vt:lpstr>XDO_?CLASS_3?72?</vt:lpstr>
      <vt:lpstr>XDO_?CLASS_3?73?</vt:lpstr>
      <vt:lpstr>XDO_?CLASS_3?74?</vt:lpstr>
      <vt:lpstr>XDO_?CLASS_3?75?</vt:lpstr>
      <vt:lpstr>XDO_?CLASS_3?76?</vt:lpstr>
      <vt:lpstr>XDO_?CLASS_3?77?</vt:lpstr>
      <vt:lpstr>XDO_?CLASS_3?78?</vt:lpstr>
      <vt:lpstr>XDO_?CLASS_3?79?</vt:lpstr>
      <vt:lpstr>XDO_?CLASS_3?80?</vt:lpstr>
      <vt:lpstr>XDO_?CLASS_3?81?</vt:lpstr>
      <vt:lpstr>XDO_?CLASS_3?82?</vt:lpstr>
      <vt:lpstr>XDO_?CLASS_3?83?</vt:lpstr>
      <vt:lpstr>XDO_?CLASS_3?84?</vt:lpstr>
      <vt:lpstr>XDO_?CLASS_3?85?</vt:lpstr>
      <vt:lpstr>XDO_?CLASS_3?86?</vt:lpstr>
      <vt:lpstr>XDO_?CLASS_3?87?</vt:lpstr>
      <vt:lpstr>XDO_?CLASS_3?88?</vt:lpstr>
      <vt:lpstr>XDO_?CLASS_3?89?</vt:lpstr>
      <vt:lpstr>XDO_?CLASS_3?9?</vt:lpstr>
      <vt:lpstr>XDO_?CLASS_3?90?</vt:lpstr>
      <vt:lpstr>XDO_?CLASS_3?91?</vt:lpstr>
      <vt:lpstr>XDO_?CLASS_3?92?</vt:lpstr>
      <vt:lpstr>XDO_?CLASS_3?93?</vt:lpstr>
      <vt:lpstr>XDO_?CLASS_3?94?</vt:lpstr>
      <vt:lpstr>XDO_?CLASS_3?95?</vt:lpstr>
      <vt:lpstr>XDO_?CLASS_3?96?</vt:lpstr>
      <vt:lpstr>XDO_?CLASS_3?97?</vt:lpstr>
      <vt:lpstr>XDO_?CLASS_3?98?</vt:lpstr>
      <vt:lpstr>XDO_?CLASS_3?99?</vt:lpstr>
      <vt:lpstr>SBINICIF!XDO_?CLASS_4?</vt:lpstr>
      <vt:lpstr>XDO_?CLASS_4?</vt:lpstr>
      <vt:lpstr>SBINICIF!XDO_?CS_1?</vt:lpstr>
      <vt:lpstr>XDO_?CS_1?</vt:lpstr>
      <vt:lpstr>SBINICIF!XDO_?CS_2?</vt:lpstr>
      <vt:lpstr>XDO_?CS_2?</vt:lpstr>
      <vt:lpstr>SBINICIF!XDO_?FINAL_ISIN?</vt:lpstr>
      <vt:lpstr>XDO_?FINAL_ISIN?</vt:lpstr>
      <vt:lpstr>XDO_?FINAL_ISIN?10?</vt:lpstr>
      <vt:lpstr>XDO_?FINAL_ISIN?100?</vt:lpstr>
      <vt:lpstr>XDO_?FINAL_ISIN?101?</vt:lpstr>
      <vt:lpstr>XDO_?FINAL_ISIN?102?</vt:lpstr>
      <vt:lpstr>XDO_?FINAL_ISIN?103?</vt:lpstr>
      <vt:lpstr>XDO_?FINAL_ISIN?104?</vt:lpstr>
      <vt:lpstr>XDO_?FINAL_ISIN?105?</vt:lpstr>
      <vt:lpstr>XDO_?FINAL_ISIN?106?</vt:lpstr>
      <vt:lpstr>XDO_?FINAL_ISIN?107?</vt:lpstr>
      <vt:lpstr>XDO_?FINAL_ISIN?108?</vt:lpstr>
      <vt:lpstr>XDO_?FINAL_ISIN?109?</vt:lpstr>
      <vt:lpstr>XDO_?FINAL_ISIN?11?</vt:lpstr>
      <vt:lpstr>XDO_?FINAL_ISIN?110?</vt:lpstr>
      <vt:lpstr>XDO_?FINAL_ISIN?111?</vt:lpstr>
      <vt:lpstr>XDO_?FINAL_ISIN?112?</vt:lpstr>
      <vt:lpstr>XDO_?FINAL_ISIN?113?</vt:lpstr>
      <vt:lpstr>XDO_?FINAL_ISIN?114?</vt:lpstr>
      <vt:lpstr>XDO_?FINAL_ISIN?115?</vt:lpstr>
      <vt:lpstr>XDO_?FINAL_ISIN?116?</vt:lpstr>
      <vt:lpstr>XDO_?FINAL_ISIN?117?</vt:lpstr>
      <vt:lpstr>XDO_?FINAL_ISIN?118?</vt:lpstr>
      <vt:lpstr>XDO_?FINAL_ISIN?119?</vt:lpstr>
      <vt:lpstr>XDO_?FINAL_ISIN?12?</vt:lpstr>
      <vt:lpstr>XDO_?FINAL_ISIN?120?</vt:lpstr>
      <vt:lpstr>XDO_?FINAL_ISIN?121?</vt:lpstr>
      <vt:lpstr>XDO_?FINAL_ISIN?122?</vt:lpstr>
      <vt:lpstr>XDO_?FINAL_ISIN?123?</vt:lpstr>
      <vt:lpstr>XDO_?FINAL_ISIN?124?</vt:lpstr>
      <vt:lpstr>XDO_?FINAL_ISIN?125?</vt:lpstr>
      <vt:lpstr>XDO_?FINAL_ISIN?126?</vt:lpstr>
      <vt:lpstr>XDO_?FINAL_ISIN?127?</vt:lpstr>
      <vt:lpstr>XDO_?FINAL_ISIN?128?</vt:lpstr>
      <vt:lpstr>XDO_?FINAL_ISIN?129?</vt:lpstr>
      <vt:lpstr>XDO_?FINAL_ISIN?13?</vt:lpstr>
      <vt:lpstr>XDO_?FINAL_ISIN?130?</vt:lpstr>
      <vt:lpstr>XDO_?FINAL_ISIN?131?</vt:lpstr>
      <vt:lpstr>XDO_?FINAL_ISIN?132?</vt:lpstr>
      <vt:lpstr>XDO_?FINAL_ISIN?133?</vt:lpstr>
      <vt:lpstr>XDO_?FINAL_ISIN?134?</vt:lpstr>
      <vt:lpstr>XDO_?FINAL_ISIN?135?</vt:lpstr>
      <vt:lpstr>XDO_?FINAL_ISIN?136?</vt:lpstr>
      <vt:lpstr>XDO_?FINAL_ISIN?137?</vt:lpstr>
      <vt:lpstr>XDO_?FINAL_ISIN?138?</vt:lpstr>
      <vt:lpstr>XDO_?FINAL_ISIN?139?</vt:lpstr>
      <vt:lpstr>XDO_?FINAL_ISIN?14?</vt:lpstr>
      <vt:lpstr>XDO_?FINAL_ISIN?140?</vt:lpstr>
      <vt:lpstr>XDO_?FINAL_ISIN?141?</vt:lpstr>
      <vt:lpstr>XDO_?FINAL_ISIN?142?</vt:lpstr>
      <vt:lpstr>XDO_?FINAL_ISIN?143?</vt:lpstr>
      <vt:lpstr>XDO_?FINAL_ISIN?144?</vt:lpstr>
      <vt:lpstr>XDO_?FINAL_ISIN?145?</vt:lpstr>
      <vt:lpstr>XDO_?FINAL_ISIN?146?</vt:lpstr>
      <vt:lpstr>XDO_?FINAL_ISIN?147?</vt:lpstr>
      <vt:lpstr>XDO_?FINAL_ISIN?148?</vt:lpstr>
      <vt:lpstr>XDO_?FINAL_ISIN?149?</vt:lpstr>
      <vt:lpstr>XDO_?FINAL_ISIN?15?</vt:lpstr>
      <vt:lpstr>XDO_?FINAL_ISIN?150?</vt:lpstr>
      <vt:lpstr>XDO_?FINAL_ISIN?151?</vt:lpstr>
      <vt:lpstr>XDO_?FINAL_ISIN?152?</vt:lpstr>
      <vt:lpstr>XDO_?FINAL_ISIN?153?</vt:lpstr>
      <vt:lpstr>XDO_?FINAL_ISIN?154?</vt:lpstr>
      <vt:lpstr>XDO_?FINAL_ISIN?155?</vt:lpstr>
      <vt:lpstr>XDO_?FINAL_ISIN?156?</vt:lpstr>
      <vt:lpstr>XDO_?FINAL_ISIN?157?</vt:lpstr>
      <vt:lpstr>XDO_?FINAL_ISIN?158?</vt:lpstr>
      <vt:lpstr>XDO_?FINAL_ISIN?159?</vt:lpstr>
      <vt:lpstr>XDO_?FINAL_ISIN?16?</vt:lpstr>
      <vt:lpstr>XDO_?FINAL_ISIN?160?</vt:lpstr>
      <vt:lpstr>XDO_?FINAL_ISIN?161?</vt:lpstr>
      <vt:lpstr>XDO_?FINAL_ISIN?162?</vt:lpstr>
      <vt:lpstr>XDO_?FINAL_ISIN?163?</vt:lpstr>
      <vt:lpstr>XDO_?FINAL_ISIN?164?</vt:lpstr>
      <vt:lpstr>XDO_?FINAL_ISIN?165?</vt:lpstr>
      <vt:lpstr>XDO_?FINAL_ISIN?166?</vt:lpstr>
      <vt:lpstr>XDO_?FINAL_ISIN?167?</vt:lpstr>
      <vt:lpstr>XDO_?FINAL_ISIN?168?</vt:lpstr>
      <vt:lpstr>XDO_?FINAL_ISIN?169?</vt:lpstr>
      <vt:lpstr>XDO_?FINAL_ISIN?170?</vt:lpstr>
      <vt:lpstr>XDO_?FINAL_ISIN?171?</vt:lpstr>
      <vt:lpstr>XDO_?FINAL_ISIN?172?</vt:lpstr>
      <vt:lpstr>XDO_?FINAL_ISIN?173?</vt:lpstr>
      <vt:lpstr>XDO_?FINAL_ISIN?174?</vt:lpstr>
      <vt:lpstr>XDO_?FINAL_ISIN?175?</vt:lpstr>
      <vt:lpstr>XDO_?FINAL_ISIN?176?</vt:lpstr>
      <vt:lpstr>XDO_?FINAL_ISIN?177?</vt:lpstr>
      <vt:lpstr>XDO_?FINAL_ISIN?178?</vt:lpstr>
      <vt:lpstr>XDO_?FINAL_ISIN?179?</vt:lpstr>
      <vt:lpstr>XDO_?FINAL_ISIN?180?</vt:lpstr>
      <vt:lpstr>XDO_?FINAL_ISIN?181?</vt:lpstr>
      <vt:lpstr>XDO_?FINAL_ISIN?182?</vt:lpstr>
      <vt:lpstr>XDO_?FINAL_ISIN?183?</vt:lpstr>
      <vt:lpstr>XDO_?FINAL_ISIN?184?</vt:lpstr>
      <vt:lpstr>XDO_?FINAL_ISIN?185?</vt:lpstr>
      <vt:lpstr>XDO_?FINAL_ISIN?186?</vt:lpstr>
      <vt:lpstr>XDO_?FINAL_ISIN?187?</vt:lpstr>
      <vt:lpstr>XDO_?FINAL_ISIN?188?</vt:lpstr>
      <vt:lpstr>XDO_?FINAL_ISIN?189?</vt:lpstr>
      <vt:lpstr>XDO_?FINAL_ISIN?190?</vt:lpstr>
      <vt:lpstr>XDO_?FINAL_ISIN?191?</vt:lpstr>
      <vt:lpstr>XDO_?FINAL_ISIN?192?</vt:lpstr>
      <vt:lpstr>XDO_?FINAL_ISIN?193?</vt:lpstr>
      <vt:lpstr>XDO_?FINAL_ISIN?194?</vt:lpstr>
      <vt:lpstr>XDO_?FINAL_ISIN?195?</vt:lpstr>
      <vt:lpstr>XDO_?FINAL_ISIN?196?</vt:lpstr>
      <vt:lpstr>XDO_?FINAL_ISIN?197?</vt:lpstr>
      <vt:lpstr>XDO_?FINAL_ISIN?198?</vt:lpstr>
      <vt:lpstr>XDO_?FINAL_ISIN?199?</vt:lpstr>
      <vt:lpstr>XDO_?FINAL_ISIN?200?</vt:lpstr>
      <vt:lpstr>XDO_?FINAL_ISIN?201?</vt:lpstr>
      <vt:lpstr>XDO_?FINAL_ISIN?202?</vt:lpstr>
      <vt:lpstr>XDO_?FINAL_ISIN?203?</vt:lpstr>
      <vt:lpstr>XDO_?FINAL_ISIN?204?</vt:lpstr>
      <vt:lpstr>XDO_?FINAL_ISIN?205?</vt:lpstr>
      <vt:lpstr>XDO_?FINAL_ISIN?206?</vt:lpstr>
      <vt:lpstr>XDO_?FINAL_ISIN?207?</vt:lpstr>
      <vt:lpstr>XDO_?FINAL_ISIN?208?</vt:lpstr>
      <vt:lpstr>XDO_?FINAL_ISIN?209?</vt:lpstr>
      <vt:lpstr>XDO_?FINAL_ISIN?21?</vt:lpstr>
      <vt:lpstr>XDO_?FINAL_ISIN?210?</vt:lpstr>
      <vt:lpstr>XDO_?FINAL_ISIN?211?</vt:lpstr>
      <vt:lpstr>XDO_?FINAL_ISIN?212?</vt:lpstr>
      <vt:lpstr>XDO_?FINAL_ISIN?213?</vt:lpstr>
      <vt:lpstr>XDO_?FINAL_ISIN?214?</vt:lpstr>
      <vt:lpstr>XDO_?FINAL_ISIN?215?</vt:lpstr>
      <vt:lpstr>XDO_?FINAL_ISIN?216?</vt:lpstr>
      <vt:lpstr>XDO_?FINAL_ISIN?217?</vt:lpstr>
      <vt:lpstr>XDO_?FINAL_ISIN?218?</vt:lpstr>
      <vt:lpstr>XDO_?FINAL_ISIN?219?</vt:lpstr>
      <vt:lpstr>XDO_?FINAL_ISIN?22?</vt:lpstr>
      <vt:lpstr>XDO_?FINAL_ISIN?220?</vt:lpstr>
      <vt:lpstr>XDO_?FINAL_ISIN?221?</vt:lpstr>
      <vt:lpstr>XDO_?FINAL_ISIN?222?</vt:lpstr>
      <vt:lpstr>XDO_?FINAL_ISIN?223?</vt:lpstr>
      <vt:lpstr>XDO_?FINAL_ISIN?224?</vt:lpstr>
      <vt:lpstr>XDO_?FINAL_ISIN?225?</vt:lpstr>
      <vt:lpstr>XDO_?FINAL_ISIN?226?</vt:lpstr>
      <vt:lpstr>XDO_?FINAL_ISIN?227?</vt:lpstr>
      <vt:lpstr>XDO_?FINAL_ISIN?228?</vt:lpstr>
      <vt:lpstr>XDO_?FINAL_ISIN?229?</vt:lpstr>
      <vt:lpstr>XDO_?FINAL_ISIN?23?</vt:lpstr>
      <vt:lpstr>XDO_?FINAL_ISIN?230?</vt:lpstr>
      <vt:lpstr>XDO_?FINAL_ISIN?231?</vt:lpstr>
      <vt:lpstr>XDO_?FINAL_ISIN?232?</vt:lpstr>
      <vt:lpstr>XDO_?FINAL_ISIN?233?</vt:lpstr>
      <vt:lpstr>XDO_?FINAL_ISIN?234?</vt:lpstr>
      <vt:lpstr>XDO_?FINAL_ISIN?235?</vt:lpstr>
      <vt:lpstr>XDO_?FINAL_ISIN?236?</vt:lpstr>
      <vt:lpstr>XDO_?FINAL_ISIN?237?</vt:lpstr>
      <vt:lpstr>XDO_?FINAL_ISIN?238?</vt:lpstr>
      <vt:lpstr>XDO_?FINAL_ISIN?239?</vt:lpstr>
      <vt:lpstr>XDO_?FINAL_ISIN?24?</vt:lpstr>
      <vt:lpstr>XDO_?FINAL_ISIN?240?</vt:lpstr>
      <vt:lpstr>XDO_?FINAL_ISIN?241?</vt:lpstr>
      <vt:lpstr>XDO_?FINAL_ISIN?242?</vt:lpstr>
      <vt:lpstr>XDO_?FINAL_ISIN?243?</vt:lpstr>
      <vt:lpstr>XDO_?FINAL_ISIN?244?</vt:lpstr>
      <vt:lpstr>XDO_?FINAL_ISIN?245?</vt:lpstr>
      <vt:lpstr>XDO_?FINAL_ISIN?246?</vt:lpstr>
      <vt:lpstr>XDO_?FINAL_ISIN?247?</vt:lpstr>
      <vt:lpstr>XDO_?FINAL_ISIN?248?</vt:lpstr>
      <vt:lpstr>XDO_?FINAL_ISIN?249?</vt:lpstr>
      <vt:lpstr>XDO_?FINAL_ISIN?250?</vt:lpstr>
      <vt:lpstr>XDO_?FINAL_ISIN?251?</vt:lpstr>
      <vt:lpstr>XDO_?FINAL_ISIN?252?</vt:lpstr>
      <vt:lpstr>XDO_?FINAL_ISIN?253?</vt:lpstr>
      <vt:lpstr>XDO_?FINAL_ISIN?254?</vt:lpstr>
      <vt:lpstr>XDO_?FINAL_ISIN?255?</vt:lpstr>
      <vt:lpstr>XDO_?FINAL_ISIN?256?</vt:lpstr>
      <vt:lpstr>XDO_?FINAL_ISIN?257?</vt:lpstr>
      <vt:lpstr>XDO_?FINAL_ISIN?258?</vt:lpstr>
      <vt:lpstr>XDO_?FINAL_ISIN?259?</vt:lpstr>
      <vt:lpstr>XDO_?FINAL_ISIN?260?</vt:lpstr>
      <vt:lpstr>XDO_?FINAL_ISIN?261?</vt:lpstr>
      <vt:lpstr>XDO_?FINAL_ISIN?262?</vt:lpstr>
      <vt:lpstr>XDO_?FINAL_ISIN?263?</vt:lpstr>
      <vt:lpstr>XDO_?FINAL_ISIN?264?</vt:lpstr>
      <vt:lpstr>XDO_?FINAL_ISIN?265?</vt:lpstr>
      <vt:lpstr>XDO_?FINAL_ISIN?266?</vt:lpstr>
      <vt:lpstr>XDO_?FINAL_ISIN?267?</vt:lpstr>
      <vt:lpstr>XDO_?FINAL_ISIN?268?</vt:lpstr>
      <vt:lpstr>XDO_?FINAL_ISIN?269?</vt:lpstr>
      <vt:lpstr>XDO_?FINAL_ISIN?27?</vt:lpstr>
      <vt:lpstr>XDO_?FINAL_ISIN?270?</vt:lpstr>
      <vt:lpstr>XDO_?FINAL_ISIN?271?</vt:lpstr>
      <vt:lpstr>XDO_?FINAL_ISIN?272?</vt:lpstr>
      <vt:lpstr>XDO_?FINAL_ISIN?273?</vt:lpstr>
      <vt:lpstr>XDO_?FINAL_ISIN?274?</vt:lpstr>
      <vt:lpstr>XDO_?FINAL_ISIN?275?</vt:lpstr>
      <vt:lpstr>XDO_?FINAL_ISIN?276?</vt:lpstr>
      <vt:lpstr>XDO_?FINAL_ISIN?277?</vt:lpstr>
      <vt:lpstr>XDO_?FINAL_ISIN?278?</vt:lpstr>
      <vt:lpstr>XDO_?FINAL_ISIN?279?</vt:lpstr>
      <vt:lpstr>XDO_?FINAL_ISIN?28?</vt:lpstr>
      <vt:lpstr>XDO_?FINAL_ISIN?280?</vt:lpstr>
      <vt:lpstr>XDO_?FINAL_ISIN?281?</vt:lpstr>
      <vt:lpstr>XDO_?FINAL_ISIN?282?</vt:lpstr>
      <vt:lpstr>XDO_?FINAL_ISIN?283?</vt:lpstr>
      <vt:lpstr>XDO_?FINAL_ISIN?284?</vt:lpstr>
      <vt:lpstr>XDO_?FINAL_ISIN?285?</vt:lpstr>
      <vt:lpstr>XDO_?FINAL_ISIN?286?</vt:lpstr>
      <vt:lpstr>XDO_?FINAL_ISIN?287?</vt:lpstr>
      <vt:lpstr>XDO_?FINAL_ISIN?288?</vt:lpstr>
      <vt:lpstr>XDO_?FINAL_ISIN?289?</vt:lpstr>
      <vt:lpstr>XDO_?FINAL_ISIN?29?</vt:lpstr>
      <vt:lpstr>XDO_?FINAL_ISIN?290?</vt:lpstr>
      <vt:lpstr>XDO_?FINAL_ISIN?291?</vt:lpstr>
      <vt:lpstr>XDO_?FINAL_ISIN?292?</vt:lpstr>
      <vt:lpstr>XDO_?FINAL_ISIN?293?</vt:lpstr>
      <vt:lpstr>XDO_?FINAL_ISIN?294?</vt:lpstr>
      <vt:lpstr>XDO_?FINAL_ISIN?295?</vt:lpstr>
      <vt:lpstr>XDO_?FINAL_ISIN?296?</vt:lpstr>
      <vt:lpstr>XDO_?FINAL_ISIN?297?</vt:lpstr>
      <vt:lpstr>XDO_?FINAL_ISIN?298?</vt:lpstr>
      <vt:lpstr>XDO_?FINAL_ISIN?299?</vt:lpstr>
      <vt:lpstr>XDO_?FINAL_ISIN?30?</vt:lpstr>
      <vt:lpstr>XDO_?FINAL_ISIN?300?</vt:lpstr>
      <vt:lpstr>XDO_?FINAL_ISIN?301?</vt:lpstr>
      <vt:lpstr>XDO_?FINAL_ISIN?302?</vt:lpstr>
      <vt:lpstr>XDO_?FINAL_ISIN?303?</vt:lpstr>
      <vt:lpstr>XDO_?FINAL_ISIN?304?</vt:lpstr>
      <vt:lpstr>XDO_?FINAL_ISIN?305?</vt:lpstr>
      <vt:lpstr>XDO_?FINAL_ISIN?306?</vt:lpstr>
      <vt:lpstr>XDO_?FINAL_ISIN?307?</vt:lpstr>
      <vt:lpstr>XDO_?FINAL_ISIN?308?</vt:lpstr>
      <vt:lpstr>XDO_?FINAL_ISIN?309?</vt:lpstr>
      <vt:lpstr>XDO_?FINAL_ISIN?31?</vt:lpstr>
      <vt:lpstr>XDO_?FINAL_ISIN?310?</vt:lpstr>
      <vt:lpstr>XDO_?FINAL_ISIN?311?</vt:lpstr>
      <vt:lpstr>XDO_?FINAL_ISIN?312?</vt:lpstr>
      <vt:lpstr>XDO_?FINAL_ISIN?313?</vt:lpstr>
      <vt:lpstr>XDO_?FINAL_ISIN?314?</vt:lpstr>
      <vt:lpstr>XDO_?FINAL_ISIN?315?</vt:lpstr>
      <vt:lpstr>XDO_?FINAL_ISIN?316?</vt:lpstr>
      <vt:lpstr>XDO_?FINAL_ISIN?317?</vt:lpstr>
      <vt:lpstr>XDO_?FINAL_ISIN?318?</vt:lpstr>
      <vt:lpstr>XDO_?FINAL_ISIN?319?</vt:lpstr>
      <vt:lpstr>XDO_?FINAL_ISIN?32?</vt:lpstr>
      <vt:lpstr>XDO_?FINAL_ISIN?320?</vt:lpstr>
      <vt:lpstr>XDO_?FINAL_ISIN?321?</vt:lpstr>
      <vt:lpstr>XDO_?FINAL_ISIN?322?</vt:lpstr>
      <vt:lpstr>XDO_?FINAL_ISIN?323?</vt:lpstr>
      <vt:lpstr>XDO_?FINAL_ISIN?324?</vt:lpstr>
      <vt:lpstr>XDO_?FINAL_ISIN?325?</vt:lpstr>
      <vt:lpstr>XDO_?FINAL_ISIN?326?</vt:lpstr>
      <vt:lpstr>XDO_?FINAL_ISIN?327?</vt:lpstr>
      <vt:lpstr>XDO_?FINAL_ISIN?328?</vt:lpstr>
      <vt:lpstr>XDO_?FINAL_ISIN?329?</vt:lpstr>
      <vt:lpstr>XDO_?FINAL_ISIN?33?</vt:lpstr>
      <vt:lpstr>XDO_?FINAL_ISIN?330?</vt:lpstr>
      <vt:lpstr>XDO_?FINAL_ISIN?331?</vt:lpstr>
      <vt:lpstr>XDO_?FINAL_ISIN?332?</vt:lpstr>
      <vt:lpstr>XDO_?FINAL_ISIN?333?</vt:lpstr>
      <vt:lpstr>XDO_?FINAL_ISIN?334?</vt:lpstr>
      <vt:lpstr>XDO_?FINAL_ISIN?335?</vt:lpstr>
      <vt:lpstr>XDO_?FINAL_ISIN?336?</vt:lpstr>
      <vt:lpstr>XDO_?FINAL_ISIN?337?</vt:lpstr>
      <vt:lpstr>XDO_?FINAL_ISIN?338?</vt:lpstr>
      <vt:lpstr>XDO_?FINAL_ISIN?339?</vt:lpstr>
      <vt:lpstr>XDO_?FINAL_ISIN?34?</vt:lpstr>
      <vt:lpstr>XDO_?FINAL_ISIN?340?</vt:lpstr>
      <vt:lpstr>XDO_?FINAL_ISIN?341?</vt:lpstr>
      <vt:lpstr>XDO_?FINAL_ISIN?342?</vt:lpstr>
      <vt:lpstr>XDO_?FINAL_ISIN?343?</vt:lpstr>
      <vt:lpstr>XDO_?FINAL_ISIN?344?</vt:lpstr>
      <vt:lpstr>XDO_?FINAL_ISIN?345?</vt:lpstr>
      <vt:lpstr>XDO_?FINAL_ISIN?346?</vt:lpstr>
      <vt:lpstr>XDO_?FINAL_ISIN?347?</vt:lpstr>
      <vt:lpstr>XDO_?FINAL_ISIN?348?</vt:lpstr>
      <vt:lpstr>XDO_?FINAL_ISIN?349?</vt:lpstr>
      <vt:lpstr>XDO_?FINAL_ISIN?35?</vt:lpstr>
      <vt:lpstr>XDO_?FINAL_ISIN?350?</vt:lpstr>
      <vt:lpstr>XDO_?FINAL_ISIN?351?</vt:lpstr>
      <vt:lpstr>XDO_?FINAL_ISIN?352?</vt:lpstr>
      <vt:lpstr>XDO_?FINAL_ISIN?353?</vt:lpstr>
      <vt:lpstr>XDO_?FINAL_ISIN?354?</vt:lpstr>
      <vt:lpstr>XDO_?FINAL_ISIN?355?</vt:lpstr>
      <vt:lpstr>XDO_?FINAL_ISIN?356?</vt:lpstr>
      <vt:lpstr>XDO_?FINAL_ISIN?357?</vt:lpstr>
      <vt:lpstr>XDO_?FINAL_ISIN?358?</vt:lpstr>
      <vt:lpstr>XDO_?FINAL_ISIN?359?</vt:lpstr>
      <vt:lpstr>XDO_?FINAL_ISIN?360?</vt:lpstr>
      <vt:lpstr>XDO_?FINAL_ISIN?361?</vt:lpstr>
      <vt:lpstr>XDO_?FINAL_ISIN?362?</vt:lpstr>
      <vt:lpstr>XDO_?FINAL_ISIN?363?</vt:lpstr>
      <vt:lpstr>XDO_?FINAL_ISIN?364?</vt:lpstr>
      <vt:lpstr>XDO_?FINAL_ISIN?365?</vt:lpstr>
      <vt:lpstr>XDO_?FINAL_ISIN?366?</vt:lpstr>
      <vt:lpstr>XDO_?FINAL_ISIN?367?</vt:lpstr>
      <vt:lpstr>XDO_?FINAL_ISIN?368?</vt:lpstr>
      <vt:lpstr>XDO_?FINAL_ISIN?369?</vt:lpstr>
      <vt:lpstr>XDO_?FINAL_ISIN?370?</vt:lpstr>
      <vt:lpstr>XDO_?FINAL_ISIN?371?</vt:lpstr>
      <vt:lpstr>XDO_?FINAL_ISIN?372?</vt:lpstr>
      <vt:lpstr>XDO_?FINAL_ISIN?373?</vt:lpstr>
      <vt:lpstr>XDO_?FINAL_ISIN?374?</vt:lpstr>
      <vt:lpstr>XDO_?FINAL_ISIN?375?</vt:lpstr>
      <vt:lpstr>XDO_?FINAL_ISIN?376?</vt:lpstr>
      <vt:lpstr>XDO_?FINAL_ISIN?377?</vt:lpstr>
      <vt:lpstr>XDO_?FINAL_ISIN?378?</vt:lpstr>
      <vt:lpstr>XDO_?FINAL_ISIN?379?</vt:lpstr>
      <vt:lpstr>XDO_?FINAL_ISIN?38?</vt:lpstr>
      <vt:lpstr>XDO_?FINAL_ISIN?380?</vt:lpstr>
      <vt:lpstr>XDO_?FINAL_ISIN?381?</vt:lpstr>
      <vt:lpstr>XDO_?FINAL_ISIN?382?</vt:lpstr>
      <vt:lpstr>XDO_?FINAL_ISIN?383?</vt:lpstr>
      <vt:lpstr>XDO_?FINAL_ISIN?384?</vt:lpstr>
      <vt:lpstr>XDO_?FINAL_ISIN?385?</vt:lpstr>
      <vt:lpstr>XDO_?FINAL_ISIN?386?</vt:lpstr>
      <vt:lpstr>XDO_?FINAL_ISIN?387?</vt:lpstr>
      <vt:lpstr>XDO_?FINAL_ISIN?388?</vt:lpstr>
      <vt:lpstr>XDO_?FINAL_ISIN?389?</vt:lpstr>
      <vt:lpstr>XDO_?FINAL_ISIN?39?</vt:lpstr>
      <vt:lpstr>XDO_?FINAL_ISIN?390?</vt:lpstr>
      <vt:lpstr>XDO_?FINAL_ISIN?391?</vt:lpstr>
      <vt:lpstr>XDO_?FINAL_ISIN?392?</vt:lpstr>
      <vt:lpstr>XDO_?FINAL_ISIN?393?</vt:lpstr>
      <vt:lpstr>XDO_?FINAL_ISIN?394?</vt:lpstr>
      <vt:lpstr>XDO_?FINAL_ISIN?395?</vt:lpstr>
      <vt:lpstr>XDO_?FINAL_ISIN?396?</vt:lpstr>
      <vt:lpstr>XDO_?FINAL_ISIN?397?</vt:lpstr>
      <vt:lpstr>XDO_?FINAL_ISIN?398?</vt:lpstr>
      <vt:lpstr>XDO_?FINAL_ISIN?399?</vt:lpstr>
      <vt:lpstr>XDO_?FINAL_ISIN?40?</vt:lpstr>
      <vt:lpstr>XDO_?FINAL_ISIN?400?</vt:lpstr>
      <vt:lpstr>XDO_?FINAL_ISIN?401?</vt:lpstr>
      <vt:lpstr>XDO_?FINAL_ISIN?402?</vt:lpstr>
      <vt:lpstr>XDO_?FINAL_ISIN?403?</vt:lpstr>
      <vt:lpstr>XDO_?FINAL_ISIN?404?</vt:lpstr>
      <vt:lpstr>XDO_?FINAL_ISIN?405?</vt:lpstr>
      <vt:lpstr>XDO_?FINAL_ISIN?406?</vt:lpstr>
      <vt:lpstr>XDO_?FINAL_ISIN?407?</vt:lpstr>
      <vt:lpstr>XDO_?FINAL_ISIN?408?</vt:lpstr>
      <vt:lpstr>XDO_?FINAL_ISIN?409?</vt:lpstr>
      <vt:lpstr>XDO_?FINAL_ISIN?41?</vt:lpstr>
      <vt:lpstr>XDO_?FINAL_ISIN?410?</vt:lpstr>
      <vt:lpstr>XDO_?FINAL_ISIN?411?</vt:lpstr>
      <vt:lpstr>XDO_?FINAL_ISIN?412?</vt:lpstr>
      <vt:lpstr>XDO_?FINAL_ISIN?413?</vt:lpstr>
      <vt:lpstr>XDO_?FINAL_ISIN?414?</vt:lpstr>
      <vt:lpstr>XDO_?FINAL_ISIN?415?</vt:lpstr>
      <vt:lpstr>XDO_?FINAL_ISIN?416?</vt:lpstr>
      <vt:lpstr>XDO_?FINAL_ISIN?417?</vt:lpstr>
      <vt:lpstr>XDO_?FINAL_ISIN?418?</vt:lpstr>
      <vt:lpstr>XDO_?FINAL_ISIN?419?</vt:lpstr>
      <vt:lpstr>XDO_?FINAL_ISIN?42?</vt:lpstr>
      <vt:lpstr>XDO_?FINAL_ISIN?420?</vt:lpstr>
      <vt:lpstr>XDO_?FINAL_ISIN?421?</vt:lpstr>
      <vt:lpstr>XDO_?FINAL_ISIN?422?</vt:lpstr>
      <vt:lpstr>XDO_?FINAL_ISIN?423?</vt:lpstr>
      <vt:lpstr>XDO_?FINAL_ISIN?424?</vt:lpstr>
      <vt:lpstr>XDO_?FINAL_ISIN?425?</vt:lpstr>
      <vt:lpstr>XDO_?FINAL_ISIN?426?</vt:lpstr>
      <vt:lpstr>XDO_?FINAL_ISIN?427?</vt:lpstr>
      <vt:lpstr>XDO_?FINAL_ISIN?428?</vt:lpstr>
      <vt:lpstr>XDO_?FINAL_ISIN?429?</vt:lpstr>
      <vt:lpstr>XDO_?FINAL_ISIN?430?</vt:lpstr>
      <vt:lpstr>XDO_?FINAL_ISIN?431?</vt:lpstr>
      <vt:lpstr>XDO_?FINAL_ISIN?432?</vt:lpstr>
      <vt:lpstr>XDO_?FINAL_ISIN?433?</vt:lpstr>
      <vt:lpstr>XDO_?FINAL_ISIN?434?</vt:lpstr>
      <vt:lpstr>XDO_?FINAL_ISIN?435?</vt:lpstr>
      <vt:lpstr>XDO_?FINAL_ISIN?436?</vt:lpstr>
      <vt:lpstr>XDO_?FINAL_ISIN?437?</vt:lpstr>
      <vt:lpstr>XDO_?FINAL_ISIN?438?</vt:lpstr>
      <vt:lpstr>XDO_?FINAL_ISIN?439?</vt:lpstr>
      <vt:lpstr>XDO_?FINAL_ISIN?440?</vt:lpstr>
      <vt:lpstr>XDO_?FINAL_ISIN?441?</vt:lpstr>
      <vt:lpstr>XDO_?FINAL_ISIN?442?</vt:lpstr>
      <vt:lpstr>XDO_?FINAL_ISIN?443?</vt:lpstr>
      <vt:lpstr>XDO_?FINAL_ISIN?444?</vt:lpstr>
      <vt:lpstr>XDO_?FINAL_ISIN?445?</vt:lpstr>
      <vt:lpstr>XDO_?FINAL_ISIN?446?</vt:lpstr>
      <vt:lpstr>XDO_?FINAL_ISIN?447?</vt:lpstr>
      <vt:lpstr>XDO_?FINAL_ISIN?448?</vt:lpstr>
      <vt:lpstr>XDO_?FINAL_ISIN?449?</vt:lpstr>
      <vt:lpstr>XDO_?FINAL_ISIN?45?</vt:lpstr>
      <vt:lpstr>XDO_?FINAL_ISIN?450?</vt:lpstr>
      <vt:lpstr>XDO_?FINAL_ISIN?451?</vt:lpstr>
      <vt:lpstr>XDO_?FINAL_ISIN?452?</vt:lpstr>
      <vt:lpstr>XDO_?FINAL_ISIN?453?</vt:lpstr>
      <vt:lpstr>XDO_?FINAL_ISIN?454?</vt:lpstr>
      <vt:lpstr>XDO_?FINAL_ISIN?455?</vt:lpstr>
      <vt:lpstr>XDO_?FINAL_ISIN?456?</vt:lpstr>
      <vt:lpstr>XDO_?FINAL_ISIN?457?</vt:lpstr>
      <vt:lpstr>XDO_?FINAL_ISIN?458?</vt:lpstr>
      <vt:lpstr>XDO_?FINAL_ISIN?459?</vt:lpstr>
      <vt:lpstr>XDO_?FINAL_ISIN?46?</vt:lpstr>
      <vt:lpstr>XDO_?FINAL_ISIN?460?</vt:lpstr>
      <vt:lpstr>XDO_?FINAL_ISIN?461?</vt:lpstr>
      <vt:lpstr>XDO_?FINAL_ISIN?462?</vt:lpstr>
      <vt:lpstr>XDO_?FINAL_ISIN?463?</vt:lpstr>
      <vt:lpstr>XDO_?FINAL_ISIN?464?</vt:lpstr>
      <vt:lpstr>XDO_?FINAL_ISIN?465?</vt:lpstr>
      <vt:lpstr>XDO_?FINAL_ISIN?466?</vt:lpstr>
      <vt:lpstr>XDO_?FINAL_ISIN?467?</vt:lpstr>
      <vt:lpstr>XDO_?FINAL_ISIN?468?</vt:lpstr>
      <vt:lpstr>XDO_?FINAL_ISIN?469?</vt:lpstr>
      <vt:lpstr>XDO_?FINAL_ISIN?47?</vt:lpstr>
      <vt:lpstr>XDO_?FINAL_ISIN?470?</vt:lpstr>
      <vt:lpstr>XDO_?FINAL_ISIN?471?</vt:lpstr>
      <vt:lpstr>XDO_?FINAL_ISIN?472?</vt:lpstr>
      <vt:lpstr>XDO_?FINAL_ISIN?473?</vt:lpstr>
      <vt:lpstr>XDO_?FINAL_ISIN?474?</vt:lpstr>
      <vt:lpstr>XDO_?FINAL_ISIN?475?</vt:lpstr>
      <vt:lpstr>XDO_?FINAL_ISIN?476?</vt:lpstr>
      <vt:lpstr>XDO_?FINAL_ISIN?477?</vt:lpstr>
      <vt:lpstr>XDO_?FINAL_ISIN?478?</vt:lpstr>
      <vt:lpstr>XDO_?FINAL_ISIN?479?</vt:lpstr>
      <vt:lpstr>XDO_?FINAL_ISIN?48?</vt:lpstr>
      <vt:lpstr>XDO_?FINAL_ISIN?480?</vt:lpstr>
      <vt:lpstr>XDO_?FINAL_ISIN?481?</vt:lpstr>
      <vt:lpstr>XDO_?FINAL_ISIN?482?</vt:lpstr>
      <vt:lpstr>XDO_?FINAL_ISIN?483?</vt:lpstr>
      <vt:lpstr>XDO_?FINAL_ISIN?484?</vt:lpstr>
      <vt:lpstr>XDO_?FINAL_ISIN?485?</vt:lpstr>
      <vt:lpstr>XDO_?FINAL_ISIN?486?</vt:lpstr>
      <vt:lpstr>XDO_?FINAL_ISIN?487?</vt:lpstr>
      <vt:lpstr>XDO_?FINAL_ISIN?488?</vt:lpstr>
      <vt:lpstr>XDO_?FINAL_ISIN?489?</vt:lpstr>
      <vt:lpstr>XDO_?FINAL_ISIN?49?</vt:lpstr>
      <vt:lpstr>XDO_?FINAL_ISIN?490?</vt:lpstr>
      <vt:lpstr>XDO_?FINAL_ISIN?491?</vt:lpstr>
      <vt:lpstr>XDO_?FINAL_ISIN?492?</vt:lpstr>
      <vt:lpstr>XDO_?FINAL_ISIN?493?</vt:lpstr>
      <vt:lpstr>XDO_?FINAL_ISIN?494?</vt:lpstr>
      <vt:lpstr>XDO_?FINAL_ISIN?495?</vt:lpstr>
      <vt:lpstr>XDO_?FINAL_ISIN?496?</vt:lpstr>
      <vt:lpstr>XDO_?FINAL_ISIN?497?</vt:lpstr>
      <vt:lpstr>XDO_?FINAL_ISIN?498?</vt:lpstr>
      <vt:lpstr>XDO_?FINAL_ISIN?499?</vt:lpstr>
      <vt:lpstr>XDO_?FINAL_ISIN?50?</vt:lpstr>
      <vt:lpstr>XDO_?FINAL_ISIN?500?</vt:lpstr>
      <vt:lpstr>XDO_?FINAL_ISIN?501?</vt:lpstr>
      <vt:lpstr>XDO_?FINAL_ISIN?502?</vt:lpstr>
      <vt:lpstr>XDO_?FINAL_ISIN?503?</vt:lpstr>
      <vt:lpstr>XDO_?FINAL_ISIN?504?</vt:lpstr>
      <vt:lpstr>XDO_?FINAL_ISIN?505?</vt:lpstr>
      <vt:lpstr>XDO_?FINAL_ISIN?506?</vt:lpstr>
      <vt:lpstr>XDO_?FINAL_ISIN?507?</vt:lpstr>
      <vt:lpstr>XDO_?FINAL_ISIN?508?</vt:lpstr>
      <vt:lpstr>XDO_?FINAL_ISIN?509?</vt:lpstr>
      <vt:lpstr>XDO_?FINAL_ISIN?51?</vt:lpstr>
      <vt:lpstr>XDO_?FINAL_ISIN?510?</vt:lpstr>
      <vt:lpstr>XDO_?FINAL_ISIN?511?</vt:lpstr>
      <vt:lpstr>XDO_?FINAL_ISIN?512?</vt:lpstr>
      <vt:lpstr>XDO_?FINAL_ISIN?513?</vt:lpstr>
      <vt:lpstr>XDO_?FINAL_ISIN?514?</vt:lpstr>
      <vt:lpstr>XDO_?FINAL_ISIN?515?</vt:lpstr>
      <vt:lpstr>XDO_?FINAL_ISIN?516?</vt:lpstr>
      <vt:lpstr>XDO_?FINAL_ISIN?517?</vt:lpstr>
      <vt:lpstr>XDO_?FINAL_ISIN?518?</vt:lpstr>
      <vt:lpstr>XDO_?FINAL_ISIN?519?</vt:lpstr>
      <vt:lpstr>XDO_?FINAL_ISIN?52?</vt:lpstr>
      <vt:lpstr>XDO_?FINAL_ISIN?520?</vt:lpstr>
      <vt:lpstr>XDO_?FINAL_ISIN?521?</vt:lpstr>
      <vt:lpstr>XDO_?FINAL_ISIN?522?</vt:lpstr>
      <vt:lpstr>XDO_?FINAL_ISIN?523?</vt:lpstr>
      <vt:lpstr>XDO_?FINAL_ISIN?524?</vt:lpstr>
      <vt:lpstr>XDO_?FINAL_ISIN?525?</vt:lpstr>
      <vt:lpstr>XDO_?FINAL_ISIN?526?</vt:lpstr>
      <vt:lpstr>XDO_?FINAL_ISIN?527?</vt:lpstr>
      <vt:lpstr>XDO_?FINAL_ISIN?528?</vt:lpstr>
      <vt:lpstr>XDO_?FINAL_ISIN?529?</vt:lpstr>
      <vt:lpstr>XDO_?FINAL_ISIN?53?</vt:lpstr>
      <vt:lpstr>XDO_?FINAL_ISIN?530?</vt:lpstr>
      <vt:lpstr>XDO_?FINAL_ISIN?531?</vt:lpstr>
      <vt:lpstr>XDO_?FINAL_ISIN?532?</vt:lpstr>
      <vt:lpstr>XDO_?FINAL_ISIN?54?</vt:lpstr>
      <vt:lpstr>XDO_?FINAL_ISIN?55?</vt:lpstr>
      <vt:lpstr>XDO_?FINAL_ISIN?56?</vt:lpstr>
      <vt:lpstr>XDO_?FINAL_ISIN?57?</vt:lpstr>
      <vt:lpstr>XDO_?FINAL_ISIN?58?</vt:lpstr>
      <vt:lpstr>XDO_?FINAL_ISIN?59?</vt:lpstr>
      <vt:lpstr>XDO_?FINAL_ISIN?60?</vt:lpstr>
      <vt:lpstr>XDO_?FINAL_ISIN?61?</vt:lpstr>
      <vt:lpstr>XDO_?FINAL_ISIN?62?</vt:lpstr>
      <vt:lpstr>XDO_?FINAL_ISIN?63?</vt:lpstr>
      <vt:lpstr>XDO_?FINAL_ISIN?64?</vt:lpstr>
      <vt:lpstr>XDO_?FINAL_ISIN?65?</vt:lpstr>
      <vt:lpstr>XDO_?FINAL_ISIN?66?</vt:lpstr>
      <vt:lpstr>XDO_?FINAL_ISIN?67?</vt:lpstr>
      <vt:lpstr>XDO_?FINAL_ISIN?68?</vt:lpstr>
      <vt:lpstr>XDO_?FINAL_ISIN?69?</vt:lpstr>
      <vt:lpstr>XDO_?FINAL_ISIN?70?</vt:lpstr>
      <vt:lpstr>XDO_?FINAL_ISIN?71?</vt:lpstr>
      <vt:lpstr>XDO_?FINAL_ISIN?72?</vt:lpstr>
      <vt:lpstr>XDO_?FINAL_ISIN?73?</vt:lpstr>
      <vt:lpstr>XDO_?FINAL_ISIN?74?</vt:lpstr>
      <vt:lpstr>XDO_?FINAL_ISIN?75?</vt:lpstr>
      <vt:lpstr>XDO_?FINAL_ISIN?76?</vt:lpstr>
      <vt:lpstr>XDO_?FINAL_ISIN?77?</vt:lpstr>
      <vt:lpstr>XDO_?FINAL_ISIN?78?</vt:lpstr>
      <vt:lpstr>XDO_?FINAL_ISIN?79?</vt:lpstr>
      <vt:lpstr>XDO_?FINAL_ISIN?80?</vt:lpstr>
      <vt:lpstr>XDO_?FINAL_ISIN?81?</vt:lpstr>
      <vt:lpstr>XDO_?FINAL_ISIN?82?</vt:lpstr>
      <vt:lpstr>XDO_?FINAL_ISIN?83?</vt:lpstr>
      <vt:lpstr>XDO_?FINAL_ISIN?84?</vt:lpstr>
      <vt:lpstr>XDO_?FINAL_ISIN?85?</vt:lpstr>
      <vt:lpstr>XDO_?FINAL_ISIN?86?</vt:lpstr>
      <vt:lpstr>XDO_?FINAL_ISIN?87?</vt:lpstr>
      <vt:lpstr>XDO_?FINAL_ISIN?88?</vt:lpstr>
      <vt:lpstr>XDO_?FINAL_ISIN?89?</vt:lpstr>
      <vt:lpstr>XDO_?FINAL_ISIN?9?</vt:lpstr>
      <vt:lpstr>XDO_?FINAL_ISIN?90?</vt:lpstr>
      <vt:lpstr>XDO_?FINAL_ISIN?91?</vt:lpstr>
      <vt:lpstr>XDO_?FINAL_ISIN?92?</vt:lpstr>
      <vt:lpstr>XDO_?FINAL_ISIN?93?</vt:lpstr>
      <vt:lpstr>XDO_?FINAL_ISIN?94?</vt:lpstr>
      <vt:lpstr>XDO_?FINAL_ISIN?95?</vt:lpstr>
      <vt:lpstr>XDO_?FINAL_ISIN?96?</vt:lpstr>
      <vt:lpstr>XDO_?FINAL_ISIN?97?</vt:lpstr>
      <vt:lpstr>XDO_?FINAL_ISIN?98?</vt:lpstr>
      <vt:lpstr>XDO_?FINAL_ISIN?99?</vt:lpstr>
      <vt:lpstr>SBINICIF!XDO_?FINAL_MV?</vt:lpstr>
      <vt:lpstr>XDO_?FINAL_MV?</vt:lpstr>
      <vt:lpstr>XDO_?FINAL_MV?10?</vt:lpstr>
      <vt:lpstr>XDO_?FINAL_MV?100?</vt:lpstr>
      <vt:lpstr>XDO_?FINAL_MV?101?</vt:lpstr>
      <vt:lpstr>XDO_?FINAL_MV?102?</vt:lpstr>
      <vt:lpstr>XDO_?FINAL_MV?103?</vt:lpstr>
      <vt:lpstr>XDO_?FINAL_MV?104?</vt:lpstr>
      <vt:lpstr>XDO_?FINAL_MV?105?</vt:lpstr>
      <vt:lpstr>XDO_?FINAL_MV?106?</vt:lpstr>
      <vt:lpstr>XDO_?FINAL_MV?107?</vt:lpstr>
      <vt:lpstr>XDO_?FINAL_MV?108?</vt:lpstr>
      <vt:lpstr>XDO_?FINAL_MV?109?</vt:lpstr>
      <vt:lpstr>XDO_?FINAL_MV?11?</vt:lpstr>
      <vt:lpstr>XDO_?FINAL_MV?110?</vt:lpstr>
      <vt:lpstr>XDO_?FINAL_MV?111?</vt:lpstr>
      <vt:lpstr>XDO_?FINAL_MV?112?</vt:lpstr>
      <vt:lpstr>XDO_?FINAL_MV?113?</vt:lpstr>
      <vt:lpstr>XDO_?FINAL_MV?114?</vt:lpstr>
      <vt:lpstr>XDO_?FINAL_MV?115?</vt:lpstr>
      <vt:lpstr>XDO_?FINAL_MV?116?</vt:lpstr>
      <vt:lpstr>XDO_?FINAL_MV?117?</vt:lpstr>
      <vt:lpstr>XDO_?FINAL_MV?118?</vt:lpstr>
      <vt:lpstr>XDO_?FINAL_MV?119?</vt:lpstr>
      <vt:lpstr>XDO_?FINAL_MV?12?</vt:lpstr>
      <vt:lpstr>XDO_?FINAL_MV?120?</vt:lpstr>
      <vt:lpstr>XDO_?FINAL_MV?121?</vt:lpstr>
      <vt:lpstr>XDO_?FINAL_MV?122?</vt:lpstr>
      <vt:lpstr>XDO_?FINAL_MV?123?</vt:lpstr>
      <vt:lpstr>XDO_?FINAL_MV?124?</vt:lpstr>
      <vt:lpstr>XDO_?FINAL_MV?125?</vt:lpstr>
      <vt:lpstr>XDO_?FINAL_MV?126?</vt:lpstr>
      <vt:lpstr>XDO_?FINAL_MV?127?</vt:lpstr>
      <vt:lpstr>XDO_?FINAL_MV?128?</vt:lpstr>
      <vt:lpstr>XDO_?FINAL_MV?129?</vt:lpstr>
      <vt:lpstr>XDO_?FINAL_MV?13?</vt:lpstr>
      <vt:lpstr>XDO_?FINAL_MV?130?</vt:lpstr>
      <vt:lpstr>XDO_?FINAL_MV?131?</vt:lpstr>
      <vt:lpstr>XDO_?FINAL_MV?132?</vt:lpstr>
      <vt:lpstr>XDO_?FINAL_MV?133?</vt:lpstr>
      <vt:lpstr>XDO_?FINAL_MV?134?</vt:lpstr>
      <vt:lpstr>XDO_?FINAL_MV?135?</vt:lpstr>
      <vt:lpstr>XDO_?FINAL_MV?136?</vt:lpstr>
      <vt:lpstr>XDO_?FINAL_MV?137?</vt:lpstr>
      <vt:lpstr>XDO_?FINAL_MV?138?</vt:lpstr>
      <vt:lpstr>XDO_?FINAL_MV?139?</vt:lpstr>
      <vt:lpstr>XDO_?FINAL_MV?14?</vt:lpstr>
      <vt:lpstr>XDO_?FINAL_MV?140?</vt:lpstr>
      <vt:lpstr>XDO_?FINAL_MV?141?</vt:lpstr>
      <vt:lpstr>XDO_?FINAL_MV?142?</vt:lpstr>
      <vt:lpstr>XDO_?FINAL_MV?143?</vt:lpstr>
      <vt:lpstr>XDO_?FINAL_MV?144?</vt:lpstr>
      <vt:lpstr>XDO_?FINAL_MV?145?</vt:lpstr>
      <vt:lpstr>XDO_?FINAL_MV?146?</vt:lpstr>
      <vt:lpstr>XDO_?FINAL_MV?147?</vt:lpstr>
      <vt:lpstr>XDO_?FINAL_MV?148?</vt:lpstr>
      <vt:lpstr>XDO_?FINAL_MV?149?</vt:lpstr>
      <vt:lpstr>XDO_?FINAL_MV?15?</vt:lpstr>
      <vt:lpstr>XDO_?FINAL_MV?150?</vt:lpstr>
      <vt:lpstr>XDO_?FINAL_MV?151?</vt:lpstr>
      <vt:lpstr>XDO_?FINAL_MV?152?</vt:lpstr>
      <vt:lpstr>XDO_?FINAL_MV?153?</vt:lpstr>
      <vt:lpstr>XDO_?FINAL_MV?154?</vt:lpstr>
      <vt:lpstr>XDO_?FINAL_MV?155?</vt:lpstr>
      <vt:lpstr>XDO_?FINAL_MV?156?</vt:lpstr>
      <vt:lpstr>XDO_?FINAL_MV?157?</vt:lpstr>
      <vt:lpstr>XDO_?FINAL_MV?158?</vt:lpstr>
      <vt:lpstr>XDO_?FINAL_MV?159?</vt:lpstr>
      <vt:lpstr>XDO_?FINAL_MV?16?</vt:lpstr>
      <vt:lpstr>XDO_?FINAL_MV?160?</vt:lpstr>
      <vt:lpstr>XDO_?FINAL_MV?161?</vt:lpstr>
      <vt:lpstr>XDO_?FINAL_MV?162?</vt:lpstr>
      <vt:lpstr>XDO_?FINAL_MV?163?</vt:lpstr>
      <vt:lpstr>XDO_?FINAL_MV?164?</vt:lpstr>
      <vt:lpstr>XDO_?FINAL_MV?165?</vt:lpstr>
      <vt:lpstr>XDO_?FINAL_MV?166?</vt:lpstr>
      <vt:lpstr>XDO_?FINAL_MV?167?</vt:lpstr>
      <vt:lpstr>XDO_?FINAL_MV?168?</vt:lpstr>
      <vt:lpstr>XDO_?FINAL_MV?169?</vt:lpstr>
      <vt:lpstr>XDO_?FINAL_MV?170?</vt:lpstr>
      <vt:lpstr>XDO_?FINAL_MV?171?</vt:lpstr>
      <vt:lpstr>XDO_?FINAL_MV?172?</vt:lpstr>
      <vt:lpstr>XDO_?FINAL_MV?173?</vt:lpstr>
      <vt:lpstr>XDO_?FINAL_MV?174?</vt:lpstr>
      <vt:lpstr>XDO_?FINAL_MV?175?</vt:lpstr>
      <vt:lpstr>XDO_?FINAL_MV?176?</vt:lpstr>
      <vt:lpstr>XDO_?FINAL_MV?177?</vt:lpstr>
      <vt:lpstr>XDO_?FINAL_MV?178?</vt:lpstr>
      <vt:lpstr>XDO_?FINAL_MV?179?</vt:lpstr>
      <vt:lpstr>XDO_?FINAL_MV?180?</vt:lpstr>
      <vt:lpstr>XDO_?FINAL_MV?181?</vt:lpstr>
      <vt:lpstr>XDO_?FINAL_MV?182?</vt:lpstr>
      <vt:lpstr>XDO_?FINAL_MV?183?</vt:lpstr>
      <vt:lpstr>XDO_?FINAL_MV?184?</vt:lpstr>
      <vt:lpstr>XDO_?FINAL_MV?185?</vt:lpstr>
      <vt:lpstr>XDO_?FINAL_MV?186?</vt:lpstr>
      <vt:lpstr>XDO_?FINAL_MV?187?</vt:lpstr>
      <vt:lpstr>XDO_?FINAL_MV?188?</vt:lpstr>
      <vt:lpstr>XDO_?FINAL_MV?189?</vt:lpstr>
      <vt:lpstr>XDO_?FINAL_MV?190?</vt:lpstr>
      <vt:lpstr>XDO_?FINAL_MV?191?</vt:lpstr>
      <vt:lpstr>XDO_?FINAL_MV?192?</vt:lpstr>
      <vt:lpstr>XDO_?FINAL_MV?193?</vt:lpstr>
      <vt:lpstr>XDO_?FINAL_MV?194?</vt:lpstr>
      <vt:lpstr>XDO_?FINAL_MV?195?</vt:lpstr>
      <vt:lpstr>XDO_?FINAL_MV?196?</vt:lpstr>
      <vt:lpstr>XDO_?FINAL_MV?197?</vt:lpstr>
      <vt:lpstr>XDO_?FINAL_MV?198?</vt:lpstr>
      <vt:lpstr>XDO_?FINAL_MV?199?</vt:lpstr>
      <vt:lpstr>XDO_?FINAL_MV?200?</vt:lpstr>
      <vt:lpstr>XDO_?FINAL_MV?201?</vt:lpstr>
      <vt:lpstr>XDO_?FINAL_MV?202?</vt:lpstr>
      <vt:lpstr>XDO_?FINAL_MV?203?</vt:lpstr>
      <vt:lpstr>XDO_?FINAL_MV?204?</vt:lpstr>
      <vt:lpstr>XDO_?FINAL_MV?205?</vt:lpstr>
      <vt:lpstr>XDO_?FINAL_MV?206?</vt:lpstr>
      <vt:lpstr>XDO_?FINAL_MV?207?</vt:lpstr>
      <vt:lpstr>XDO_?FINAL_MV?208?</vt:lpstr>
      <vt:lpstr>XDO_?FINAL_MV?209?</vt:lpstr>
      <vt:lpstr>XDO_?FINAL_MV?21?</vt:lpstr>
      <vt:lpstr>XDO_?FINAL_MV?210?</vt:lpstr>
      <vt:lpstr>XDO_?FINAL_MV?211?</vt:lpstr>
      <vt:lpstr>XDO_?FINAL_MV?212?</vt:lpstr>
      <vt:lpstr>XDO_?FINAL_MV?213?</vt:lpstr>
      <vt:lpstr>XDO_?FINAL_MV?214?</vt:lpstr>
      <vt:lpstr>XDO_?FINAL_MV?215?</vt:lpstr>
      <vt:lpstr>XDO_?FINAL_MV?216?</vt:lpstr>
      <vt:lpstr>XDO_?FINAL_MV?217?</vt:lpstr>
      <vt:lpstr>XDO_?FINAL_MV?218?</vt:lpstr>
      <vt:lpstr>XDO_?FINAL_MV?219?</vt:lpstr>
      <vt:lpstr>XDO_?FINAL_MV?22?</vt:lpstr>
      <vt:lpstr>XDO_?FINAL_MV?220?</vt:lpstr>
      <vt:lpstr>XDO_?FINAL_MV?221?</vt:lpstr>
      <vt:lpstr>XDO_?FINAL_MV?222?</vt:lpstr>
      <vt:lpstr>XDO_?FINAL_MV?223?</vt:lpstr>
      <vt:lpstr>XDO_?FINAL_MV?224?</vt:lpstr>
      <vt:lpstr>XDO_?FINAL_MV?225?</vt:lpstr>
      <vt:lpstr>XDO_?FINAL_MV?226?</vt:lpstr>
      <vt:lpstr>XDO_?FINAL_MV?227?</vt:lpstr>
      <vt:lpstr>XDO_?FINAL_MV?228?</vt:lpstr>
      <vt:lpstr>XDO_?FINAL_MV?229?</vt:lpstr>
      <vt:lpstr>XDO_?FINAL_MV?23?</vt:lpstr>
      <vt:lpstr>XDO_?FINAL_MV?230?</vt:lpstr>
      <vt:lpstr>XDO_?FINAL_MV?231?</vt:lpstr>
      <vt:lpstr>XDO_?FINAL_MV?232?</vt:lpstr>
      <vt:lpstr>XDO_?FINAL_MV?233?</vt:lpstr>
      <vt:lpstr>XDO_?FINAL_MV?234?</vt:lpstr>
      <vt:lpstr>XDO_?FINAL_MV?235?</vt:lpstr>
      <vt:lpstr>XDO_?FINAL_MV?236?</vt:lpstr>
      <vt:lpstr>XDO_?FINAL_MV?237?</vt:lpstr>
      <vt:lpstr>XDO_?FINAL_MV?238?</vt:lpstr>
      <vt:lpstr>XDO_?FINAL_MV?239?</vt:lpstr>
      <vt:lpstr>XDO_?FINAL_MV?24?</vt:lpstr>
      <vt:lpstr>XDO_?FINAL_MV?240?</vt:lpstr>
      <vt:lpstr>XDO_?FINAL_MV?241?</vt:lpstr>
      <vt:lpstr>XDO_?FINAL_MV?242?</vt:lpstr>
      <vt:lpstr>XDO_?FINAL_MV?243?</vt:lpstr>
      <vt:lpstr>XDO_?FINAL_MV?244?</vt:lpstr>
      <vt:lpstr>XDO_?FINAL_MV?245?</vt:lpstr>
      <vt:lpstr>XDO_?FINAL_MV?246?</vt:lpstr>
      <vt:lpstr>XDO_?FINAL_MV?247?</vt:lpstr>
      <vt:lpstr>XDO_?FINAL_MV?248?</vt:lpstr>
      <vt:lpstr>XDO_?FINAL_MV?249?</vt:lpstr>
      <vt:lpstr>XDO_?FINAL_MV?250?</vt:lpstr>
      <vt:lpstr>XDO_?FINAL_MV?251?</vt:lpstr>
      <vt:lpstr>XDO_?FINAL_MV?252?</vt:lpstr>
      <vt:lpstr>XDO_?FINAL_MV?253?</vt:lpstr>
      <vt:lpstr>XDO_?FINAL_MV?254?</vt:lpstr>
      <vt:lpstr>XDO_?FINAL_MV?255?</vt:lpstr>
      <vt:lpstr>XDO_?FINAL_MV?256?</vt:lpstr>
      <vt:lpstr>XDO_?FINAL_MV?257?</vt:lpstr>
      <vt:lpstr>XDO_?FINAL_MV?258?</vt:lpstr>
      <vt:lpstr>XDO_?FINAL_MV?259?</vt:lpstr>
      <vt:lpstr>XDO_?FINAL_MV?260?</vt:lpstr>
      <vt:lpstr>XDO_?FINAL_MV?261?</vt:lpstr>
      <vt:lpstr>XDO_?FINAL_MV?262?</vt:lpstr>
      <vt:lpstr>XDO_?FINAL_MV?263?</vt:lpstr>
      <vt:lpstr>XDO_?FINAL_MV?264?</vt:lpstr>
      <vt:lpstr>XDO_?FINAL_MV?265?</vt:lpstr>
      <vt:lpstr>XDO_?FINAL_MV?266?</vt:lpstr>
      <vt:lpstr>XDO_?FINAL_MV?267?</vt:lpstr>
      <vt:lpstr>XDO_?FINAL_MV?268?</vt:lpstr>
      <vt:lpstr>XDO_?FINAL_MV?269?</vt:lpstr>
      <vt:lpstr>XDO_?FINAL_MV?27?</vt:lpstr>
      <vt:lpstr>XDO_?FINAL_MV?270?</vt:lpstr>
      <vt:lpstr>XDO_?FINAL_MV?271?</vt:lpstr>
      <vt:lpstr>XDO_?FINAL_MV?272?</vt:lpstr>
      <vt:lpstr>XDO_?FINAL_MV?273?</vt:lpstr>
      <vt:lpstr>XDO_?FINAL_MV?274?</vt:lpstr>
      <vt:lpstr>XDO_?FINAL_MV?275?</vt:lpstr>
      <vt:lpstr>XDO_?FINAL_MV?276?</vt:lpstr>
      <vt:lpstr>XDO_?FINAL_MV?277?</vt:lpstr>
      <vt:lpstr>XDO_?FINAL_MV?278?</vt:lpstr>
      <vt:lpstr>XDO_?FINAL_MV?279?</vt:lpstr>
      <vt:lpstr>XDO_?FINAL_MV?28?</vt:lpstr>
      <vt:lpstr>XDO_?FINAL_MV?280?</vt:lpstr>
      <vt:lpstr>XDO_?FINAL_MV?281?</vt:lpstr>
      <vt:lpstr>XDO_?FINAL_MV?282?</vt:lpstr>
      <vt:lpstr>XDO_?FINAL_MV?283?</vt:lpstr>
      <vt:lpstr>XDO_?FINAL_MV?284?</vt:lpstr>
      <vt:lpstr>XDO_?FINAL_MV?285?</vt:lpstr>
      <vt:lpstr>XDO_?FINAL_MV?286?</vt:lpstr>
      <vt:lpstr>XDO_?FINAL_MV?287?</vt:lpstr>
      <vt:lpstr>XDO_?FINAL_MV?288?</vt:lpstr>
      <vt:lpstr>XDO_?FINAL_MV?289?</vt:lpstr>
      <vt:lpstr>XDO_?FINAL_MV?29?</vt:lpstr>
      <vt:lpstr>XDO_?FINAL_MV?290?</vt:lpstr>
      <vt:lpstr>XDO_?FINAL_MV?291?</vt:lpstr>
      <vt:lpstr>XDO_?FINAL_MV?292?</vt:lpstr>
      <vt:lpstr>XDO_?FINAL_MV?293?</vt:lpstr>
      <vt:lpstr>XDO_?FINAL_MV?294?</vt:lpstr>
      <vt:lpstr>XDO_?FINAL_MV?295?</vt:lpstr>
      <vt:lpstr>XDO_?FINAL_MV?296?</vt:lpstr>
      <vt:lpstr>XDO_?FINAL_MV?297?</vt:lpstr>
      <vt:lpstr>XDO_?FINAL_MV?298?</vt:lpstr>
      <vt:lpstr>XDO_?FINAL_MV?299?</vt:lpstr>
      <vt:lpstr>XDO_?FINAL_MV?30?</vt:lpstr>
      <vt:lpstr>XDO_?FINAL_MV?300?</vt:lpstr>
      <vt:lpstr>XDO_?FINAL_MV?301?</vt:lpstr>
      <vt:lpstr>XDO_?FINAL_MV?302?</vt:lpstr>
      <vt:lpstr>XDO_?FINAL_MV?303?</vt:lpstr>
      <vt:lpstr>XDO_?FINAL_MV?304?</vt:lpstr>
      <vt:lpstr>XDO_?FINAL_MV?305?</vt:lpstr>
      <vt:lpstr>XDO_?FINAL_MV?306?</vt:lpstr>
      <vt:lpstr>XDO_?FINAL_MV?307?</vt:lpstr>
      <vt:lpstr>XDO_?FINAL_MV?308?</vt:lpstr>
      <vt:lpstr>XDO_?FINAL_MV?309?</vt:lpstr>
      <vt:lpstr>XDO_?FINAL_MV?31?</vt:lpstr>
      <vt:lpstr>XDO_?FINAL_MV?310?</vt:lpstr>
      <vt:lpstr>XDO_?FINAL_MV?311?</vt:lpstr>
      <vt:lpstr>XDO_?FINAL_MV?312?</vt:lpstr>
      <vt:lpstr>XDO_?FINAL_MV?313?</vt:lpstr>
      <vt:lpstr>XDO_?FINAL_MV?314?</vt:lpstr>
      <vt:lpstr>XDO_?FINAL_MV?315?</vt:lpstr>
      <vt:lpstr>XDO_?FINAL_MV?316?</vt:lpstr>
      <vt:lpstr>XDO_?FINAL_MV?317?</vt:lpstr>
      <vt:lpstr>XDO_?FINAL_MV?318?</vt:lpstr>
      <vt:lpstr>XDO_?FINAL_MV?319?</vt:lpstr>
      <vt:lpstr>XDO_?FINAL_MV?32?</vt:lpstr>
      <vt:lpstr>XDO_?FINAL_MV?320?</vt:lpstr>
      <vt:lpstr>XDO_?FINAL_MV?321?</vt:lpstr>
      <vt:lpstr>XDO_?FINAL_MV?322?</vt:lpstr>
      <vt:lpstr>XDO_?FINAL_MV?323?</vt:lpstr>
      <vt:lpstr>XDO_?FINAL_MV?324?</vt:lpstr>
      <vt:lpstr>XDO_?FINAL_MV?325?</vt:lpstr>
      <vt:lpstr>XDO_?FINAL_MV?326?</vt:lpstr>
      <vt:lpstr>XDO_?FINAL_MV?327?</vt:lpstr>
      <vt:lpstr>XDO_?FINAL_MV?328?</vt:lpstr>
      <vt:lpstr>XDO_?FINAL_MV?329?</vt:lpstr>
      <vt:lpstr>XDO_?FINAL_MV?33?</vt:lpstr>
      <vt:lpstr>XDO_?FINAL_MV?330?</vt:lpstr>
      <vt:lpstr>XDO_?FINAL_MV?331?</vt:lpstr>
      <vt:lpstr>XDO_?FINAL_MV?332?</vt:lpstr>
      <vt:lpstr>XDO_?FINAL_MV?333?</vt:lpstr>
      <vt:lpstr>XDO_?FINAL_MV?334?</vt:lpstr>
      <vt:lpstr>XDO_?FINAL_MV?335?</vt:lpstr>
      <vt:lpstr>XDO_?FINAL_MV?336?</vt:lpstr>
      <vt:lpstr>XDO_?FINAL_MV?337?</vt:lpstr>
      <vt:lpstr>XDO_?FINAL_MV?338?</vt:lpstr>
      <vt:lpstr>XDO_?FINAL_MV?339?</vt:lpstr>
      <vt:lpstr>XDO_?FINAL_MV?34?</vt:lpstr>
      <vt:lpstr>XDO_?FINAL_MV?340?</vt:lpstr>
      <vt:lpstr>XDO_?FINAL_MV?341?</vt:lpstr>
      <vt:lpstr>XDO_?FINAL_MV?342?</vt:lpstr>
      <vt:lpstr>XDO_?FINAL_MV?343?</vt:lpstr>
      <vt:lpstr>XDO_?FINAL_MV?344?</vt:lpstr>
      <vt:lpstr>XDO_?FINAL_MV?345?</vt:lpstr>
      <vt:lpstr>XDO_?FINAL_MV?346?</vt:lpstr>
      <vt:lpstr>XDO_?FINAL_MV?347?</vt:lpstr>
      <vt:lpstr>XDO_?FINAL_MV?348?</vt:lpstr>
      <vt:lpstr>XDO_?FINAL_MV?349?</vt:lpstr>
      <vt:lpstr>XDO_?FINAL_MV?35?</vt:lpstr>
      <vt:lpstr>XDO_?FINAL_MV?350?</vt:lpstr>
      <vt:lpstr>XDO_?FINAL_MV?351?</vt:lpstr>
      <vt:lpstr>XDO_?FINAL_MV?352?</vt:lpstr>
      <vt:lpstr>XDO_?FINAL_MV?353?</vt:lpstr>
      <vt:lpstr>XDO_?FINAL_MV?354?</vt:lpstr>
      <vt:lpstr>XDO_?FINAL_MV?355?</vt:lpstr>
      <vt:lpstr>XDO_?FINAL_MV?356?</vt:lpstr>
      <vt:lpstr>XDO_?FINAL_MV?357?</vt:lpstr>
      <vt:lpstr>XDO_?FINAL_MV?358?</vt:lpstr>
      <vt:lpstr>XDO_?FINAL_MV?359?</vt:lpstr>
      <vt:lpstr>XDO_?FINAL_MV?360?</vt:lpstr>
      <vt:lpstr>XDO_?FINAL_MV?361?</vt:lpstr>
      <vt:lpstr>XDO_?FINAL_MV?362?</vt:lpstr>
      <vt:lpstr>XDO_?FINAL_MV?363?</vt:lpstr>
      <vt:lpstr>XDO_?FINAL_MV?364?</vt:lpstr>
      <vt:lpstr>XDO_?FINAL_MV?365?</vt:lpstr>
      <vt:lpstr>XDO_?FINAL_MV?366?</vt:lpstr>
      <vt:lpstr>XDO_?FINAL_MV?367?</vt:lpstr>
      <vt:lpstr>XDO_?FINAL_MV?368?</vt:lpstr>
      <vt:lpstr>XDO_?FINAL_MV?369?</vt:lpstr>
      <vt:lpstr>XDO_?FINAL_MV?370?</vt:lpstr>
      <vt:lpstr>XDO_?FINAL_MV?371?</vt:lpstr>
      <vt:lpstr>XDO_?FINAL_MV?372?</vt:lpstr>
      <vt:lpstr>XDO_?FINAL_MV?373?</vt:lpstr>
      <vt:lpstr>XDO_?FINAL_MV?374?</vt:lpstr>
      <vt:lpstr>XDO_?FINAL_MV?375?</vt:lpstr>
      <vt:lpstr>XDO_?FINAL_MV?376?</vt:lpstr>
      <vt:lpstr>XDO_?FINAL_MV?377?</vt:lpstr>
      <vt:lpstr>XDO_?FINAL_MV?378?</vt:lpstr>
      <vt:lpstr>XDO_?FINAL_MV?379?</vt:lpstr>
      <vt:lpstr>XDO_?FINAL_MV?38?</vt:lpstr>
      <vt:lpstr>XDO_?FINAL_MV?380?</vt:lpstr>
      <vt:lpstr>XDO_?FINAL_MV?381?</vt:lpstr>
      <vt:lpstr>XDO_?FINAL_MV?382?</vt:lpstr>
      <vt:lpstr>XDO_?FINAL_MV?383?</vt:lpstr>
      <vt:lpstr>XDO_?FINAL_MV?384?</vt:lpstr>
      <vt:lpstr>XDO_?FINAL_MV?385?</vt:lpstr>
      <vt:lpstr>XDO_?FINAL_MV?386?</vt:lpstr>
      <vt:lpstr>XDO_?FINAL_MV?387?</vt:lpstr>
      <vt:lpstr>XDO_?FINAL_MV?388?</vt:lpstr>
      <vt:lpstr>XDO_?FINAL_MV?389?</vt:lpstr>
      <vt:lpstr>XDO_?FINAL_MV?39?</vt:lpstr>
      <vt:lpstr>XDO_?FINAL_MV?390?</vt:lpstr>
      <vt:lpstr>XDO_?FINAL_MV?391?</vt:lpstr>
      <vt:lpstr>XDO_?FINAL_MV?392?</vt:lpstr>
      <vt:lpstr>XDO_?FINAL_MV?393?</vt:lpstr>
      <vt:lpstr>XDO_?FINAL_MV?394?</vt:lpstr>
      <vt:lpstr>XDO_?FINAL_MV?395?</vt:lpstr>
      <vt:lpstr>XDO_?FINAL_MV?396?</vt:lpstr>
      <vt:lpstr>XDO_?FINAL_MV?397?</vt:lpstr>
      <vt:lpstr>XDO_?FINAL_MV?398?</vt:lpstr>
      <vt:lpstr>XDO_?FINAL_MV?399?</vt:lpstr>
      <vt:lpstr>XDO_?FINAL_MV?40?</vt:lpstr>
      <vt:lpstr>XDO_?FINAL_MV?400?</vt:lpstr>
      <vt:lpstr>XDO_?FINAL_MV?401?</vt:lpstr>
      <vt:lpstr>XDO_?FINAL_MV?402?</vt:lpstr>
      <vt:lpstr>XDO_?FINAL_MV?403?</vt:lpstr>
      <vt:lpstr>XDO_?FINAL_MV?404?</vt:lpstr>
      <vt:lpstr>XDO_?FINAL_MV?405?</vt:lpstr>
      <vt:lpstr>XDO_?FINAL_MV?406?</vt:lpstr>
      <vt:lpstr>XDO_?FINAL_MV?407?</vt:lpstr>
      <vt:lpstr>XDO_?FINAL_MV?408?</vt:lpstr>
      <vt:lpstr>XDO_?FINAL_MV?409?</vt:lpstr>
      <vt:lpstr>XDO_?FINAL_MV?41?</vt:lpstr>
      <vt:lpstr>XDO_?FINAL_MV?410?</vt:lpstr>
      <vt:lpstr>XDO_?FINAL_MV?411?</vt:lpstr>
      <vt:lpstr>XDO_?FINAL_MV?412?</vt:lpstr>
      <vt:lpstr>XDO_?FINAL_MV?413?</vt:lpstr>
      <vt:lpstr>XDO_?FINAL_MV?414?</vt:lpstr>
      <vt:lpstr>XDO_?FINAL_MV?415?</vt:lpstr>
      <vt:lpstr>XDO_?FINAL_MV?416?</vt:lpstr>
      <vt:lpstr>XDO_?FINAL_MV?417?</vt:lpstr>
      <vt:lpstr>XDO_?FINAL_MV?418?</vt:lpstr>
      <vt:lpstr>XDO_?FINAL_MV?419?</vt:lpstr>
      <vt:lpstr>XDO_?FINAL_MV?42?</vt:lpstr>
      <vt:lpstr>XDO_?FINAL_MV?420?</vt:lpstr>
      <vt:lpstr>XDO_?FINAL_MV?421?</vt:lpstr>
      <vt:lpstr>XDO_?FINAL_MV?422?</vt:lpstr>
      <vt:lpstr>XDO_?FINAL_MV?423?</vt:lpstr>
      <vt:lpstr>XDO_?FINAL_MV?424?</vt:lpstr>
      <vt:lpstr>XDO_?FINAL_MV?425?</vt:lpstr>
      <vt:lpstr>XDO_?FINAL_MV?426?</vt:lpstr>
      <vt:lpstr>XDO_?FINAL_MV?427?</vt:lpstr>
      <vt:lpstr>XDO_?FINAL_MV?428?</vt:lpstr>
      <vt:lpstr>XDO_?FINAL_MV?429?</vt:lpstr>
      <vt:lpstr>XDO_?FINAL_MV?430?</vt:lpstr>
      <vt:lpstr>XDO_?FINAL_MV?431?</vt:lpstr>
      <vt:lpstr>XDO_?FINAL_MV?432?</vt:lpstr>
      <vt:lpstr>XDO_?FINAL_MV?433?</vt:lpstr>
      <vt:lpstr>XDO_?FINAL_MV?434?</vt:lpstr>
      <vt:lpstr>XDO_?FINAL_MV?435?</vt:lpstr>
      <vt:lpstr>XDO_?FINAL_MV?436?</vt:lpstr>
      <vt:lpstr>XDO_?FINAL_MV?437?</vt:lpstr>
      <vt:lpstr>XDO_?FINAL_MV?438?</vt:lpstr>
      <vt:lpstr>XDO_?FINAL_MV?439?</vt:lpstr>
      <vt:lpstr>XDO_?FINAL_MV?440?</vt:lpstr>
      <vt:lpstr>XDO_?FINAL_MV?441?</vt:lpstr>
      <vt:lpstr>XDO_?FINAL_MV?442?</vt:lpstr>
      <vt:lpstr>XDO_?FINAL_MV?443?</vt:lpstr>
      <vt:lpstr>XDO_?FINAL_MV?444?</vt:lpstr>
      <vt:lpstr>XDO_?FINAL_MV?445?</vt:lpstr>
      <vt:lpstr>XDO_?FINAL_MV?446?</vt:lpstr>
      <vt:lpstr>XDO_?FINAL_MV?447?</vt:lpstr>
      <vt:lpstr>XDO_?FINAL_MV?448?</vt:lpstr>
      <vt:lpstr>XDO_?FINAL_MV?449?</vt:lpstr>
      <vt:lpstr>XDO_?FINAL_MV?45?</vt:lpstr>
      <vt:lpstr>XDO_?FINAL_MV?450?</vt:lpstr>
      <vt:lpstr>XDO_?FINAL_MV?451?</vt:lpstr>
      <vt:lpstr>XDO_?FINAL_MV?452?</vt:lpstr>
      <vt:lpstr>XDO_?FINAL_MV?453?</vt:lpstr>
      <vt:lpstr>XDO_?FINAL_MV?454?</vt:lpstr>
      <vt:lpstr>XDO_?FINAL_MV?455?</vt:lpstr>
      <vt:lpstr>XDO_?FINAL_MV?456?</vt:lpstr>
      <vt:lpstr>XDO_?FINAL_MV?457?</vt:lpstr>
      <vt:lpstr>XDO_?FINAL_MV?458?</vt:lpstr>
      <vt:lpstr>XDO_?FINAL_MV?459?</vt:lpstr>
      <vt:lpstr>XDO_?FINAL_MV?46?</vt:lpstr>
      <vt:lpstr>XDO_?FINAL_MV?460?</vt:lpstr>
      <vt:lpstr>XDO_?FINAL_MV?461?</vt:lpstr>
      <vt:lpstr>XDO_?FINAL_MV?462?</vt:lpstr>
      <vt:lpstr>XDO_?FINAL_MV?463?</vt:lpstr>
      <vt:lpstr>XDO_?FINAL_MV?464?</vt:lpstr>
      <vt:lpstr>XDO_?FINAL_MV?465?</vt:lpstr>
      <vt:lpstr>XDO_?FINAL_MV?466?</vt:lpstr>
      <vt:lpstr>XDO_?FINAL_MV?467?</vt:lpstr>
      <vt:lpstr>XDO_?FINAL_MV?468?</vt:lpstr>
      <vt:lpstr>XDO_?FINAL_MV?469?</vt:lpstr>
      <vt:lpstr>XDO_?FINAL_MV?47?</vt:lpstr>
      <vt:lpstr>XDO_?FINAL_MV?470?</vt:lpstr>
      <vt:lpstr>XDO_?FINAL_MV?471?</vt:lpstr>
      <vt:lpstr>XDO_?FINAL_MV?472?</vt:lpstr>
      <vt:lpstr>XDO_?FINAL_MV?473?</vt:lpstr>
      <vt:lpstr>XDO_?FINAL_MV?474?</vt:lpstr>
      <vt:lpstr>XDO_?FINAL_MV?475?</vt:lpstr>
      <vt:lpstr>XDO_?FINAL_MV?476?</vt:lpstr>
      <vt:lpstr>XDO_?FINAL_MV?477?</vt:lpstr>
      <vt:lpstr>XDO_?FINAL_MV?478?</vt:lpstr>
      <vt:lpstr>XDO_?FINAL_MV?479?</vt:lpstr>
      <vt:lpstr>XDO_?FINAL_MV?48?</vt:lpstr>
      <vt:lpstr>XDO_?FINAL_MV?480?</vt:lpstr>
      <vt:lpstr>XDO_?FINAL_MV?481?</vt:lpstr>
      <vt:lpstr>XDO_?FINAL_MV?482?</vt:lpstr>
      <vt:lpstr>XDO_?FINAL_MV?483?</vt:lpstr>
      <vt:lpstr>XDO_?FINAL_MV?484?</vt:lpstr>
      <vt:lpstr>XDO_?FINAL_MV?485?</vt:lpstr>
      <vt:lpstr>XDO_?FINAL_MV?486?</vt:lpstr>
      <vt:lpstr>XDO_?FINAL_MV?487?</vt:lpstr>
      <vt:lpstr>XDO_?FINAL_MV?488?</vt:lpstr>
      <vt:lpstr>XDO_?FINAL_MV?489?</vt:lpstr>
      <vt:lpstr>XDO_?FINAL_MV?49?</vt:lpstr>
      <vt:lpstr>XDO_?FINAL_MV?490?</vt:lpstr>
      <vt:lpstr>XDO_?FINAL_MV?491?</vt:lpstr>
      <vt:lpstr>XDO_?FINAL_MV?492?</vt:lpstr>
      <vt:lpstr>XDO_?FINAL_MV?493?</vt:lpstr>
      <vt:lpstr>XDO_?FINAL_MV?494?</vt:lpstr>
      <vt:lpstr>XDO_?FINAL_MV?495?</vt:lpstr>
      <vt:lpstr>XDO_?FINAL_MV?496?</vt:lpstr>
      <vt:lpstr>XDO_?FINAL_MV?497?</vt:lpstr>
      <vt:lpstr>XDO_?FINAL_MV?498?</vt:lpstr>
      <vt:lpstr>XDO_?FINAL_MV?499?</vt:lpstr>
      <vt:lpstr>XDO_?FINAL_MV?50?</vt:lpstr>
      <vt:lpstr>XDO_?FINAL_MV?500?</vt:lpstr>
      <vt:lpstr>XDO_?FINAL_MV?501?</vt:lpstr>
      <vt:lpstr>XDO_?FINAL_MV?502?</vt:lpstr>
      <vt:lpstr>XDO_?FINAL_MV?503?</vt:lpstr>
      <vt:lpstr>XDO_?FINAL_MV?504?</vt:lpstr>
      <vt:lpstr>XDO_?FINAL_MV?505?</vt:lpstr>
      <vt:lpstr>XDO_?FINAL_MV?506?</vt:lpstr>
      <vt:lpstr>XDO_?FINAL_MV?507?</vt:lpstr>
      <vt:lpstr>XDO_?FINAL_MV?508?</vt:lpstr>
      <vt:lpstr>XDO_?FINAL_MV?509?</vt:lpstr>
      <vt:lpstr>XDO_?FINAL_MV?51?</vt:lpstr>
      <vt:lpstr>XDO_?FINAL_MV?510?</vt:lpstr>
      <vt:lpstr>XDO_?FINAL_MV?511?</vt:lpstr>
      <vt:lpstr>XDO_?FINAL_MV?512?</vt:lpstr>
      <vt:lpstr>XDO_?FINAL_MV?513?</vt:lpstr>
      <vt:lpstr>XDO_?FINAL_MV?514?</vt:lpstr>
      <vt:lpstr>XDO_?FINAL_MV?515?</vt:lpstr>
      <vt:lpstr>XDO_?FINAL_MV?516?</vt:lpstr>
      <vt:lpstr>XDO_?FINAL_MV?517?</vt:lpstr>
      <vt:lpstr>XDO_?FINAL_MV?518?</vt:lpstr>
      <vt:lpstr>XDO_?FINAL_MV?519?</vt:lpstr>
      <vt:lpstr>XDO_?FINAL_MV?52?</vt:lpstr>
      <vt:lpstr>XDO_?FINAL_MV?520?</vt:lpstr>
      <vt:lpstr>XDO_?FINAL_MV?521?</vt:lpstr>
      <vt:lpstr>XDO_?FINAL_MV?522?</vt:lpstr>
      <vt:lpstr>XDO_?FINAL_MV?523?</vt:lpstr>
      <vt:lpstr>XDO_?FINAL_MV?524?</vt:lpstr>
      <vt:lpstr>XDO_?FINAL_MV?525?</vt:lpstr>
      <vt:lpstr>XDO_?FINAL_MV?526?</vt:lpstr>
      <vt:lpstr>XDO_?FINAL_MV?527?</vt:lpstr>
      <vt:lpstr>XDO_?FINAL_MV?528?</vt:lpstr>
      <vt:lpstr>XDO_?FINAL_MV?529?</vt:lpstr>
      <vt:lpstr>XDO_?FINAL_MV?53?</vt:lpstr>
      <vt:lpstr>XDO_?FINAL_MV?530?</vt:lpstr>
      <vt:lpstr>XDO_?FINAL_MV?531?</vt:lpstr>
      <vt:lpstr>XDO_?FINAL_MV?532?</vt:lpstr>
      <vt:lpstr>XDO_?FINAL_MV?54?</vt:lpstr>
      <vt:lpstr>XDO_?FINAL_MV?55?</vt:lpstr>
      <vt:lpstr>XDO_?FINAL_MV?56?</vt:lpstr>
      <vt:lpstr>XDO_?FINAL_MV?57?</vt:lpstr>
      <vt:lpstr>XDO_?FINAL_MV?58?</vt:lpstr>
      <vt:lpstr>XDO_?FINAL_MV?59?</vt:lpstr>
      <vt:lpstr>XDO_?FINAL_MV?60?</vt:lpstr>
      <vt:lpstr>XDO_?FINAL_MV?61?</vt:lpstr>
      <vt:lpstr>XDO_?FINAL_MV?62?</vt:lpstr>
      <vt:lpstr>XDO_?FINAL_MV?63?</vt:lpstr>
      <vt:lpstr>XDO_?FINAL_MV?64?</vt:lpstr>
      <vt:lpstr>XDO_?FINAL_MV?65?</vt:lpstr>
      <vt:lpstr>XDO_?FINAL_MV?66?</vt:lpstr>
      <vt:lpstr>XDO_?FINAL_MV?67?</vt:lpstr>
      <vt:lpstr>XDO_?FINAL_MV?68?</vt:lpstr>
      <vt:lpstr>XDO_?FINAL_MV?69?</vt:lpstr>
      <vt:lpstr>XDO_?FINAL_MV?70?</vt:lpstr>
      <vt:lpstr>XDO_?FINAL_MV?71?</vt:lpstr>
      <vt:lpstr>XDO_?FINAL_MV?72?</vt:lpstr>
      <vt:lpstr>XDO_?FINAL_MV?73?</vt:lpstr>
      <vt:lpstr>XDO_?FINAL_MV?74?</vt:lpstr>
      <vt:lpstr>XDO_?FINAL_MV?75?</vt:lpstr>
      <vt:lpstr>XDO_?FINAL_MV?76?</vt:lpstr>
      <vt:lpstr>XDO_?FINAL_MV?77?</vt:lpstr>
      <vt:lpstr>XDO_?FINAL_MV?78?</vt:lpstr>
      <vt:lpstr>XDO_?FINAL_MV?79?</vt:lpstr>
      <vt:lpstr>XDO_?FINAL_MV?80?</vt:lpstr>
      <vt:lpstr>XDO_?FINAL_MV?81?</vt:lpstr>
      <vt:lpstr>XDO_?FINAL_MV?82?</vt:lpstr>
      <vt:lpstr>XDO_?FINAL_MV?83?</vt:lpstr>
      <vt:lpstr>XDO_?FINAL_MV?84?</vt:lpstr>
      <vt:lpstr>XDO_?FINAL_MV?85?</vt:lpstr>
      <vt:lpstr>XDO_?FINAL_MV?86?</vt:lpstr>
      <vt:lpstr>XDO_?FINAL_MV?87?</vt:lpstr>
      <vt:lpstr>XDO_?FINAL_MV?88?</vt:lpstr>
      <vt:lpstr>XDO_?FINAL_MV?89?</vt:lpstr>
      <vt:lpstr>XDO_?FINAL_MV?9?</vt:lpstr>
      <vt:lpstr>XDO_?FINAL_MV?90?</vt:lpstr>
      <vt:lpstr>XDO_?FINAL_MV?91?</vt:lpstr>
      <vt:lpstr>XDO_?FINAL_MV?92?</vt:lpstr>
      <vt:lpstr>XDO_?FINAL_MV?93?</vt:lpstr>
      <vt:lpstr>XDO_?FINAL_MV?94?</vt:lpstr>
      <vt:lpstr>XDO_?FINAL_MV?95?</vt:lpstr>
      <vt:lpstr>XDO_?FINAL_MV?96?</vt:lpstr>
      <vt:lpstr>XDO_?FINAL_MV?97?</vt:lpstr>
      <vt:lpstr>XDO_?FINAL_MV?98?</vt:lpstr>
      <vt:lpstr>XDO_?FINAL_MV?99?</vt:lpstr>
      <vt:lpstr>SBINICIF!XDO_?FINAL_NAME?</vt:lpstr>
      <vt:lpstr>XDO_?FINAL_NAME?</vt:lpstr>
      <vt:lpstr>XDO_?FINAL_NAME?10?</vt:lpstr>
      <vt:lpstr>XDO_?FINAL_NAME?100?</vt:lpstr>
      <vt:lpstr>XDO_?FINAL_NAME?101?</vt:lpstr>
      <vt:lpstr>XDO_?FINAL_NAME?102?</vt:lpstr>
      <vt:lpstr>XDO_?FINAL_NAME?103?</vt:lpstr>
      <vt:lpstr>XDO_?FINAL_NAME?104?</vt:lpstr>
      <vt:lpstr>XDO_?FINAL_NAME?105?</vt:lpstr>
      <vt:lpstr>XDO_?FINAL_NAME?106?</vt:lpstr>
      <vt:lpstr>XDO_?FINAL_NAME?107?</vt:lpstr>
      <vt:lpstr>XDO_?FINAL_NAME?108?</vt:lpstr>
      <vt:lpstr>XDO_?FINAL_NAME?109?</vt:lpstr>
      <vt:lpstr>XDO_?FINAL_NAME?11?</vt:lpstr>
      <vt:lpstr>XDO_?FINAL_NAME?110?</vt:lpstr>
      <vt:lpstr>XDO_?FINAL_NAME?111?</vt:lpstr>
      <vt:lpstr>XDO_?FINAL_NAME?112?</vt:lpstr>
      <vt:lpstr>XDO_?FINAL_NAME?113?</vt:lpstr>
      <vt:lpstr>XDO_?FINAL_NAME?114?</vt:lpstr>
      <vt:lpstr>XDO_?FINAL_NAME?115?</vt:lpstr>
      <vt:lpstr>XDO_?FINAL_NAME?116?</vt:lpstr>
      <vt:lpstr>XDO_?FINAL_NAME?117?</vt:lpstr>
      <vt:lpstr>XDO_?FINAL_NAME?118?</vt:lpstr>
      <vt:lpstr>XDO_?FINAL_NAME?119?</vt:lpstr>
      <vt:lpstr>XDO_?FINAL_NAME?12?</vt:lpstr>
      <vt:lpstr>XDO_?FINAL_NAME?120?</vt:lpstr>
      <vt:lpstr>XDO_?FINAL_NAME?121?</vt:lpstr>
      <vt:lpstr>XDO_?FINAL_NAME?122?</vt:lpstr>
      <vt:lpstr>XDO_?FINAL_NAME?123?</vt:lpstr>
      <vt:lpstr>XDO_?FINAL_NAME?124?</vt:lpstr>
      <vt:lpstr>XDO_?FINAL_NAME?125?</vt:lpstr>
      <vt:lpstr>XDO_?FINAL_NAME?126?</vt:lpstr>
      <vt:lpstr>XDO_?FINAL_NAME?127?</vt:lpstr>
      <vt:lpstr>XDO_?FINAL_NAME?128?</vt:lpstr>
      <vt:lpstr>XDO_?FINAL_NAME?129?</vt:lpstr>
      <vt:lpstr>XDO_?FINAL_NAME?13?</vt:lpstr>
      <vt:lpstr>XDO_?FINAL_NAME?130?</vt:lpstr>
      <vt:lpstr>XDO_?FINAL_NAME?131?</vt:lpstr>
      <vt:lpstr>XDO_?FINAL_NAME?132?</vt:lpstr>
      <vt:lpstr>XDO_?FINAL_NAME?133?</vt:lpstr>
      <vt:lpstr>XDO_?FINAL_NAME?134?</vt:lpstr>
      <vt:lpstr>XDO_?FINAL_NAME?135?</vt:lpstr>
      <vt:lpstr>XDO_?FINAL_NAME?136?</vt:lpstr>
      <vt:lpstr>XDO_?FINAL_NAME?137?</vt:lpstr>
      <vt:lpstr>XDO_?FINAL_NAME?138?</vt:lpstr>
      <vt:lpstr>XDO_?FINAL_NAME?139?</vt:lpstr>
      <vt:lpstr>XDO_?FINAL_NAME?14?</vt:lpstr>
      <vt:lpstr>XDO_?FINAL_NAME?140?</vt:lpstr>
      <vt:lpstr>XDO_?FINAL_NAME?141?</vt:lpstr>
      <vt:lpstr>XDO_?FINAL_NAME?142?</vt:lpstr>
      <vt:lpstr>XDO_?FINAL_NAME?143?</vt:lpstr>
      <vt:lpstr>XDO_?FINAL_NAME?144?</vt:lpstr>
      <vt:lpstr>XDO_?FINAL_NAME?145?</vt:lpstr>
      <vt:lpstr>XDO_?FINAL_NAME?146?</vt:lpstr>
      <vt:lpstr>XDO_?FINAL_NAME?147?</vt:lpstr>
      <vt:lpstr>XDO_?FINAL_NAME?148?</vt:lpstr>
      <vt:lpstr>XDO_?FINAL_NAME?149?</vt:lpstr>
      <vt:lpstr>XDO_?FINAL_NAME?15?</vt:lpstr>
      <vt:lpstr>XDO_?FINAL_NAME?150?</vt:lpstr>
      <vt:lpstr>XDO_?FINAL_NAME?151?</vt:lpstr>
      <vt:lpstr>XDO_?FINAL_NAME?152?</vt:lpstr>
      <vt:lpstr>XDO_?FINAL_NAME?153?</vt:lpstr>
      <vt:lpstr>XDO_?FINAL_NAME?154?</vt:lpstr>
      <vt:lpstr>XDO_?FINAL_NAME?155?</vt:lpstr>
      <vt:lpstr>XDO_?FINAL_NAME?156?</vt:lpstr>
      <vt:lpstr>XDO_?FINAL_NAME?157?</vt:lpstr>
      <vt:lpstr>XDO_?FINAL_NAME?158?</vt:lpstr>
      <vt:lpstr>XDO_?FINAL_NAME?159?</vt:lpstr>
      <vt:lpstr>XDO_?FINAL_NAME?16?</vt:lpstr>
      <vt:lpstr>XDO_?FINAL_NAME?160?</vt:lpstr>
      <vt:lpstr>XDO_?FINAL_NAME?161?</vt:lpstr>
      <vt:lpstr>XDO_?FINAL_NAME?162?</vt:lpstr>
      <vt:lpstr>XDO_?FINAL_NAME?163?</vt:lpstr>
      <vt:lpstr>XDO_?FINAL_NAME?164?</vt:lpstr>
      <vt:lpstr>XDO_?FINAL_NAME?165?</vt:lpstr>
      <vt:lpstr>XDO_?FINAL_NAME?166?</vt:lpstr>
      <vt:lpstr>XDO_?FINAL_NAME?167?</vt:lpstr>
      <vt:lpstr>XDO_?FINAL_NAME?168?</vt:lpstr>
      <vt:lpstr>XDO_?FINAL_NAME?169?</vt:lpstr>
      <vt:lpstr>XDO_?FINAL_NAME?170?</vt:lpstr>
      <vt:lpstr>XDO_?FINAL_NAME?171?</vt:lpstr>
      <vt:lpstr>XDO_?FINAL_NAME?172?</vt:lpstr>
      <vt:lpstr>XDO_?FINAL_NAME?173?</vt:lpstr>
      <vt:lpstr>XDO_?FINAL_NAME?174?</vt:lpstr>
      <vt:lpstr>XDO_?FINAL_NAME?175?</vt:lpstr>
      <vt:lpstr>XDO_?FINAL_NAME?176?</vt:lpstr>
      <vt:lpstr>XDO_?FINAL_NAME?177?</vt:lpstr>
      <vt:lpstr>XDO_?FINAL_NAME?178?</vt:lpstr>
      <vt:lpstr>XDO_?FINAL_NAME?179?</vt:lpstr>
      <vt:lpstr>XDO_?FINAL_NAME?180?</vt:lpstr>
      <vt:lpstr>XDO_?FINAL_NAME?181?</vt:lpstr>
      <vt:lpstr>XDO_?FINAL_NAME?182?</vt:lpstr>
      <vt:lpstr>XDO_?FINAL_NAME?183?</vt:lpstr>
      <vt:lpstr>XDO_?FINAL_NAME?184?</vt:lpstr>
      <vt:lpstr>XDO_?FINAL_NAME?185?</vt:lpstr>
      <vt:lpstr>XDO_?FINAL_NAME?186?</vt:lpstr>
      <vt:lpstr>XDO_?FINAL_NAME?187?</vt:lpstr>
      <vt:lpstr>XDO_?FINAL_NAME?188?</vt:lpstr>
      <vt:lpstr>XDO_?FINAL_NAME?189?</vt:lpstr>
      <vt:lpstr>XDO_?FINAL_NAME?190?</vt:lpstr>
      <vt:lpstr>XDO_?FINAL_NAME?191?</vt:lpstr>
      <vt:lpstr>XDO_?FINAL_NAME?192?</vt:lpstr>
      <vt:lpstr>XDO_?FINAL_NAME?193?</vt:lpstr>
      <vt:lpstr>XDO_?FINAL_NAME?194?</vt:lpstr>
      <vt:lpstr>XDO_?FINAL_NAME?195?</vt:lpstr>
      <vt:lpstr>XDO_?FINAL_NAME?196?</vt:lpstr>
      <vt:lpstr>XDO_?FINAL_NAME?197?</vt:lpstr>
      <vt:lpstr>XDO_?FINAL_NAME?198?</vt:lpstr>
      <vt:lpstr>XDO_?FINAL_NAME?199?</vt:lpstr>
      <vt:lpstr>XDO_?FINAL_NAME?200?</vt:lpstr>
      <vt:lpstr>XDO_?FINAL_NAME?201?</vt:lpstr>
      <vt:lpstr>XDO_?FINAL_NAME?202?</vt:lpstr>
      <vt:lpstr>XDO_?FINAL_NAME?203?</vt:lpstr>
      <vt:lpstr>XDO_?FINAL_NAME?204?</vt:lpstr>
      <vt:lpstr>XDO_?FINAL_NAME?205?</vt:lpstr>
      <vt:lpstr>XDO_?FINAL_NAME?206?</vt:lpstr>
      <vt:lpstr>XDO_?FINAL_NAME?207?</vt:lpstr>
      <vt:lpstr>XDO_?FINAL_NAME?208?</vt:lpstr>
      <vt:lpstr>XDO_?FINAL_NAME?209?</vt:lpstr>
      <vt:lpstr>XDO_?FINAL_NAME?21?</vt:lpstr>
      <vt:lpstr>XDO_?FINAL_NAME?210?</vt:lpstr>
      <vt:lpstr>XDO_?FINAL_NAME?211?</vt:lpstr>
      <vt:lpstr>XDO_?FINAL_NAME?212?</vt:lpstr>
      <vt:lpstr>XDO_?FINAL_NAME?213?</vt:lpstr>
      <vt:lpstr>XDO_?FINAL_NAME?214?</vt:lpstr>
      <vt:lpstr>XDO_?FINAL_NAME?215?</vt:lpstr>
      <vt:lpstr>XDO_?FINAL_NAME?216?</vt:lpstr>
      <vt:lpstr>XDO_?FINAL_NAME?217?</vt:lpstr>
      <vt:lpstr>XDO_?FINAL_NAME?218?</vt:lpstr>
      <vt:lpstr>XDO_?FINAL_NAME?219?</vt:lpstr>
      <vt:lpstr>XDO_?FINAL_NAME?22?</vt:lpstr>
      <vt:lpstr>XDO_?FINAL_NAME?220?</vt:lpstr>
      <vt:lpstr>XDO_?FINAL_NAME?221?</vt:lpstr>
      <vt:lpstr>XDO_?FINAL_NAME?222?</vt:lpstr>
      <vt:lpstr>XDO_?FINAL_NAME?223?</vt:lpstr>
      <vt:lpstr>XDO_?FINAL_NAME?224?</vt:lpstr>
      <vt:lpstr>XDO_?FINAL_NAME?225?</vt:lpstr>
      <vt:lpstr>XDO_?FINAL_NAME?226?</vt:lpstr>
      <vt:lpstr>XDO_?FINAL_NAME?227?</vt:lpstr>
      <vt:lpstr>XDO_?FINAL_NAME?228?</vt:lpstr>
      <vt:lpstr>XDO_?FINAL_NAME?229?</vt:lpstr>
      <vt:lpstr>XDO_?FINAL_NAME?23?</vt:lpstr>
      <vt:lpstr>XDO_?FINAL_NAME?230?</vt:lpstr>
      <vt:lpstr>XDO_?FINAL_NAME?231?</vt:lpstr>
      <vt:lpstr>XDO_?FINAL_NAME?232?</vt:lpstr>
      <vt:lpstr>XDO_?FINAL_NAME?233?</vt:lpstr>
      <vt:lpstr>XDO_?FINAL_NAME?234?</vt:lpstr>
      <vt:lpstr>XDO_?FINAL_NAME?235?</vt:lpstr>
      <vt:lpstr>XDO_?FINAL_NAME?236?</vt:lpstr>
      <vt:lpstr>XDO_?FINAL_NAME?237?</vt:lpstr>
      <vt:lpstr>XDO_?FINAL_NAME?238?</vt:lpstr>
      <vt:lpstr>XDO_?FINAL_NAME?239?</vt:lpstr>
      <vt:lpstr>XDO_?FINAL_NAME?24?</vt:lpstr>
      <vt:lpstr>XDO_?FINAL_NAME?240?</vt:lpstr>
      <vt:lpstr>XDO_?FINAL_NAME?241?</vt:lpstr>
      <vt:lpstr>XDO_?FINAL_NAME?242?</vt:lpstr>
      <vt:lpstr>XDO_?FINAL_NAME?243?</vt:lpstr>
      <vt:lpstr>XDO_?FINAL_NAME?244?</vt:lpstr>
      <vt:lpstr>XDO_?FINAL_NAME?245?</vt:lpstr>
      <vt:lpstr>XDO_?FINAL_NAME?246?</vt:lpstr>
      <vt:lpstr>XDO_?FINAL_NAME?247?</vt:lpstr>
      <vt:lpstr>XDO_?FINAL_NAME?248?</vt:lpstr>
      <vt:lpstr>XDO_?FINAL_NAME?249?</vt:lpstr>
      <vt:lpstr>XDO_?FINAL_NAME?250?</vt:lpstr>
      <vt:lpstr>XDO_?FINAL_NAME?251?</vt:lpstr>
      <vt:lpstr>XDO_?FINAL_NAME?252?</vt:lpstr>
      <vt:lpstr>XDO_?FINAL_NAME?253?</vt:lpstr>
      <vt:lpstr>XDO_?FINAL_NAME?254?</vt:lpstr>
      <vt:lpstr>XDO_?FINAL_NAME?255?</vt:lpstr>
      <vt:lpstr>XDO_?FINAL_NAME?256?</vt:lpstr>
      <vt:lpstr>XDO_?FINAL_NAME?257?</vt:lpstr>
      <vt:lpstr>XDO_?FINAL_NAME?258?</vt:lpstr>
      <vt:lpstr>XDO_?FINAL_NAME?259?</vt:lpstr>
      <vt:lpstr>XDO_?FINAL_NAME?260?</vt:lpstr>
      <vt:lpstr>XDO_?FINAL_NAME?261?</vt:lpstr>
      <vt:lpstr>XDO_?FINAL_NAME?262?</vt:lpstr>
      <vt:lpstr>XDO_?FINAL_NAME?263?</vt:lpstr>
      <vt:lpstr>XDO_?FINAL_NAME?264?</vt:lpstr>
      <vt:lpstr>XDO_?FINAL_NAME?265?</vt:lpstr>
      <vt:lpstr>XDO_?FINAL_NAME?266?</vt:lpstr>
      <vt:lpstr>XDO_?FINAL_NAME?267?</vt:lpstr>
      <vt:lpstr>XDO_?FINAL_NAME?268?</vt:lpstr>
      <vt:lpstr>XDO_?FINAL_NAME?269?</vt:lpstr>
      <vt:lpstr>XDO_?FINAL_NAME?27?</vt:lpstr>
      <vt:lpstr>XDO_?FINAL_NAME?270?</vt:lpstr>
      <vt:lpstr>XDO_?FINAL_NAME?271?</vt:lpstr>
      <vt:lpstr>XDO_?FINAL_NAME?272?</vt:lpstr>
      <vt:lpstr>XDO_?FINAL_NAME?273?</vt:lpstr>
      <vt:lpstr>XDO_?FINAL_NAME?274?</vt:lpstr>
      <vt:lpstr>XDO_?FINAL_NAME?275?</vt:lpstr>
      <vt:lpstr>XDO_?FINAL_NAME?276?</vt:lpstr>
      <vt:lpstr>XDO_?FINAL_NAME?277?</vt:lpstr>
      <vt:lpstr>XDO_?FINAL_NAME?278?</vt:lpstr>
      <vt:lpstr>XDO_?FINAL_NAME?279?</vt:lpstr>
      <vt:lpstr>XDO_?FINAL_NAME?28?</vt:lpstr>
      <vt:lpstr>XDO_?FINAL_NAME?280?</vt:lpstr>
      <vt:lpstr>XDO_?FINAL_NAME?281?</vt:lpstr>
      <vt:lpstr>XDO_?FINAL_NAME?282?</vt:lpstr>
      <vt:lpstr>XDO_?FINAL_NAME?283?</vt:lpstr>
      <vt:lpstr>XDO_?FINAL_NAME?284?</vt:lpstr>
      <vt:lpstr>XDO_?FINAL_NAME?285?</vt:lpstr>
      <vt:lpstr>XDO_?FINAL_NAME?286?</vt:lpstr>
      <vt:lpstr>XDO_?FINAL_NAME?287?</vt:lpstr>
      <vt:lpstr>XDO_?FINAL_NAME?288?</vt:lpstr>
      <vt:lpstr>XDO_?FINAL_NAME?289?</vt:lpstr>
      <vt:lpstr>XDO_?FINAL_NAME?29?</vt:lpstr>
      <vt:lpstr>XDO_?FINAL_NAME?290?</vt:lpstr>
      <vt:lpstr>XDO_?FINAL_NAME?291?</vt:lpstr>
      <vt:lpstr>XDO_?FINAL_NAME?292?</vt:lpstr>
      <vt:lpstr>XDO_?FINAL_NAME?293?</vt:lpstr>
      <vt:lpstr>XDO_?FINAL_NAME?294?</vt:lpstr>
      <vt:lpstr>XDO_?FINAL_NAME?295?</vt:lpstr>
      <vt:lpstr>XDO_?FINAL_NAME?296?</vt:lpstr>
      <vt:lpstr>XDO_?FINAL_NAME?297?</vt:lpstr>
      <vt:lpstr>XDO_?FINAL_NAME?298?</vt:lpstr>
      <vt:lpstr>XDO_?FINAL_NAME?299?</vt:lpstr>
      <vt:lpstr>XDO_?FINAL_NAME?30?</vt:lpstr>
      <vt:lpstr>XDO_?FINAL_NAME?300?</vt:lpstr>
      <vt:lpstr>XDO_?FINAL_NAME?301?</vt:lpstr>
      <vt:lpstr>XDO_?FINAL_NAME?302?</vt:lpstr>
      <vt:lpstr>XDO_?FINAL_NAME?303?</vt:lpstr>
      <vt:lpstr>XDO_?FINAL_NAME?304?</vt:lpstr>
      <vt:lpstr>XDO_?FINAL_NAME?305?</vt:lpstr>
      <vt:lpstr>XDO_?FINAL_NAME?306?</vt:lpstr>
      <vt:lpstr>XDO_?FINAL_NAME?307?</vt:lpstr>
      <vt:lpstr>XDO_?FINAL_NAME?308?</vt:lpstr>
      <vt:lpstr>XDO_?FINAL_NAME?309?</vt:lpstr>
      <vt:lpstr>XDO_?FINAL_NAME?31?</vt:lpstr>
      <vt:lpstr>XDO_?FINAL_NAME?310?</vt:lpstr>
      <vt:lpstr>XDO_?FINAL_NAME?311?</vt:lpstr>
      <vt:lpstr>XDO_?FINAL_NAME?312?</vt:lpstr>
      <vt:lpstr>XDO_?FINAL_NAME?313?</vt:lpstr>
      <vt:lpstr>XDO_?FINAL_NAME?314?</vt:lpstr>
      <vt:lpstr>XDO_?FINAL_NAME?315?</vt:lpstr>
      <vt:lpstr>XDO_?FINAL_NAME?316?</vt:lpstr>
      <vt:lpstr>XDO_?FINAL_NAME?317?</vt:lpstr>
      <vt:lpstr>XDO_?FINAL_NAME?318?</vt:lpstr>
      <vt:lpstr>XDO_?FINAL_NAME?319?</vt:lpstr>
      <vt:lpstr>XDO_?FINAL_NAME?32?</vt:lpstr>
      <vt:lpstr>XDO_?FINAL_NAME?320?</vt:lpstr>
      <vt:lpstr>XDO_?FINAL_NAME?321?</vt:lpstr>
      <vt:lpstr>XDO_?FINAL_NAME?322?</vt:lpstr>
      <vt:lpstr>XDO_?FINAL_NAME?323?</vt:lpstr>
      <vt:lpstr>XDO_?FINAL_NAME?324?</vt:lpstr>
      <vt:lpstr>XDO_?FINAL_NAME?325?</vt:lpstr>
      <vt:lpstr>XDO_?FINAL_NAME?326?</vt:lpstr>
      <vt:lpstr>XDO_?FINAL_NAME?327?</vt:lpstr>
      <vt:lpstr>XDO_?FINAL_NAME?328?</vt:lpstr>
      <vt:lpstr>XDO_?FINAL_NAME?329?</vt:lpstr>
      <vt:lpstr>XDO_?FINAL_NAME?33?</vt:lpstr>
      <vt:lpstr>XDO_?FINAL_NAME?330?</vt:lpstr>
      <vt:lpstr>XDO_?FINAL_NAME?331?</vt:lpstr>
      <vt:lpstr>XDO_?FINAL_NAME?332?</vt:lpstr>
      <vt:lpstr>XDO_?FINAL_NAME?333?</vt:lpstr>
      <vt:lpstr>XDO_?FINAL_NAME?334?</vt:lpstr>
      <vt:lpstr>XDO_?FINAL_NAME?335?</vt:lpstr>
      <vt:lpstr>XDO_?FINAL_NAME?336?</vt:lpstr>
      <vt:lpstr>XDO_?FINAL_NAME?337?</vt:lpstr>
      <vt:lpstr>XDO_?FINAL_NAME?338?</vt:lpstr>
      <vt:lpstr>XDO_?FINAL_NAME?339?</vt:lpstr>
      <vt:lpstr>XDO_?FINAL_NAME?34?</vt:lpstr>
      <vt:lpstr>XDO_?FINAL_NAME?340?</vt:lpstr>
      <vt:lpstr>XDO_?FINAL_NAME?341?</vt:lpstr>
      <vt:lpstr>XDO_?FINAL_NAME?342?</vt:lpstr>
      <vt:lpstr>XDO_?FINAL_NAME?343?</vt:lpstr>
      <vt:lpstr>XDO_?FINAL_NAME?344?</vt:lpstr>
      <vt:lpstr>XDO_?FINAL_NAME?345?</vt:lpstr>
      <vt:lpstr>XDO_?FINAL_NAME?346?</vt:lpstr>
      <vt:lpstr>XDO_?FINAL_NAME?347?</vt:lpstr>
      <vt:lpstr>XDO_?FINAL_NAME?348?</vt:lpstr>
      <vt:lpstr>XDO_?FINAL_NAME?349?</vt:lpstr>
      <vt:lpstr>XDO_?FINAL_NAME?35?</vt:lpstr>
      <vt:lpstr>XDO_?FINAL_NAME?350?</vt:lpstr>
      <vt:lpstr>XDO_?FINAL_NAME?351?</vt:lpstr>
      <vt:lpstr>XDO_?FINAL_NAME?352?</vt:lpstr>
      <vt:lpstr>XDO_?FINAL_NAME?353?</vt:lpstr>
      <vt:lpstr>XDO_?FINAL_NAME?354?</vt:lpstr>
      <vt:lpstr>XDO_?FINAL_NAME?355?</vt:lpstr>
      <vt:lpstr>XDO_?FINAL_NAME?356?</vt:lpstr>
      <vt:lpstr>XDO_?FINAL_NAME?357?</vt:lpstr>
      <vt:lpstr>XDO_?FINAL_NAME?358?</vt:lpstr>
      <vt:lpstr>XDO_?FINAL_NAME?359?</vt:lpstr>
      <vt:lpstr>XDO_?FINAL_NAME?360?</vt:lpstr>
      <vt:lpstr>XDO_?FINAL_NAME?361?</vt:lpstr>
      <vt:lpstr>XDO_?FINAL_NAME?362?</vt:lpstr>
      <vt:lpstr>XDO_?FINAL_NAME?363?</vt:lpstr>
      <vt:lpstr>XDO_?FINAL_NAME?364?</vt:lpstr>
      <vt:lpstr>XDO_?FINAL_NAME?365?</vt:lpstr>
      <vt:lpstr>XDO_?FINAL_NAME?366?</vt:lpstr>
      <vt:lpstr>XDO_?FINAL_NAME?367?</vt:lpstr>
      <vt:lpstr>XDO_?FINAL_NAME?368?</vt:lpstr>
      <vt:lpstr>XDO_?FINAL_NAME?369?</vt:lpstr>
      <vt:lpstr>XDO_?FINAL_NAME?370?</vt:lpstr>
      <vt:lpstr>XDO_?FINAL_NAME?371?</vt:lpstr>
      <vt:lpstr>XDO_?FINAL_NAME?372?</vt:lpstr>
      <vt:lpstr>XDO_?FINAL_NAME?373?</vt:lpstr>
      <vt:lpstr>XDO_?FINAL_NAME?374?</vt:lpstr>
      <vt:lpstr>XDO_?FINAL_NAME?375?</vt:lpstr>
      <vt:lpstr>XDO_?FINAL_NAME?376?</vt:lpstr>
      <vt:lpstr>XDO_?FINAL_NAME?377?</vt:lpstr>
      <vt:lpstr>XDO_?FINAL_NAME?378?</vt:lpstr>
      <vt:lpstr>XDO_?FINAL_NAME?379?</vt:lpstr>
      <vt:lpstr>XDO_?FINAL_NAME?38?</vt:lpstr>
      <vt:lpstr>XDO_?FINAL_NAME?380?</vt:lpstr>
      <vt:lpstr>XDO_?FINAL_NAME?381?</vt:lpstr>
      <vt:lpstr>XDO_?FINAL_NAME?382?</vt:lpstr>
      <vt:lpstr>XDO_?FINAL_NAME?383?</vt:lpstr>
      <vt:lpstr>XDO_?FINAL_NAME?384?</vt:lpstr>
      <vt:lpstr>XDO_?FINAL_NAME?385?</vt:lpstr>
      <vt:lpstr>XDO_?FINAL_NAME?386?</vt:lpstr>
      <vt:lpstr>XDO_?FINAL_NAME?387?</vt:lpstr>
      <vt:lpstr>XDO_?FINAL_NAME?388?</vt:lpstr>
      <vt:lpstr>XDO_?FINAL_NAME?389?</vt:lpstr>
      <vt:lpstr>XDO_?FINAL_NAME?39?</vt:lpstr>
      <vt:lpstr>XDO_?FINAL_NAME?390?</vt:lpstr>
      <vt:lpstr>XDO_?FINAL_NAME?391?</vt:lpstr>
      <vt:lpstr>XDO_?FINAL_NAME?392?</vt:lpstr>
      <vt:lpstr>XDO_?FINAL_NAME?393?</vt:lpstr>
      <vt:lpstr>XDO_?FINAL_NAME?394?</vt:lpstr>
      <vt:lpstr>XDO_?FINAL_NAME?395?</vt:lpstr>
      <vt:lpstr>XDO_?FINAL_NAME?396?</vt:lpstr>
      <vt:lpstr>XDO_?FINAL_NAME?397?</vt:lpstr>
      <vt:lpstr>XDO_?FINAL_NAME?398?</vt:lpstr>
      <vt:lpstr>XDO_?FINAL_NAME?399?</vt:lpstr>
      <vt:lpstr>XDO_?FINAL_NAME?40?</vt:lpstr>
      <vt:lpstr>XDO_?FINAL_NAME?400?</vt:lpstr>
      <vt:lpstr>XDO_?FINAL_NAME?401?</vt:lpstr>
      <vt:lpstr>XDO_?FINAL_NAME?402?</vt:lpstr>
      <vt:lpstr>XDO_?FINAL_NAME?403?</vt:lpstr>
      <vt:lpstr>XDO_?FINAL_NAME?404?</vt:lpstr>
      <vt:lpstr>XDO_?FINAL_NAME?405?</vt:lpstr>
      <vt:lpstr>XDO_?FINAL_NAME?406?</vt:lpstr>
      <vt:lpstr>XDO_?FINAL_NAME?407?</vt:lpstr>
      <vt:lpstr>XDO_?FINAL_NAME?408?</vt:lpstr>
      <vt:lpstr>XDO_?FINAL_NAME?409?</vt:lpstr>
      <vt:lpstr>XDO_?FINAL_NAME?41?</vt:lpstr>
      <vt:lpstr>XDO_?FINAL_NAME?410?</vt:lpstr>
      <vt:lpstr>XDO_?FINAL_NAME?411?</vt:lpstr>
      <vt:lpstr>XDO_?FINAL_NAME?412?</vt:lpstr>
      <vt:lpstr>XDO_?FINAL_NAME?413?</vt:lpstr>
      <vt:lpstr>XDO_?FINAL_NAME?414?</vt:lpstr>
      <vt:lpstr>XDO_?FINAL_NAME?415?</vt:lpstr>
      <vt:lpstr>XDO_?FINAL_NAME?416?</vt:lpstr>
      <vt:lpstr>XDO_?FINAL_NAME?417?</vt:lpstr>
      <vt:lpstr>XDO_?FINAL_NAME?418?</vt:lpstr>
      <vt:lpstr>XDO_?FINAL_NAME?419?</vt:lpstr>
      <vt:lpstr>XDO_?FINAL_NAME?42?</vt:lpstr>
      <vt:lpstr>XDO_?FINAL_NAME?420?</vt:lpstr>
      <vt:lpstr>XDO_?FINAL_NAME?421?</vt:lpstr>
      <vt:lpstr>XDO_?FINAL_NAME?422?</vt:lpstr>
      <vt:lpstr>XDO_?FINAL_NAME?423?</vt:lpstr>
      <vt:lpstr>XDO_?FINAL_NAME?424?</vt:lpstr>
      <vt:lpstr>XDO_?FINAL_NAME?425?</vt:lpstr>
      <vt:lpstr>XDO_?FINAL_NAME?426?</vt:lpstr>
      <vt:lpstr>XDO_?FINAL_NAME?427?</vt:lpstr>
      <vt:lpstr>XDO_?FINAL_NAME?428?</vt:lpstr>
      <vt:lpstr>XDO_?FINAL_NAME?429?</vt:lpstr>
      <vt:lpstr>XDO_?FINAL_NAME?430?</vt:lpstr>
      <vt:lpstr>XDO_?FINAL_NAME?431?</vt:lpstr>
      <vt:lpstr>XDO_?FINAL_NAME?432?</vt:lpstr>
      <vt:lpstr>XDO_?FINAL_NAME?433?</vt:lpstr>
      <vt:lpstr>XDO_?FINAL_NAME?434?</vt:lpstr>
      <vt:lpstr>XDO_?FINAL_NAME?435?</vt:lpstr>
      <vt:lpstr>XDO_?FINAL_NAME?436?</vt:lpstr>
      <vt:lpstr>XDO_?FINAL_NAME?437?</vt:lpstr>
      <vt:lpstr>XDO_?FINAL_NAME?438?</vt:lpstr>
      <vt:lpstr>XDO_?FINAL_NAME?439?</vt:lpstr>
      <vt:lpstr>XDO_?FINAL_NAME?440?</vt:lpstr>
      <vt:lpstr>XDO_?FINAL_NAME?441?</vt:lpstr>
      <vt:lpstr>XDO_?FINAL_NAME?442?</vt:lpstr>
      <vt:lpstr>XDO_?FINAL_NAME?443?</vt:lpstr>
      <vt:lpstr>XDO_?FINAL_NAME?444?</vt:lpstr>
      <vt:lpstr>XDO_?FINAL_NAME?445?</vt:lpstr>
      <vt:lpstr>XDO_?FINAL_NAME?446?</vt:lpstr>
      <vt:lpstr>XDO_?FINAL_NAME?447?</vt:lpstr>
      <vt:lpstr>XDO_?FINAL_NAME?448?</vt:lpstr>
      <vt:lpstr>XDO_?FINAL_NAME?449?</vt:lpstr>
      <vt:lpstr>XDO_?FINAL_NAME?45?</vt:lpstr>
      <vt:lpstr>XDO_?FINAL_NAME?450?</vt:lpstr>
      <vt:lpstr>XDO_?FINAL_NAME?451?</vt:lpstr>
      <vt:lpstr>XDO_?FINAL_NAME?452?</vt:lpstr>
      <vt:lpstr>XDO_?FINAL_NAME?453?</vt:lpstr>
      <vt:lpstr>XDO_?FINAL_NAME?454?</vt:lpstr>
      <vt:lpstr>XDO_?FINAL_NAME?455?</vt:lpstr>
      <vt:lpstr>XDO_?FINAL_NAME?456?</vt:lpstr>
      <vt:lpstr>XDO_?FINAL_NAME?457?</vt:lpstr>
      <vt:lpstr>XDO_?FINAL_NAME?458?</vt:lpstr>
      <vt:lpstr>XDO_?FINAL_NAME?459?</vt:lpstr>
      <vt:lpstr>XDO_?FINAL_NAME?46?</vt:lpstr>
      <vt:lpstr>XDO_?FINAL_NAME?460?</vt:lpstr>
      <vt:lpstr>XDO_?FINAL_NAME?461?</vt:lpstr>
      <vt:lpstr>XDO_?FINAL_NAME?462?</vt:lpstr>
      <vt:lpstr>XDO_?FINAL_NAME?463?</vt:lpstr>
      <vt:lpstr>XDO_?FINAL_NAME?464?</vt:lpstr>
      <vt:lpstr>XDO_?FINAL_NAME?465?</vt:lpstr>
      <vt:lpstr>XDO_?FINAL_NAME?466?</vt:lpstr>
      <vt:lpstr>XDO_?FINAL_NAME?467?</vt:lpstr>
      <vt:lpstr>XDO_?FINAL_NAME?468?</vt:lpstr>
      <vt:lpstr>XDO_?FINAL_NAME?469?</vt:lpstr>
      <vt:lpstr>XDO_?FINAL_NAME?47?</vt:lpstr>
      <vt:lpstr>XDO_?FINAL_NAME?470?</vt:lpstr>
      <vt:lpstr>XDO_?FINAL_NAME?471?</vt:lpstr>
      <vt:lpstr>XDO_?FINAL_NAME?472?</vt:lpstr>
      <vt:lpstr>XDO_?FINAL_NAME?473?</vt:lpstr>
      <vt:lpstr>XDO_?FINAL_NAME?474?</vt:lpstr>
      <vt:lpstr>XDO_?FINAL_NAME?475?</vt:lpstr>
      <vt:lpstr>XDO_?FINAL_NAME?476?</vt:lpstr>
      <vt:lpstr>XDO_?FINAL_NAME?477?</vt:lpstr>
      <vt:lpstr>XDO_?FINAL_NAME?478?</vt:lpstr>
      <vt:lpstr>XDO_?FINAL_NAME?479?</vt:lpstr>
      <vt:lpstr>XDO_?FINAL_NAME?48?</vt:lpstr>
      <vt:lpstr>XDO_?FINAL_NAME?480?</vt:lpstr>
      <vt:lpstr>XDO_?FINAL_NAME?481?</vt:lpstr>
      <vt:lpstr>XDO_?FINAL_NAME?482?</vt:lpstr>
      <vt:lpstr>XDO_?FINAL_NAME?483?</vt:lpstr>
      <vt:lpstr>XDO_?FINAL_NAME?484?</vt:lpstr>
      <vt:lpstr>XDO_?FINAL_NAME?485?</vt:lpstr>
      <vt:lpstr>XDO_?FINAL_NAME?486?</vt:lpstr>
      <vt:lpstr>XDO_?FINAL_NAME?487?</vt:lpstr>
      <vt:lpstr>XDO_?FINAL_NAME?488?</vt:lpstr>
      <vt:lpstr>XDO_?FINAL_NAME?489?</vt:lpstr>
      <vt:lpstr>XDO_?FINAL_NAME?49?</vt:lpstr>
      <vt:lpstr>XDO_?FINAL_NAME?490?</vt:lpstr>
      <vt:lpstr>XDO_?FINAL_NAME?491?</vt:lpstr>
      <vt:lpstr>XDO_?FINAL_NAME?492?</vt:lpstr>
      <vt:lpstr>XDO_?FINAL_NAME?493?</vt:lpstr>
      <vt:lpstr>XDO_?FINAL_NAME?494?</vt:lpstr>
      <vt:lpstr>XDO_?FINAL_NAME?495?</vt:lpstr>
      <vt:lpstr>XDO_?FINAL_NAME?496?</vt:lpstr>
      <vt:lpstr>XDO_?FINAL_NAME?497?</vt:lpstr>
      <vt:lpstr>XDO_?FINAL_NAME?498?</vt:lpstr>
      <vt:lpstr>XDO_?FINAL_NAME?499?</vt:lpstr>
      <vt:lpstr>XDO_?FINAL_NAME?50?</vt:lpstr>
      <vt:lpstr>XDO_?FINAL_NAME?500?</vt:lpstr>
      <vt:lpstr>XDO_?FINAL_NAME?501?</vt:lpstr>
      <vt:lpstr>XDO_?FINAL_NAME?502?</vt:lpstr>
      <vt:lpstr>XDO_?FINAL_NAME?503?</vt:lpstr>
      <vt:lpstr>XDO_?FINAL_NAME?504?</vt:lpstr>
      <vt:lpstr>XDO_?FINAL_NAME?505?</vt:lpstr>
      <vt:lpstr>XDO_?FINAL_NAME?506?</vt:lpstr>
      <vt:lpstr>XDO_?FINAL_NAME?507?</vt:lpstr>
      <vt:lpstr>XDO_?FINAL_NAME?508?</vt:lpstr>
      <vt:lpstr>XDO_?FINAL_NAME?509?</vt:lpstr>
      <vt:lpstr>XDO_?FINAL_NAME?51?</vt:lpstr>
      <vt:lpstr>XDO_?FINAL_NAME?510?</vt:lpstr>
      <vt:lpstr>XDO_?FINAL_NAME?511?</vt:lpstr>
      <vt:lpstr>XDO_?FINAL_NAME?512?</vt:lpstr>
      <vt:lpstr>XDO_?FINAL_NAME?513?</vt:lpstr>
      <vt:lpstr>XDO_?FINAL_NAME?514?</vt:lpstr>
      <vt:lpstr>XDO_?FINAL_NAME?515?</vt:lpstr>
      <vt:lpstr>XDO_?FINAL_NAME?516?</vt:lpstr>
      <vt:lpstr>XDO_?FINAL_NAME?517?</vt:lpstr>
      <vt:lpstr>XDO_?FINAL_NAME?518?</vt:lpstr>
      <vt:lpstr>XDO_?FINAL_NAME?519?</vt:lpstr>
      <vt:lpstr>XDO_?FINAL_NAME?52?</vt:lpstr>
      <vt:lpstr>XDO_?FINAL_NAME?520?</vt:lpstr>
      <vt:lpstr>XDO_?FINAL_NAME?521?</vt:lpstr>
      <vt:lpstr>XDO_?FINAL_NAME?522?</vt:lpstr>
      <vt:lpstr>XDO_?FINAL_NAME?523?</vt:lpstr>
      <vt:lpstr>XDO_?FINAL_NAME?524?</vt:lpstr>
      <vt:lpstr>XDO_?FINAL_NAME?525?</vt:lpstr>
      <vt:lpstr>XDO_?FINAL_NAME?526?</vt:lpstr>
      <vt:lpstr>XDO_?FINAL_NAME?527?</vt:lpstr>
      <vt:lpstr>XDO_?FINAL_NAME?528?</vt:lpstr>
      <vt:lpstr>XDO_?FINAL_NAME?529?</vt:lpstr>
      <vt:lpstr>XDO_?FINAL_NAME?53?</vt:lpstr>
      <vt:lpstr>XDO_?FINAL_NAME?530?</vt:lpstr>
      <vt:lpstr>XDO_?FINAL_NAME?531?</vt:lpstr>
      <vt:lpstr>XDO_?FINAL_NAME?532?</vt:lpstr>
      <vt:lpstr>XDO_?FINAL_NAME?54?</vt:lpstr>
      <vt:lpstr>XDO_?FINAL_NAME?55?</vt:lpstr>
      <vt:lpstr>XDO_?FINAL_NAME?56?</vt:lpstr>
      <vt:lpstr>XDO_?FINAL_NAME?57?</vt:lpstr>
      <vt:lpstr>XDO_?FINAL_NAME?58?</vt:lpstr>
      <vt:lpstr>XDO_?FINAL_NAME?59?</vt:lpstr>
      <vt:lpstr>XDO_?FINAL_NAME?60?</vt:lpstr>
      <vt:lpstr>XDO_?FINAL_NAME?61?</vt:lpstr>
      <vt:lpstr>XDO_?FINAL_NAME?62?</vt:lpstr>
      <vt:lpstr>XDO_?FINAL_NAME?63?</vt:lpstr>
      <vt:lpstr>XDO_?FINAL_NAME?64?</vt:lpstr>
      <vt:lpstr>XDO_?FINAL_NAME?65?</vt:lpstr>
      <vt:lpstr>XDO_?FINAL_NAME?66?</vt:lpstr>
      <vt:lpstr>XDO_?FINAL_NAME?67?</vt:lpstr>
      <vt:lpstr>XDO_?FINAL_NAME?68?</vt:lpstr>
      <vt:lpstr>XDO_?FINAL_NAME?69?</vt:lpstr>
      <vt:lpstr>XDO_?FINAL_NAME?70?</vt:lpstr>
      <vt:lpstr>XDO_?FINAL_NAME?71?</vt:lpstr>
      <vt:lpstr>XDO_?FINAL_NAME?72?</vt:lpstr>
      <vt:lpstr>XDO_?FINAL_NAME?73?</vt:lpstr>
      <vt:lpstr>XDO_?FINAL_NAME?74?</vt:lpstr>
      <vt:lpstr>XDO_?FINAL_NAME?75?</vt:lpstr>
      <vt:lpstr>XDO_?FINAL_NAME?76?</vt:lpstr>
      <vt:lpstr>XDO_?FINAL_NAME?77?</vt:lpstr>
      <vt:lpstr>XDO_?FINAL_NAME?78?</vt:lpstr>
      <vt:lpstr>XDO_?FINAL_NAME?79?</vt:lpstr>
      <vt:lpstr>XDO_?FINAL_NAME?80?</vt:lpstr>
      <vt:lpstr>XDO_?FINAL_NAME?81?</vt:lpstr>
      <vt:lpstr>XDO_?FINAL_NAME?82?</vt:lpstr>
      <vt:lpstr>XDO_?FINAL_NAME?83?</vt:lpstr>
      <vt:lpstr>XDO_?FINAL_NAME?84?</vt:lpstr>
      <vt:lpstr>XDO_?FINAL_NAME?85?</vt:lpstr>
      <vt:lpstr>XDO_?FINAL_NAME?86?</vt:lpstr>
      <vt:lpstr>XDO_?FINAL_NAME?87?</vt:lpstr>
      <vt:lpstr>XDO_?FINAL_NAME?88?</vt:lpstr>
      <vt:lpstr>XDO_?FINAL_NAME?89?</vt:lpstr>
      <vt:lpstr>XDO_?FINAL_NAME?9?</vt:lpstr>
      <vt:lpstr>XDO_?FINAL_NAME?90?</vt:lpstr>
      <vt:lpstr>XDO_?FINAL_NAME?91?</vt:lpstr>
      <vt:lpstr>XDO_?FINAL_NAME?92?</vt:lpstr>
      <vt:lpstr>XDO_?FINAL_NAME?93?</vt:lpstr>
      <vt:lpstr>XDO_?FINAL_NAME?94?</vt:lpstr>
      <vt:lpstr>XDO_?FINAL_NAME?95?</vt:lpstr>
      <vt:lpstr>XDO_?FINAL_NAME?96?</vt:lpstr>
      <vt:lpstr>XDO_?FINAL_NAME?97?</vt:lpstr>
      <vt:lpstr>XDO_?FINAL_NAME?98?</vt:lpstr>
      <vt:lpstr>XDO_?FINAL_NAME?99?</vt:lpstr>
      <vt:lpstr>SBINICIF!XDO_?FINAL_PER_NET?</vt:lpstr>
      <vt:lpstr>XDO_?FINAL_PER_NET?</vt:lpstr>
      <vt:lpstr>XDO_?FINAL_PER_NET?10?</vt:lpstr>
      <vt:lpstr>XDO_?FINAL_PER_NET?100?</vt:lpstr>
      <vt:lpstr>XDO_?FINAL_PER_NET?101?</vt:lpstr>
      <vt:lpstr>XDO_?FINAL_PER_NET?102?</vt:lpstr>
      <vt:lpstr>XDO_?FINAL_PER_NET?103?</vt:lpstr>
      <vt:lpstr>XDO_?FINAL_PER_NET?104?</vt:lpstr>
      <vt:lpstr>XDO_?FINAL_PER_NET?105?</vt:lpstr>
      <vt:lpstr>XDO_?FINAL_PER_NET?106?</vt:lpstr>
      <vt:lpstr>XDO_?FINAL_PER_NET?107?</vt:lpstr>
      <vt:lpstr>XDO_?FINAL_PER_NET?108?</vt:lpstr>
      <vt:lpstr>XDO_?FINAL_PER_NET?109?</vt:lpstr>
      <vt:lpstr>XDO_?FINAL_PER_NET?11?</vt:lpstr>
      <vt:lpstr>XDO_?FINAL_PER_NET?110?</vt:lpstr>
      <vt:lpstr>XDO_?FINAL_PER_NET?111?</vt:lpstr>
      <vt:lpstr>XDO_?FINAL_PER_NET?112?</vt:lpstr>
      <vt:lpstr>XDO_?FINAL_PER_NET?113?</vt:lpstr>
      <vt:lpstr>XDO_?FINAL_PER_NET?114?</vt:lpstr>
      <vt:lpstr>XDO_?FINAL_PER_NET?115?</vt:lpstr>
      <vt:lpstr>XDO_?FINAL_PER_NET?116?</vt:lpstr>
      <vt:lpstr>XDO_?FINAL_PER_NET?117?</vt:lpstr>
      <vt:lpstr>XDO_?FINAL_PER_NET?118?</vt:lpstr>
      <vt:lpstr>XDO_?FINAL_PER_NET?119?</vt:lpstr>
      <vt:lpstr>XDO_?FINAL_PER_NET?12?</vt:lpstr>
      <vt:lpstr>XDO_?FINAL_PER_NET?120?</vt:lpstr>
      <vt:lpstr>XDO_?FINAL_PER_NET?121?</vt:lpstr>
      <vt:lpstr>XDO_?FINAL_PER_NET?122?</vt:lpstr>
      <vt:lpstr>XDO_?FINAL_PER_NET?123?</vt:lpstr>
      <vt:lpstr>XDO_?FINAL_PER_NET?124?</vt:lpstr>
      <vt:lpstr>XDO_?FINAL_PER_NET?125?</vt:lpstr>
      <vt:lpstr>XDO_?FINAL_PER_NET?126?</vt:lpstr>
      <vt:lpstr>XDO_?FINAL_PER_NET?127?</vt:lpstr>
      <vt:lpstr>XDO_?FINAL_PER_NET?128?</vt:lpstr>
      <vt:lpstr>XDO_?FINAL_PER_NET?129?</vt:lpstr>
      <vt:lpstr>XDO_?FINAL_PER_NET?13?</vt:lpstr>
      <vt:lpstr>XDO_?FINAL_PER_NET?130?</vt:lpstr>
      <vt:lpstr>XDO_?FINAL_PER_NET?131?</vt:lpstr>
      <vt:lpstr>XDO_?FINAL_PER_NET?132?</vt:lpstr>
      <vt:lpstr>XDO_?FINAL_PER_NET?133?</vt:lpstr>
      <vt:lpstr>XDO_?FINAL_PER_NET?134?</vt:lpstr>
      <vt:lpstr>XDO_?FINAL_PER_NET?135?</vt:lpstr>
      <vt:lpstr>XDO_?FINAL_PER_NET?136?</vt:lpstr>
      <vt:lpstr>XDO_?FINAL_PER_NET?137?</vt:lpstr>
      <vt:lpstr>XDO_?FINAL_PER_NET?138?</vt:lpstr>
      <vt:lpstr>XDO_?FINAL_PER_NET?139?</vt:lpstr>
      <vt:lpstr>XDO_?FINAL_PER_NET?14?</vt:lpstr>
      <vt:lpstr>XDO_?FINAL_PER_NET?140?</vt:lpstr>
      <vt:lpstr>XDO_?FINAL_PER_NET?141?</vt:lpstr>
      <vt:lpstr>XDO_?FINAL_PER_NET?142?</vt:lpstr>
      <vt:lpstr>XDO_?FINAL_PER_NET?143?</vt:lpstr>
      <vt:lpstr>XDO_?FINAL_PER_NET?144?</vt:lpstr>
      <vt:lpstr>XDO_?FINAL_PER_NET?145?</vt:lpstr>
      <vt:lpstr>XDO_?FINAL_PER_NET?146?</vt:lpstr>
      <vt:lpstr>XDO_?FINAL_PER_NET?147?</vt:lpstr>
      <vt:lpstr>XDO_?FINAL_PER_NET?148?</vt:lpstr>
      <vt:lpstr>XDO_?FINAL_PER_NET?149?</vt:lpstr>
      <vt:lpstr>XDO_?FINAL_PER_NET?15?</vt:lpstr>
      <vt:lpstr>XDO_?FINAL_PER_NET?150?</vt:lpstr>
      <vt:lpstr>XDO_?FINAL_PER_NET?151?</vt:lpstr>
      <vt:lpstr>XDO_?FINAL_PER_NET?152?</vt:lpstr>
      <vt:lpstr>XDO_?FINAL_PER_NET?153?</vt:lpstr>
      <vt:lpstr>XDO_?FINAL_PER_NET?154?</vt:lpstr>
      <vt:lpstr>XDO_?FINAL_PER_NET?155?</vt:lpstr>
      <vt:lpstr>XDO_?FINAL_PER_NET?156?</vt:lpstr>
      <vt:lpstr>XDO_?FINAL_PER_NET?157?</vt:lpstr>
      <vt:lpstr>XDO_?FINAL_PER_NET?158?</vt:lpstr>
      <vt:lpstr>XDO_?FINAL_PER_NET?159?</vt:lpstr>
      <vt:lpstr>XDO_?FINAL_PER_NET?16?</vt:lpstr>
      <vt:lpstr>XDO_?FINAL_PER_NET?160?</vt:lpstr>
      <vt:lpstr>XDO_?FINAL_PER_NET?161?</vt:lpstr>
      <vt:lpstr>XDO_?FINAL_PER_NET?162?</vt:lpstr>
      <vt:lpstr>XDO_?FINAL_PER_NET?163?</vt:lpstr>
      <vt:lpstr>XDO_?FINAL_PER_NET?164?</vt:lpstr>
      <vt:lpstr>XDO_?FINAL_PER_NET?165?</vt:lpstr>
      <vt:lpstr>XDO_?FINAL_PER_NET?166?</vt:lpstr>
      <vt:lpstr>XDO_?FINAL_PER_NET?167?</vt:lpstr>
      <vt:lpstr>XDO_?FINAL_PER_NET?168?</vt:lpstr>
      <vt:lpstr>XDO_?FINAL_PER_NET?169?</vt:lpstr>
      <vt:lpstr>XDO_?FINAL_PER_NET?170?</vt:lpstr>
      <vt:lpstr>XDO_?FINAL_PER_NET?171?</vt:lpstr>
      <vt:lpstr>XDO_?FINAL_PER_NET?172?</vt:lpstr>
      <vt:lpstr>XDO_?FINAL_PER_NET?173?</vt:lpstr>
      <vt:lpstr>XDO_?FINAL_PER_NET?174?</vt:lpstr>
      <vt:lpstr>XDO_?FINAL_PER_NET?175?</vt:lpstr>
      <vt:lpstr>XDO_?FINAL_PER_NET?176?</vt:lpstr>
      <vt:lpstr>XDO_?FINAL_PER_NET?177?</vt:lpstr>
      <vt:lpstr>XDO_?FINAL_PER_NET?178?</vt:lpstr>
      <vt:lpstr>XDO_?FINAL_PER_NET?179?</vt:lpstr>
      <vt:lpstr>XDO_?FINAL_PER_NET?180?</vt:lpstr>
      <vt:lpstr>XDO_?FINAL_PER_NET?181?</vt:lpstr>
      <vt:lpstr>XDO_?FINAL_PER_NET?182?</vt:lpstr>
      <vt:lpstr>XDO_?FINAL_PER_NET?183?</vt:lpstr>
      <vt:lpstr>XDO_?FINAL_PER_NET?184?</vt:lpstr>
      <vt:lpstr>XDO_?FINAL_PER_NET?185?</vt:lpstr>
      <vt:lpstr>XDO_?FINAL_PER_NET?186?</vt:lpstr>
      <vt:lpstr>XDO_?FINAL_PER_NET?187?</vt:lpstr>
      <vt:lpstr>XDO_?FINAL_PER_NET?188?</vt:lpstr>
      <vt:lpstr>XDO_?FINAL_PER_NET?189?</vt:lpstr>
      <vt:lpstr>XDO_?FINAL_PER_NET?190?</vt:lpstr>
      <vt:lpstr>XDO_?FINAL_PER_NET?191?</vt:lpstr>
      <vt:lpstr>XDO_?FINAL_PER_NET?192?</vt:lpstr>
      <vt:lpstr>XDO_?FINAL_PER_NET?193?</vt:lpstr>
      <vt:lpstr>XDO_?FINAL_PER_NET?194?</vt:lpstr>
      <vt:lpstr>XDO_?FINAL_PER_NET?195?</vt:lpstr>
      <vt:lpstr>XDO_?FINAL_PER_NET?196?</vt:lpstr>
      <vt:lpstr>XDO_?FINAL_PER_NET?197?</vt:lpstr>
      <vt:lpstr>XDO_?FINAL_PER_NET?198?</vt:lpstr>
      <vt:lpstr>XDO_?FINAL_PER_NET?199?</vt:lpstr>
      <vt:lpstr>XDO_?FINAL_PER_NET?200?</vt:lpstr>
      <vt:lpstr>XDO_?FINAL_PER_NET?201?</vt:lpstr>
      <vt:lpstr>XDO_?FINAL_PER_NET?202?</vt:lpstr>
      <vt:lpstr>XDO_?FINAL_PER_NET?203?</vt:lpstr>
      <vt:lpstr>XDO_?FINAL_PER_NET?204?</vt:lpstr>
      <vt:lpstr>XDO_?FINAL_PER_NET?205?</vt:lpstr>
      <vt:lpstr>XDO_?FINAL_PER_NET?206?</vt:lpstr>
      <vt:lpstr>XDO_?FINAL_PER_NET?207?</vt:lpstr>
      <vt:lpstr>XDO_?FINAL_PER_NET?208?</vt:lpstr>
      <vt:lpstr>XDO_?FINAL_PER_NET?209?</vt:lpstr>
      <vt:lpstr>XDO_?FINAL_PER_NET?21?</vt:lpstr>
      <vt:lpstr>XDO_?FINAL_PER_NET?210?</vt:lpstr>
      <vt:lpstr>XDO_?FINAL_PER_NET?211?</vt:lpstr>
      <vt:lpstr>XDO_?FINAL_PER_NET?212?</vt:lpstr>
      <vt:lpstr>XDO_?FINAL_PER_NET?213?</vt:lpstr>
      <vt:lpstr>XDO_?FINAL_PER_NET?214?</vt:lpstr>
      <vt:lpstr>XDO_?FINAL_PER_NET?215?</vt:lpstr>
      <vt:lpstr>XDO_?FINAL_PER_NET?216?</vt:lpstr>
      <vt:lpstr>XDO_?FINAL_PER_NET?217?</vt:lpstr>
      <vt:lpstr>XDO_?FINAL_PER_NET?218?</vt:lpstr>
      <vt:lpstr>XDO_?FINAL_PER_NET?219?</vt:lpstr>
      <vt:lpstr>XDO_?FINAL_PER_NET?22?</vt:lpstr>
      <vt:lpstr>XDO_?FINAL_PER_NET?220?</vt:lpstr>
      <vt:lpstr>XDO_?FINAL_PER_NET?221?</vt:lpstr>
      <vt:lpstr>XDO_?FINAL_PER_NET?222?</vt:lpstr>
      <vt:lpstr>XDO_?FINAL_PER_NET?223?</vt:lpstr>
      <vt:lpstr>XDO_?FINAL_PER_NET?224?</vt:lpstr>
      <vt:lpstr>XDO_?FINAL_PER_NET?225?</vt:lpstr>
      <vt:lpstr>XDO_?FINAL_PER_NET?226?</vt:lpstr>
      <vt:lpstr>XDO_?FINAL_PER_NET?227?</vt:lpstr>
      <vt:lpstr>XDO_?FINAL_PER_NET?228?</vt:lpstr>
      <vt:lpstr>XDO_?FINAL_PER_NET?229?</vt:lpstr>
      <vt:lpstr>XDO_?FINAL_PER_NET?23?</vt:lpstr>
      <vt:lpstr>XDO_?FINAL_PER_NET?230?</vt:lpstr>
      <vt:lpstr>XDO_?FINAL_PER_NET?231?</vt:lpstr>
      <vt:lpstr>XDO_?FINAL_PER_NET?232?</vt:lpstr>
      <vt:lpstr>XDO_?FINAL_PER_NET?233?</vt:lpstr>
      <vt:lpstr>XDO_?FINAL_PER_NET?234?</vt:lpstr>
      <vt:lpstr>XDO_?FINAL_PER_NET?235?</vt:lpstr>
      <vt:lpstr>XDO_?FINAL_PER_NET?236?</vt:lpstr>
      <vt:lpstr>XDO_?FINAL_PER_NET?237?</vt:lpstr>
      <vt:lpstr>XDO_?FINAL_PER_NET?238?</vt:lpstr>
      <vt:lpstr>XDO_?FINAL_PER_NET?239?</vt:lpstr>
      <vt:lpstr>XDO_?FINAL_PER_NET?24?</vt:lpstr>
      <vt:lpstr>XDO_?FINAL_PER_NET?240?</vt:lpstr>
      <vt:lpstr>XDO_?FINAL_PER_NET?241?</vt:lpstr>
      <vt:lpstr>XDO_?FINAL_PER_NET?242?</vt:lpstr>
      <vt:lpstr>XDO_?FINAL_PER_NET?243?</vt:lpstr>
      <vt:lpstr>XDO_?FINAL_PER_NET?244?</vt:lpstr>
      <vt:lpstr>XDO_?FINAL_PER_NET?245?</vt:lpstr>
      <vt:lpstr>XDO_?FINAL_PER_NET?246?</vt:lpstr>
      <vt:lpstr>XDO_?FINAL_PER_NET?247?</vt:lpstr>
      <vt:lpstr>XDO_?FINAL_PER_NET?248?</vt:lpstr>
      <vt:lpstr>XDO_?FINAL_PER_NET?249?</vt:lpstr>
      <vt:lpstr>XDO_?FINAL_PER_NET?250?</vt:lpstr>
      <vt:lpstr>XDO_?FINAL_PER_NET?251?</vt:lpstr>
      <vt:lpstr>XDO_?FINAL_PER_NET?252?</vt:lpstr>
      <vt:lpstr>XDO_?FINAL_PER_NET?253?</vt:lpstr>
      <vt:lpstr>XDO_?FINAL_PER_NET?254?</vt:lpstr>
      <vt:lpstr>XDO_?FINAL_PER_NET?255?</vt:lpstr>
      <vt:lpstr>XDO_?FINAL_PER_NET?256?</vt:lpstr>
      <vt:lpstr>XDO_?FINAL_PER_NET?257?</vt:lpstr>
      <vt:lpstr>XDO_?FINAL_PER_NET?258?</vt:lpstr>
      <vt:lpstr>XDO_?FINAL_PER_NET?259?</vt:lpstr>
      <vt:lpstr>XDO_?FINAL_PER_NET?260?</vt:lpstr>
      <vt:lpstr>XDO_?FINAL_PER_NET?261?</vt:lpstr>
      <vt:lpstr>XDO_?FINAL_PER_NET?262?</vt:lpstr>
      <vt:lpstr>XDO_?FINAL_PER_NET?263?</vt:lpstr>
      <vt:lpstr>XDO_?FINAL_PER_NET?264?</vt:lpstr>
      <vt:lpstr>XDO_?FINAL_PER_NET?265?</vt:lpstr>
      <vt:lpstr>XDO_?FINAL_PER_NET?266?</vt:lpstr>
      <vt:lpstr>XDO_?FINAL_PER_NET?267?</vt:lpstr>
      <vt:lpstr>XDO_?FINAL_PER_NET?268?</vt:lpstr>
      <vt:lpstr>XDO_?FINAL_PER_NET?269?</vt:lpstr>
      <vt:lpstr>XDO_?FINAL_PER_NET?27?</vt:lpstr>
      <vt:lpstr>XDO_?FINAL_PER_NET?270?</vt:lpstr>
      <vt:lpstr>XDO_?FINAL_PER_NET?271?</vt:lpstr>
      <vt:lpstr>XDO_?FINAL_PER_NET?272?</vt:lpstr>
      <vt:lpstr>XDO_?FINAL_PER_NET?273?</vt:lpstr>
      <vt:lpstr>XDO_?FINAL_PER_NET?274?</vt:lpstr>
      <vt:lpstr>XDO_?FINAL_PER_NET?275?</vt:lpstr>
      <vt:lpstr>XDO_?FINAL_PER_NET?276?</vt:lpstr>
      <vt:lpstr>XDO_?FINAL_PER_NET?277?</vt:lpstr>
      <vt:lpstr>XDO_?FINAL_PER_NET?278?</vt:lpstr>
      <vt:lpstr>XDO_?FINAL_PER_NET?279?</vt:lpstr>
      <vt:lpstr>XDO_?FINAL_PER_NET?28?</vt:lpstr>
      <vt:lpstr>XDO_?FINAL_PER_NET?280?</vt:lpstr>
      <vt:lpstr>XDO_?FINAL_PER_NET?281?</vt:lpstr>
      <vt:lpstr>XDO_?FINAL_PER_NET?282?</vt:lpstr>
      <vt:lpstr>XDO_?FINAL_PER_NET?283?</vt:lpstr>
      <vt:lpstr>XDO_?FINAL_PER_NET?284?</vt:lpstr>
      <vt:lpstr>XDO_?FINAL_PER_NET?285?</vt:lpstr>
      <vt:lpstr>XDO_?FINAL_PER_NET?286?</vt:lpstr>
      <vt:lpstr>XDO_?FINAL_PER_NET?287?</vt:lpstr>
      <vt:lpstr>XDO_?FINAL_PER_NET?288?</vt:lpstr>
      <vt:lpstr>XDO_?FINAL_PER_NET?289?</vt:lpstr>
      <vt:lpstr>XDO_?FINAL_PER_NET?29?</vt:lpstr>
      <vt:lpstr>XDO_?FINAL_PER_NET?290?</vt:lpstr>
      <vt:lpstr>XDO_?FINAL_PER_NET?291?</vt:lpstr>
      <vt:lpstr>XDO_?FINAL_PER_NET?292?</vt:lpstr>
      <vt:lpstr>XDO_?FINAL_PER_NET?293?</vt:lpstr>
      <vt:lpstr>XDO_?FINAL_PER_NET?294?</vt:lpstr>
      <vt:lpstr>XDO_?FINAL_PER_NET?295?</vt:lpstr>
      <vt:lpstr>XDO_?FINAL_PER_NET?296?</vt:lpstr>
      <vt:lpstr>XDO_?FINAL_PER_NET?297?</vt:lpstr>
      <vt:lpstr>XDO_?FINAL_PER_NET?298?</vt:lpstr>
      <vt:lpstr>XDO_?FINAL_PER_NET?299?</vt:lpstr>
      <vt:lpstr>XDO_?FINAL_PER_NET?30?</vt:lpstr>
      <vt:lpstr>XDO_?FINAL_PER_NET?300?</vt:lpstr>
      <vt:lpstr>XDO_?FINAL_PER_NET?301?</vt:lpstr>
      <vt:lpstr>XDO_?FINAL_PER_NET?302?</vt:lpstr>
      <vt:lpstr>XDO_?FINAL_PER_NET?303?</vt:lpstr>
      <vt:lpstr>XDO_?FINAL_PER_NET?304?</vt:lpstr>
      <vt:lpstr>XDO_?FINAL_PER_NET?305?</vt:lpstr>
      <vt:lpstr>XDO_?FINAL_PER_NET?306?</vt:lpstr>
      <vt:lpstr>XDO_?FINAL_PER_NET?307?</vt:lpstr>
      <vt:lpstr>XDO_?FINAL_PER_NET?308?</vt:lpstr>
      <vt:lpstr>XDO_?FINAL_PER_NET?309?</vt:lpstr>
      <vt:lpstr>XDO_?FINAL_PER_NET?31?</vt:lpstr>
      <vt:lpstr>XDO_?FINAL_PER_NET?310?</vt:lpstr>
      <vt:lpstr>XDO_?FINAL_PER_NET?311?</vt:lpstr>
      <vt:lpstr>XDO_?FINAL_PER_NET?312?</vt:lpstr>
      <vt:lpstr>XDO_?FINAL_PER_NET?313?</vt:lpstr>
      <vt:lpstr>XDO_?FINAL_PER_NET?314?</vt:lpstr>
      <vt:lpstr>XDO_?FINAL_PER_NET?315?</vt:lpstr>
      <vt:lpstr>XDO_?FINAL_PER_NET?316?</vt:lpstr>
      <vt:lpstr>XDO_?FINAL_PER_NET?317?</vt:lpstr>
      <vt:lpstr>XDO_?FINAL_PER_NET?318?</vt:lpstr>
      <vt:lpstr>XDO_?FINAL_PER_NET?319?</vt:lpstr>
      <vt:lpstr>XDO_?FINAL_PER_NET?32?</vt:lpstr>
      <vt:lpstr>XDO_?FINAL_PER_NET?320?</vt:lpstr>
      <vt:lpstr>XDO_?FINAL_PER_NET?321?</vt:lpstr>
      <vt:lpstr>XDO_?FINAL_PER_NET?322?</vt:lpstr>
      <vt:lpstr>XDO_?FINAL_PER_NET?323?</vt:lpstr>
      <vt:lpstr>XDO_?FINAL_PER_NET?324?</vt:lpstr>
      <vt:lpstr>XDO_?FINAL_PER_NET?325?</vt:lpstr>
      <vt:lpstr>XDO_?FINAL_PER_NET?326?</vt:lpstr>
      <vt:lpstr>XDO_?FINAL_PER_NET?327?</vt:lpstr>
      <vt:lpstr>XDO_?FINAL_PER_NET?328?</vt:lpstr>
      <vt:lpstr>XDO_?FINAL_PER_NET?329?</vt:lpstr>
      <vt:lpstr>XDO_?FINAL_PER_NET?33?</vt:lpstr>
      <vt:lpstr>XDO_?FINAL_PER_NET?330?</vt:lpstr>
      <vt:lpstr>XDO_?FINAL_PER_NET?331?</vt:lpstr>
      <vt:lpstr>XDO_?FINAL_PER_NET?332?</vt:lpstr>
      <vt:lpstr>XDO_?FINAL_PER_NET?333?</vt:lpstr>
      <vt:lpstr>XDO_?FINAL_PER_NET?334?</vt:lpstr>
      <vt:lpstr>XDO_?FINAL_PER_NET?335?</vt:lpstr>
      <vt:lpstr>XDO_?FINAL_PER_NET?336?</vt:lpstr>
      <vt:lpstr>XDO_?FINAL_PER_NET?337?</vt:lpstr>
      <vt:lpstr>XDO_?FINAL_PER_NET?338?</vt:lpstr>
      <vt:lpstr>XDO_?FINAL_PER_NET?339?</vt:lpstr>
      <vt:lpstr>XDO_?FINAL_PER_NET?34?</vt:lpstr>
      <vt:lpstr>XDO_?FINAL_PER_NET?340?</vt:lpstr>
      <vt:lpstr>XDO_?FINAL_PER_NET?341?</vt:lpstr>
      <vt:lpstr>XDO_?FINAL_PER_NET?342?</vt:lpstr>
      <vt:lpstr>XDO_?FINAL_PER_NET?343?</vt:lpstr>
      <vt:lpstr>XDO_?FINAL_PER_NET?344?</vt:lpstr>
      <vt:lpstr>XDO_?FINAL_PER_NET?345?</vt:lpstr>
      <vt:lpstr>XDO_?FINAL_PER_NET?346?</vt:lpstr>
      <vt:lpstr>XDO_?FINAL_PER_NET?347?</vt:lpstr>
      <vt:lpstr>XDO_?FINAL_PER_NET?348?</vt:lpstr>
      <vt:lpstr>XDO_?FINAL_PER_NET?349?</vt:lpstr>
      <vt:lpstr>XDO_?FINAL_PER_NET?35?</vt:lpstr>
      <vt:lpstr>XDO_?FINAL_PER_NET?350?</vt:lpstr>
      <vt:lpstr>XDO_?FINAL_PER_NET?351?</vt:lpstr>
      <vt:lpstr>XDO_?FINAL_PER_NET?352?</vt:lpstr>
      <vt:lpstr>XDO_?FINAL_PER_NET?353?</vt:lpstr>
      <vt:lpstr>XDO_?FINAL_PER_NET?354?</vt:lpstr>
      <vt:lpstr>XDO_?FINAL_PER_NET?355?</vt:lpstr>
      <vt:lpstr>XDO_?FINAL_PER_NET?356?</vt:lpstr>
      <vt:lpstr>XDO_?FINAL_PER_NET?357?</vt:lpstr>
      <vt:lpstr>XDO_?FINAL_PER_NET?358?</vt:lpstr>
      <vt:lpstr>XDO_?FINAL_PER_NET?359?</vt:lpstr>
      <vt:lpstr>XDO_?FINAL_PER_NET?360?</vt:lpstr>
      <vt:lpstr>XDO_?FINAL_PER_NET?361?</vt:lpstr>
      <vt:lpstr>XDO_?FINAL_PER_NET?362?</vt:lpstr>
      <vt:lpstr>XDO_?FINAL_PER_NET?363?</vt:lpstr>
      <vt:lpstr>XDO_?FINAL_PER_NET?364?</vt:lpstr>
      <vt:lpstr>XDO_?FINAL_PER_NET?365?</vt:lpstr>
      <vt:lpstr>XDO_?FINAL_PER_NET?366?</vt:lpstr>
      <vt:lpstr>XDO_?FINAL_PER_NET?367?</vt:lpstr>
      <vt:lpstr>XDO_?FINAL_PER_NET?368?</vt:lpstr>
      <vt:lpstr>XDO_?FINAL_PER_NET?369?</vt:lpstr>
      <vt:lpstr>XDO_?FINAL_PER_NET?370?</vt:lpstr>
      <vt:lpstr>XDO_?FINAL_PER_NET?371?</vt:lpstr>
      <vt:lpstr>XDO_?FINAL_PER_NET?372?</vt:lpstr>
      <vt:lpstr>XDO_?FINAL_PER_NET?373?</vt:lpstr>
      <vt:lpstr>XDO_?FINAL_PER_NET?374?</vt:lpstr>
      <vt:lpstr>XDO_?FINAL_PER_NET?375?</vt:lpstr>
      <vt:lpstr>XDO_?FINAL_PER_NET?376?</vt:lpstr>
      <vt:lpstr>XDO_?FINAL_PER_NET?377?</vt:lpstr>
      <vt:lpstr>XDO_?FINAL_PER_NET?378?</vt:lpstr>
      <vt:lpstr>XDO_?FINAL_PER_NET?379?</vt:lpstr>
      <vt:lpstr>XDO_?FINAL_PER_NET?38?</vt:lpstr>
      <vt:lpstr>XDO_?FINAL_PER_NET?380?</vt:lpstr>
      <vt:lpstr>XDO_?FINAL_PER_NET?381?</vt:lpstr>
      <vt:lpstr>XDO_?FINAL_PER_NET?382?</vt:lpstr>
      <vt:lpstr>XDO_?FINAL_PER_NET?383?</vt:lpstr>
      <vt:lpstr>XDO_?FINAL_PER_NET?384?</vt:lpstr>
      <vt:lpstr>XDO_?FINAL_PER_NET?385?</vt:lpstr>
      <vt:lpstr>XDO_?FINAL_PER_NET?386?</vt:lpstr>
      <vt:lpstr>XDO_?FINAL_PER_NET?387?</vt:lpstr>
      <vt:lpstr>XDO_?FINAL_PER_NET?388?</vt:lpstr>
      <vt:lpstr>XDO_?FINAL_PER_NET?389?</vt:lpstr>
      <vt:lpstr>XDO_?FINAL_PER_NET?39?</vt:lpstr>
      <vt:lpstr>XDO_?FINAL_PER_NET?390?</vt:lpstr>
      <vt:lpstr>XDO_?FINAL_PER_NET?391?</vt:lpstr>
      <vt:lpstr>XDO_?FINAL_PER_NET?392?</vt:lpstr>
      <vt:lpstr>XDO_?FINAL_PER_NET?393?</vt:lpstr>
      <vt:lpstr>XDO_?FINAL_PER_NET?394?</vt:lpstr>
      <vt:lpstr>XDO_?FINAL_PER_NET?395?</vt:lpstr>
      <vt:lpstr>XDO_?FINAL_PER_NET?396?</vt:lpstr>
      <vt:lpstr>XDO_?FINAL_PER_NET?397?</vt:lpstr>
      <vt:lpstr>XDO_?FINAL_PER_NET?398?</vt:lpstr>
      <vt:lpstr>XDO_?FINAL_PER_NET?399?</vt:lpstr>
      <vt:lpstr>XDO_?FINAL_PER_NET?40?</vt:lpstr>
      <vt:lpstr>XDO_?FINAL_PER_NET?400?</vt:lpstr>
      <vt:lpstr>XDO_?FINAL_PER_NET?401?</vt:lpstr>
      <vt:lpstr>XDO_?FINAL_PER_NET?402?</vt:lpstr>
      <vt:lpstr>XDO_?FINAL_PER_NET?403?</vt:lpstr>
      <vt:lpstr>XDO_?FINAL_PER_NET?404?</vt:lpstr>
      <vt:lpstr>XDO_?FINAL_PER_NET?405?</vt:lpstr>
      <vt:lpstr>XDO_?FINAL_PER_NET?406?</vt:lpstr>
      <vt:lpstr>XDO_?FINAL_PER_NET?407?</vt:lpstr>
      <vt:lpstr>XDO_?FINAL_PER_NET?408?</vt:lpstr>
      <vt:lpstr>XDO_?FINAL_PER_NET?409?</vt:lpstr>
      <vt:lpstr>XDO_?FINAL_PER_NET?41?</vt:lpstr>
      <vt:lpstr>XDO_?FINAL_PER_NET?410?</vt:lpstr>
      <vt:lpstr>XDO_?FINAL_PER_NET?411?</vt:lpstr>
      <vt:lpstr>XDO_?FINAL_PER_NET?412?</vt:lpstr>
      <vt:lpstr>XDO_?FINAL_PER_NET?413?</vt:lpstr>
      <vt:lpstr>XDO_?FINAL_PER_NET?414?</vt:lpstr>
      <vt:lpstr>XDO_?FINAL_PER_NET?415?</vt:lpstr>
      <vt:lpstr>XDO_?FINAL_PER_NET?416?</vt:lpstr>
      <vt:lpstr>XDO_?FINAL_PER_NET?417?</vt:lpstr>
      <vt:lpstr>XDO_?FINAL_PER_NET?418?</vt:lpstr>
      <vt:lpstr>XDO_?FINAL_PER_NET?419?</vt:lpstr>
      <vt:lpstr>XDO_?FINAL_PER_NET?42?</vt:lpstr>
      <vt:lpstr>XDO_?FINAL_PER_NET?420?</vt:lpstr>
      <vt:lpstr>XDO_?FINAL_PER_NET?421?</vt:lpstr>
      <vt:lpstr>XDO_?FINAL_PER_NET?422?</vt:lpstr>
      <vt:lpstr>XDO_?FINAL_PER_NET?423?</vt:lpstr>
      <vt:lpstr>XDO_?FINAL_PER_NET?424?</vt:lpstr>
      <vt:lpstr>XDO_?FINAL_PER_NET?425?</vt:lpstr>
      <vt:lpstr>XDO_?FINAL_PER_NET?426?</vt:lpstr>
      <vt:lpstr>XDO_?FINAL_PER_NET?427?</vt:lpstr>
      <vt:lpstr>XDO_?FINAL_PER_NET?428?</vt:lpstr>
      <vt:lpstr>XDO_?FINAL_PER_NET?429?</vt:lpstr>
      <vt:lpstr>XDO_?FINAL_PER_NET?430?</vt:lpstr>
      <vt:lpstr>XDO_?FINAL_PER_NET?431?</vt:lpstr>
      <vt:lpstr>XDO_?FINAL_PER_NET?432?</vt:lpstr>
      <vt:lpstr>XDO_?FINAL_PER_NET?433?</vt:lpstr>
      <vt:lpstr>XDO_?FINAL_PER_NET?434?</vt:lpstr>
      <vt:lpstr>XDO_?FINAL_PER_NET?435?</vt:lpstr>
      <vt:lpstr>XDO_?FINAL_PER_NET?436?</vt:lpstr>
      <vt:lpstr>XDO_?FINAL_PER_NET?437?</vt:lpstr>
      <vt:lpstr>XDO_?FINAL_PER_NET?438?</vt:lpstr>
      <vt:lpstr>XDO_?FINAL_PER_NET?439?</vt:lpstr>
      <vt:lpstr>XDO_?FINAL_PER_NET?440?</vt:lpstr>
      <vt:lpstr>XDO_?FINAL_PER_NET?441?</vt:lpstr>
      <vt:lpstr>XDO_?FINAL_PER_NET?442?</vt:lpstr>
      <vt:lpstr>XDO_?FINAL_PER_NET?443?</vt:lpstr>
      <vt:lpstr>XDO_?FINAL_PER_NET?444?</vt:lpstr>
      <vt:lpstr>XDO_?FINAL_PER_NET?445?</vt:lpstr>
      <vt:lpstr>XDO_?FINAL_PER_NET?446?</vt:lpstr>
      <vt:lpstr>XDO_?FINAL_PER_NET?447?</vt:lpstr>
      <vt:lpstr>XDO_?FINAL_PER_NET?448?</vt:lpstr>
      <vt:lpstr>XDO_?FINAL_PER_NET?449?</vt:lpstr>
      <vt:lpstr>XDO_?FINAL_PER_NET?45?</vt:lpstr>
      <vt:lpstr>XDO_?FINAL_PER_NET?450?</vt:lpstr>
      <vt:lpstr>XDO_?FINAL_PER_NET?451?</vt:lpstr>
      <vt:lpstr>XDO_?FINAL_PER_NET?452?</vt:lpstr>
      <vt:lpstr>XDO_?FINAL_PER_NET?453?</vt:lpstr>
      <vt:lpstr>XDO_?FINAL_PER_NET?454?</vt:lpstr>
      <vt:lpstr>XDO_?FINAL_PER_NET?455?</vt:lpstr>
      <vt:lpstr>XDO_?FINAL_PER_NET?456?</vt:lpstr>
      <vt:lpstr>XDO_?FINAL_PER_NET?457?</vt:lpstr>
      <vt:lpstr>XDO_?FINAL_PER_NET?458?</vt:lpstr>
      <vt:lpstr>XDO_?FINAL_PER_NET?459?</vt:lpstr>
      <vt:lpstr>XDO_?FINAL_PER_NET?46?</vt:lpstr>
      <vt:lpstr>XDO_?FINAL_PER_NET?460?</vt:lpstr>
      <vt:lpstr>XDO_?FINAL_PER_NET?461?</vt:lpstr>
      <vt:lpstr>XDO_?FINAL_PER_NET?462?</vt:lpstr>
      <vt:lpstr>XDO_?FINAL_PER_NET?463?</vt:lpstr>
      <vt:lpstr>XDO_?FINAL_PER_NET?464?</vt:lpstr>
      <vt:lpstr>XDO_?FINAL_PER_NET?465?</vt:lpstr>
      <vt:lpstr>XDO_?FINAL_PER_NET?466?</vt:lpstr>
      <vt:lpstr>XDO_?FINAL_PER_NET?467?</vt:lpstr>
      <vt:lpstr>XDO_?FINAL_PER_NET?468?</vt:lpstr>
      <vt:lpstr>XDO_?FINAL_PER_NET?469?</vt:lpstr>
      <vt:lpstr>XDO_?FINAL_PER_NET?47?</vt:lpstr>
      <vt:lpstr>XDO_?FINAL_PER_NET?470?</vt:lpstr>
      <vt:lpstr>XDO_?FINAL_PER_NET?471?</vt:lpstr>
      <vt:lpstr>XDO_?FINAL_PER_NET?472?</vt:lpstr>
      <vt:lpstr>XDO_?FINAL_PER_NET?473?</vt:lpstr>
      <vt:lpstr>XDO_?FINAL_PER_NET?474?</vt:lpstr>
      <vt:lpstr>XDO_?FINAL_PER_NET?475?</vt:lpstr>
      <vt:lpstr>XDO_?FINAL_PER_NET?476?</vt:lpstr>
      <vt:lpstr>XDO_?FINAL_PER_NET?477?</vt:lpstr>
      <vt:lpstr>XDO_?FINAL_PER_NET?478?</vt:lpstr>
      <vt:lpstr>XDO_?FINAL_PER_NET?479?</vt:lpstr>
      <vt:lpstr>XDO_?FINAL_PER_NET?48?</vt:lpstr>
      <vt:lpstr>XDO_?FINAL_PER_NET?480?</vt:lpstr>
      <vt:lpstr>XDO_?FINAL_PER_NET?481?</vt:lpstr>
      <vt:lpstr>XDO_?FINAL_PER_NET?482?</vt:lpstr>
      <vt:lpstr>XDO_?FINAL_PER_NET?483?</vt:lpstr>
      <vt:lpstr>XDO_?FINAL_PER_NET?484?</vt:lpstr>
      <vt:lpstr>XDO_?FINAL_PER_NET?485?</vt:lpstr>
      <vt:lpstr>XDO_?FINAL_PER_NET?486?</vt:lpstr>
      <vt:lpstr>XDO_?FINAL_PER_NET?487?</vt:lpstr>
      <vt:lpstr>XDO_?FINAL_PER_NET?488?</vt:lpstr>
      <vt:lpstr>XDO_?FINAL_PER_NET?489?</vt:lpstr>
      <vt:lpstr>XDO_?FINAL_PER_NET?49?</vt:lpstr>
      <vt:lpstr>XDO_?FINAL_PER_NET?490?</vt:lpstr>
      <vt:lpstr>XDO_?FINAL_PER_NET?491?</vt:lpstr>
      <vt:lpstr>XDO_?FINAL_PER_NET?492?</vt:lpstr>
      <vt:lpstr>XDO_?FINAL_PER_NET?493?</vt:lpstr>
      <vt:lpstr>XDO_?FINAL_PER_NET?494?</vt:lpstr>
      <vt:lpstr>XDO_?FINAL_PER_NET?495?</vt:lpstr>
      <vt:lpstr>XDO_?FINAL_PER_NET?496?</vt:lpstr>
      <vt:lpstr>XDO_?FINAL_PER_NET?497?</vt:lpstr>
      <vt:lpstr>XDO_?FINAL_PER_NET?498?</vt:lpstr>
      <vt:lpstr>XDO_?FINAL_PER_NET?499?</vt:lpstr>
      <vt:lpstr>XDO_?FINAL_PER_NET?50?</vt:lpstr>
      <vt:lpstr>XDO_?FINAL_PER_NET?500?</vt:lpstr>
      <vt:lpstr>XDO_?FINAL_PER_NET?501?</vt:lpstr>
      <vt:lpstr>XDO_?FINAL_PER_NET?502?</vt:lpstr>
      <vt:lpstr>XDO_?FINAL_PER_NET?503?</vt:lpstr>
      <vt:lpstr>XDO_?FINAL_PER_NET?504?</vt:lpstr>
      <vt:lpstr>XDO_?FINAL_PER_NET?505?</vt:lpstr>
      <vt:lpstr>XDO_?FINAL_PER_NET?506?</vt:lpstr>
      <vt:lpstr>XDO_?FINAL_PER_NET?507?</vt:lpstr>
      <vt:lpstr>XDO_?FINAL_PER_NET?508?</vt:lpstr>
      <vt:lpstr>XDO_?FINAL_PER_NET?509?</vt:lpstr>
      <vt:lpstr>XDO_?FINAL_PER_NET?51?</vt:lpstr>
      <vt:lpstr>XDO_?FINAL_PER_NET?510?</vt:lpstr>
      <vt:lpstr>XDO_?FINAL_PER_NET?511?</vt:lpstr>
      <vt:lpstr>XDO_?FINAL_PER_NET?512?</vt:lpstr>
      <vt:lpstr>XDO_?FINAL_PER_NET?513?</vt:lpstr>
      <vt:lpstr>XDO_?FINAL_PER_NET?514?</vt:lpstr>
      <vt:lpstr>XDO_?FINAL_PER_NET?515?</vt:lpstr>
      <vt:lpstr>XDO_?FINAL_PER_NET?516?</vt:lpstr>
      <vt:lpstr>XDO_?FINAL_PER_NET?517?</vt:lpstr>
      <vt:lpstr>XDO_?FINAL_PER_NET?518?</vt:lpstr>
      <vt:lpstr>XDO_?FINAL_PER_NET?519?</vt:lpstr>
      <vt:lpstr>XDO_?FINAL_PER_NET?52?</vt:lpstr>
      <vt:lpstr>XDO_?FINAL_PER_NET?520?</vt:lpstr>
      <vt:lpstr>XDO_?FINAL_PER_NET?521?</vt:lpstr>
      <vt:lpstr>XDO_?FINAL_PER_NET?522?</vt:lpstr>
      <vt:lpstr>XDO_?FINAL_PER_NET?523?</vt:lpstr>
      <vt:lpstr>XDO_?FINAL_PER_NET?524?</vt:lpstr>
      <vt:lpstr>XDO_?FINAL_PER_NET?525?</vt:lpstr>
      <vt:lpstr>XDO_?FINAL_PER_NET?526?</vt:lpstr>
      <vt:lpstr>XDO_?FINAL_PER_NET?527?</vt:lpstr>
      <vt:lpstr>XDO_?FINAL_PER_NET?528?</vt:lpstr>
      <vt:lpstr>XDO_?FINAL_PER_NET?529?</vt:lpstr>
      <vt:lpstr>XDO_?FINAL_PER_NET?53?</vt:lpstr>
      <vt:lpstr>XDO_?FINAL_PER_NET?530?</vt:lpstr>
      <vt:lpstr>XDO_?FINAL_PER_NET?531?</vt:lpstr>
      <vt:lpstr>XDO_?FINAL_PER_NET?532?</vt:lpstr>
      <vt:lpstr>XDO_?FINAL_PER_NET?54?</vt:lpstr>
      <vt:lpstr>XDO_?FINAL_PER_NET?55?</vt:lpstr>
      <vt:lpstr>XDO_?FINAL_PER_NET?56?</vt:lpstr>
      <vt:lpstr>XDO_?FINAL_PER_NET?57?</vt:lpstr>
      <vt:lpstr>XDO_?FINAL_PER_NET?58?</vt:lpstr>
      <vt:lpstr>XDO_?FINAL_PER_NET?59?</vt:lpstr>
      <vt:lpstr>XDO_?FINAL_PER_NET?60?</vt:lpstr>
      <vt:lpstr>XDO_?FINAL_PER_NET?61?</vt:lpstr>
      <vt:lpstr>XDO_?FINAL_PER_NET?62?</vt:lpstr>
      <vt:lpstr>XDO_?FINAL_PER_NET?63?</vt:lpstr>
      <vt:lpstr>XDO_?FINAL_PER_NET?64?</vt:lpstr>
      <vt:lpstr>XDO_?FINAL_PER_NET?65?</vt:lpstr>
      <vt:lpstr>XDO_?FINAL_PER_NET?66?</vt:lpstr>
      <vt:lpstr>XDO_?FINAL_PER_NET?67?</vt:lpstr>
      <vt:lpstr>XDO_?FINAL_PER_NET?68?</vt:lpstr>
      <vt:lpstr>XDO_?FINAL_PER_NET?69?</vt:lpstr>
      <vt:lpstr>XDO_?FINAL_PER_NET?70?</vt:lpstr>
      <vt:lpstr>XDO_?FINAL_PER_NET?71?</vt:lpstr>
      <vt:lpstr>XDO_?FINAL_PER_NET?72?</vt:lpstr>
      <vt:lpstr>XDO_?FINAL_PER_NET?73?</vt:lpstr>
      <vt:lpstr>XDO_?FINAL_PER_NET?74?</vt:lpstr>
      <vt:lpstr>XDO_?FINAL_PER_NET?75?</vt:lpstr>
      <vt:lpstr>XDO_?FINAL_PER_NET?76?</vt:lpstr>
      <vt:lpstr>XDO_?FINAL_PER_NET?77?</vt:lpstr>
      <vt:lpstr>XDO_?FINAL_PER_NET?78?</vt:lpstr>
      <vt:lpstr>XDO_?FINAL_PER_NET?79?</vt:lpstr>
      <vt:lpstr>XDO_?FINAL_PER_NET?80?</vt:lpstr>
      <vt:lpstr>XDO_?FINAL_PER_NET?81?</vt:lpstr>
      <vt:lpstr>XDO_?FINAL_PER_NET?82?</vt:lpstr>
      <vt:lpstr>XDO_?FINAL_PER_NET?83?</vt:lpstr>
      <vt:lpstr>XDO_?FINAL_PER_NET?84?</vt:lpstr>
      <vt:lpstr>XDO_?FINAL_PER_NET?85?</vt:lpstr>
      <vt:lpstr>XDO_?FINAL_PER_NET?86?</vt:lpstr>
      <vt:lpstr>XDO_?FINAL_PER_NET?87?</vt:lpstr>
      <vt:lpstr>XDO_?FINAL_PER_NET?88?</vt:lpstr>
      <vt:lpstr>XDO_?FINAL_PER_NET?89?</vt:lpstr>
      <vt:lpstr>XDO_?FINAL_PER_NET?9?</vt:lpstr>
      <vt:lpstr>XDO_?FINAL_PER_NET?90?</vt:lpstr>
      <vt:lpstr>XDO_?FINAL_PER_NET?91?</vt:lpstr>
      <vt:lpstr>XDO_?FINAL_PER_NET?92?</vt:lpstr>
      <vt:lpstr>XDO_?FINAL_PER_NET?93?</vt:lpstr>
      <vt:lpstr>XDO_?FINAL_PER_NET?94?</vt:lpstr>
      <vt:lpstr>XDO_?FINAL_PER_NET?95?</vt:lpstr>
      <vt:lpstr>XDO_?FINAL_PER_NET?96?</vt:lpstr>
      <vt:lpstr>XDO_?FINAL_PER_NET?97?</vt:lpstr>
      <vt:lpstr>XDO_?FINAL_PER_NET?98?</vt:lpstr>
      <vt:lpstr>XDO_?FINAL_PER_NET?99?</vt:lpstr>
      <vt:lpstr>SBINICIF!XDO_?FINAL_QUANTITE?</vt:lpstr>
      <vt:lpstr>XDO_?FINAL_QUANTITE?</vt:lpstr>
      <vt:lpstr>XDO_?FINAL_QUANTITE?10?</vt:lpstr>
      <vt:lpstr>XDO_?FINAL_QUANTITE?100?</vt:lpstr>
      <vt:lpstr>XDO_?FINAL_QUANTITE?101?</vt:lpstr>
      <vt:lpstr>XDO_?FINAL_QUANTITE?102?</vt:lpstr>
      <vt:lpstr>XDO_?FINAL_QUANTITE?103?</vt:lpstr>
      <vt:lpstr>XDO_?FINAL_QUANTITE?104?</vt:lpstr>
      <vt:lpstr>XDO_?FINAL_QUANTITE?105?</vt:lpstr>
      <vt:lpstr>XDO_?FINAL_QUANTITE?106?</vt:lpstr>
      <vt:lpstr>XDO_?FINAL_QUANTITE?107?</vt:lpstr>
      <vt:lpstr>XDO_?FINAL_QUANTITE?108?</vt:lpstr>
      <vt:lpstr>XDO_?FINAL_QUANTITE?109?</vt:lpstr>
      <vt:lpstr>XDO_?FINAL_QUANTITE?11?</vt:lpstr>
      <vt:lpstr>XDO_?FINAL_QUANTITE?110?</vt:lpstr>
      <vt:lpstr>XDO_?FINAL_QUANTITE?111?</vt:lpstr>
      <vt:lpstr>XDO_?FINAL_QUANTITE?112?</vt:lpstr>
      <vt:lpstr>XDO_?FINAL_QUANTITE?113?</vt:lpstr>
      <vt:lpstr>XDO_?FINAL_QUANTITE?114?</vt:lpstr>
      <vt:lpstr>XDO_?FINAL_QUANTITE?115?</vt:lpstr>
      <vt:lpstr>XDO_?FINAL_QUANTITE?116?</vt:lpstr>
      <vt:lpstr>XDO_?FINAL_QUANTITE?117?</vt:lpstr>
      <vt:lpstr>XDO_?FINAL_QUANTITE?118?</vt:lpstr>
      <vt:lpstr>XDO_?FINAL_QUANTITE?119?</vt:lpstr>
      <vt:lpstr>XDO_?FINAL_QUANTITE?12?</vt:lpstr>
      <vt:lpstr>XDO_?FINAL_QUANTITE?120?</vt:lpstr>
      <vt:lpstr>XDO_?FINAL_QUANTITE?121?</vt:lpstr>
      <vt:lpstr>XDO_?FINAL_QUANTITE?122?</vt:lpstr>
      <vt:lpstr>XDO_?FINAL_QUANTITE?123?</vt:lpstr>
      <vt:lpstr>XDO_?FINAL_QUANTITE?124?</vt:lpstr>
      <vt:lpstr>XDO_?FINAL_QUANTITE?125?</vt:lpstr>
      <vt:lpstr>XDO_?FINAL_QUANTITE?126?</vt:lpstr>
      <vt:lpstr>XDO_?FINAL_QUANTITE?127?</vt:lpstr>
      <vt:lpstr>XDO_?FINAL_QUANTITE?128?</vt:lpstr>
      <vt:lpstr>XDO_?FINAL_QUANTITE?129?</vt:lpstr>
      <vt:lpstr>XDO_?FINAL_QUANTITE?13?</vt:lpstr>
      <vt:lpstr>XDO_?FINAL_QUANTITE?130?</vt:lpstr>
      <vt:lpstr>XDO_?FINAL_QUANTITE?131?</vt:lpstr>
      <vt:lpstr>XDO_?FINAL_QUANTITE?132?</vt:lpstr>
      <vt:lpstr>XDO_?FINAL_QUANTITE?133?</vt:lpstr>
      <vt:lpstr>XDO_?FINAL_QUANTITE?134?</vt:lpstr>
      <vt:lpstr>XDO_?FINAL_QUANTITE?135?</vt:lpstr>
      <vt:lpstr>XDO_?FINAL_QUANTITE?136?</vt:lpstr>
      <vt:lpstr>XDO_?FINAL_QUANTITE?137?</vt:lpstr>
      <vt:lpstr>XDO_?FINAL_QUANTITE?138?</vt:lpstr>
      <vt:lpstr>XDO_?FINAL_QUANTITE?139?</vt:lpstr>
      <vt:lpstr>XDO_?FINAL_QUANTITE?14?</vt:lpstr>
      <vt:lpstr>XDO_?FINAL_QUANTITE?140?</vt:lpstr>
      <vt:lpstr>XDO_?FINAL_QUANTITE?141?</vt:lpstr>
      <vt:lpstr>XDO_?FINAL_QUANTITE?142?</vt:lpstr>
      <vt:lpstr>XDO_?FINAL_QUANTITE?143?</vt:lpstr>
      <vt:lpstr>XDO_?FINAL_QUANTITE?144?</vt:lpstr>
      <vt:lpstr>XDO_?FINAL_QUANTITE?145?</vt:lpstr>
      <vt:lpstr>XDO_?FINAL_QUANTITE?146?</vt:lpstr>
      <vt:lpstr>XDO_?FINAL_QUANTITE?147?</vt:lpstr>
      <vt:lpstr>XDO_?FINAL_QUANTITE?148?</vt:lpstr>
      <vt:lpstr>XDO_?FINAL_QUANTITE?149?</vt:lpstr>
      <vt:lpstr>XDO_?FINAL_QUANTITE?15?</vt:lpstr>
      <vt:lpstr>XDO_?FINAL_QUANTITE?150?</vt:lpstr>
      <vt:lpstr>XDO_?FINAL_QUANTITE?151?</vt:lpstr>
      <vt:lpstr>XDO_?FINAL_QUANTITE?152?</vt:lpstr>
      <vt:lpstr>XDO_?FINAL_QUANTITE?153?</vt:lpstr>
      <vt:lpstr>XDO_?FINAL_QUANTITE?154?</vt:lpstr>
      <vt:lpstr>XDO_?FINAL_QUANTITE?155?</vt:lpstr>
      <vt:lpstr>XDO_?FINAL_QUANTITE?156?</vt:lpstr>
      <vt:lpstr>XDO_?FINAL_QUANTITE?157?</vt:lpstr>
      <vt:lpstr>XDO_?FINAL_QUANTITE?158?</vt:lpstr>
      <vt:lpstr>XDO_?FINAL_QUANTITE?159?</vt:lpstr>
      <vt:lpstr>XDO_?FINAL_QUANTITE?16?</vt:lpstr>
      <vt:lpstr>XDO_?FINAL_QUANTITE?160?</vt:lpstr>
      <vt:lpstr>XDO_?FINAL_QUANTITE?161?</vt:lpstr>
      <vt:lpstr>XDO_?FINAL_QUANTITE?162?</vt:lpstr>
      <vt:lpstr>XDO_?FINAL_QUANTITE?163?</vt:lpstr>
      <vt:lpstr>XDO_?FINAL_QUANTITE?164?</vt:lpstr>
      <vt:lpstr>XDO_?FINAL_QUANTITE?165?</vt:lpstr>
      <vt:lpstr>XDO_?FINAL_QUANTITE?166?</vt:lpstr>
      <vt:lpstr>XDO_?FINAL_QUANTITE?167?</vt:lpstr>
      <vt:lpstr>XDO_?FINAL_QUANTITE?168?</vt:lpstr>
      <vt:lpstr>XDO_?FINAL_QUANTITE?169?</vt:lpstr>
      <vt:lpstr>XDO_?FINAL_QUANTITE?170?</vt:lpstr>
      <vt:lpstr>XDO_?FINAL_QUANTITE?171?</vt:lpstr>
      <vt:lpstr>XDO_?FINAL_QUANTITE?172?</vt:lpstr>
      <vt:lpstr>XDO_?FINAL_QUANTITE?173?</vt:lpstr>
      <vt:lpstr>XDO_?FINAL_QUANTITE?174?</vt:lpstr>
      <vt:lpstr>XDO_?FINAL_QUANTITE?175?</vt:lpstr>
      <vt:lpstr>XDO_?FINAL_QUANTITE?176?</vt:lpstr>
      <vt:lpstr>XDO_?FINAL_QUANTITE?177?</vt:lpstr>
      <vt:lpstr>XDO_?FINAL_QUANTITE?178?</vt:lpstr>
      <vt:lpstr>XDO_?FINAL_QUANTITE?179?</vt:lpstr>
      <vt:lpstr>XDO_?FINAL_QUANTITE?180?</vt:lpstr>
      <vt:lpstr>XDO_?FINAL_QUANTITE?181?</vt:lpstr>
      <vt:lpstr>XDO_?FINAL_QUANTITE?182?</vt:lpstr>
      <vt:lpstr>XDO_?FINAL_QUANTITE?183?</vt:lpstr>
      <vt:lpstr>XDO_?FINAL_QUANTITE?184?</vt:lpstr>
      <vt:lpstr>XDO_?FINAL_QUANTITE?185?</vt:lpstr>
      <vt:lpstr>XDO_?FINAL_QUANTITE?186?</vt:lpstr>
      <vt:lpstr>XDO_?FINAL_QUANTITE?187?</vt:lpstr>
      <vt:lpstr>XDO_?FINAL_QUANTITE?188?</vt:lpstr>
      <vt:lpstr>XDO_?FINAL_QUANTITE?189?</vt:lpstr>
      <vt:lpstr>XDO_?FINAL_QUANTITE?190?</vt:lpstr>
      <vt:lpstr>XDO_?FINAL_QUANTITE?191?</vt:lpstr>
      <vt:lpstr>XDO_?FINAL_QUANTITE?192?</vt:lpstr>
      <vt:lpstr>XDO_?FINAL_QUANTITE?193?</vt:lpstr>
      <vt:lpstr>XDO_?FINAL_QUANTITE?194?</vt:lpstr>
      <vt:lpstr>XDO_?FINAL_QUANTITE?195?</vt:lpstr>
      <vt:lpstr>XDO_?FINAL_QUANTITE?196?</vt:lpstr>
      <vt:lpstr>XDO_?FINAL_QUANTITE?197?</vt:lpstr>
      <vt:lpstr>XDO_?FINAL_QUANTITE?198?</vt:lpstr>
      <vt:lpstr>XDO_?FINAL_QUANTITE?199?</vt:lpstr>
      <vt:lpstr>XDO_?FINAL_QUANTITE?200?</vt:lpstr>
      <vt:lpstr>XDO_?FINAL_QUANTITE?201?</vt:lpstr>
      <vt:lpstr>XDO_?FINAL_QUANTITE?202?</vt:lpstr>
      <vt:lpstr>XDO_?FINAL_QUANTITE?203?</vt:lpstr>
      <vt:lpstr>XDO_?FINAL_QUANTITE?204?</vt:lpstr>
      <vt:lpstr>XDO_?FINAL_QUANTITE?205?</vt:lpstr>
      <vt:lpstr>XDO_?FINAL_QUANTITE?206?</vt:lpstr>
      <vt:lpstr>XDO_?FINAL_QUANTITE?207?</vt:lpstr>
      <vt:lpstr>XDO_?FINAL_QUANTITE?208?</vt:lpstr>
      <vt:lpstr>XDO_?FINAL_QUANTITE?209?</vt:lpstr>
      <vt:lpstr>XDO_?FINAL_QUANTITE?21?</vt:lpstr>
      <vt:lpstr>XDO_?FINAL_QUANTITE?210?</vt:lpstr>
      <vt:lpstr>XDO_?FINAL_QUANTITE?211?</vt:lpstr>
      <vt:lpstr>XDO_?FINAL_QUANTITE?212?</vt:lpstr>
      <vt:lpstr>XDO_?FINAL_QUANTITE?213?</vt:lpstr>
      <vt:lpstr>XDO_?FINAL_QUANTITE?214?</vt:lpstr>
      <vt:lpstr>XDO_?FINAL_QUANTITE?215?</vt:lpstr>
      <vt:lpstr>XDO_?FINAL_QUANTITE?216?</vt:lpstr>
      <vt:lpstr>XDO_?FINAL_QUANTITE?217?</vt:lpstr>
      <vt:lpstr>XDO_?FINAL_QUANTITE?218?</vt:lpstr>
      <vt:lpstr>XDO_?FINAL_QUANTITE?219?</vt:lpstr>
      <vt:lpstr>XDO_?FINAL_QUANTITE?22?</vt:lpstr>
      <vt:lpstr>XDO_?FINAL_QUANTITE?220?</vt:lpstr>
      <vt:lpstr>XDO_?FINAL_QUANTITE?221?</vt:lpstr>
      <vt:lpstr>XDO_?FINAL_QUANTITE?222?</vt:lpstr>
      <vt:lpstr>XDO_?FINAL_QUANTITE?223?</vt:lpstr>
      <vt:lpstr>XDO_?FINAL_QUANTITE?224?</vt:lpstr>
      <vt:lpstr>XDO_?FINAL_QUANTITE?225?</vt:lpstr>
      <vt:lpstr>XDO_?FINAL_QUANTITE?226?</vt:lpstr>
      <vt:lpstr>XDO_?FINAL_QUANTITE?227?</vt:lpstr>
      <vt:lpstr>XDO_?FINAL_QUANTITE?228?</vt:lpstr>
      <vt:lpstr>XDO_?FINAL_QUANTITE?229?</vt:lpstr>
      <vt:lpstr>XDO_?FINAL_QUANTITE?23?</vt:lpstr>
      <vt:lpstr>XDO_?FINAL_QUANTITE?230?</vt:lpstr>
      <vt:lpstr>XDO_?FINAL_QUANTITE?231?</vt:lpstr>
      <vt:lpstr>XDO_?FINAL_QUANTITE?232?</vt:lpstr>
      <vt:lpstr>XDO_?FINAL_QUANTITE?233?</vt:lpstr>
      <vt:lpstr>XDO_?FINAL_QUANTITE?234?</vt:lpstr>
      <vt:lpstr>XDO_?FINAL_QUANTITE?235?</vt:lpstr>
      <vt:lpstr>XDO_?FINAL_QUANTITE?236?</vt:lpstr>
      <vt:lpstr>XDO_?FINAL_QUANTITE?237?</vt:lpstr>
      <vt:lpstr>XDO_?FINAL_QUANTITE?238?</vt:lpstr>
      <vt:lpstr>XDO_?FINAL_QUANTITE?239?</vt:lpstr>
      <vt:lpstr>XDO_?FINAL_QUANTITE?24?</vt:lpstr>
      <vt:lpstr>XDO_?FINAL_QUANTITE?240?</vt:lpstr>
      <vt:lpstr>XDO_?FINAL_QUANTITE?241?</vt:lpstr>
      <vt:lpstr>XDO_?FINAL_QUANTITE?242?</vt:lpstr>
      <vt:lpstr>XDO_?FINAL_QUANTITE?243?</vt:lpstr>
      <vt:lpstr>XDO_?FINAL_QUANTITE?244?</vt:lpstr>
      <vt:lpstr>XDO_?FINAL_QUANTITE?245?</vt:lpstr>
      <vt:lpstr>XDO_?FINAL_QUANTITE?246?</vt:lpstr>
      <vt:lpstr>XDO_?FINAL_QUANTITE?247?</vt:lpstr>
      <vt:lpstr>XDO_?FINAL_QUANTITE?248?</vt:lpstr>
      <vt:lpstr>XDO_?FINAL_QUANTITE?249?</vt:lpstr>
      <vt:lpstr>XDO_?FINAL_QUANTITE?250?</vt:lpstr>
      <vt:lpstr>XDO_?FINAL_QUANTITE?251?</vt:lpstr>
      <vt:lpstr>XDO_?FINAL_QUANTITE?252?</vt:lpstr>
      <vt:lpstr>XDO_?FINAL_QUANTITE?253?</vt:lpstr>
      <vt:lpstr>XDO_?FINAL_QUANTITE?254?</vt:lpstr>
      <vt:lpstr>XDO_?FINAL_QUANTITE?255?</vt:lpstr>
      <vt:lpstr>XDO_?FINAL_QUANTITE?256?</vt:lpstr>
      <vt:lpstr>XDO_?FINAL_QUANTITE?257?</vt:lpstr>
      <vt:lpstr>XDO_?FINAL_QUANTITE?258?</vt:lpstr>
      <vt:lpstr>XDO_?FINAL_QUANTITE?259?</vt:lpstr>
      <vt:lpstr>XDO_?FINAL_QUANTITE?260?</vt:lpstr>
      <vt:lpstr>XDO_?FINAL_QUANTITE?261?</vt:lpstr>
      <vt:lpstr>XDO_?FINAL_QUANTITE?262?</vt:lpstr>
      <vt:lpstr>XDO_?FINAL_QUANTITE?263?</vt:lpstr>
      <vt:lpstr>XDO_?FINAL_QUANTITE?264?</vt:lpstr>
      <vt:lpstr>XDO_?FINAL_QUANTITE?265?</vt:lpstr>
      <vt:lpstr>XDO_?FINAL_QUANTITE?266?</vt:lpstr>
      <vt:lpstr>XDO_?FINAL_QUANTITE?267?</vt:lpstr>
      <vt:lpstr>XDO_?FINAL_QUANTITE?268?</vt:lpstr>
      <vt:lpstr>XDO_?FINAL_QUANTITE?269?</vt:lpstr>
      <vt:lpstr>XDO_?FINAL_QUANTITE?27?</vt:lpstr>
      <vt:lpstr>XDO_?FINAL_QUANTITE?270?</vt:lpstr>
      <vt:lpstr>XDO_?FINAL_QUANTITE?271?</vt:lpstr>
      <vt:lpstr>XDO_?FINAL_QUANTITE?272?</vt:lpstr>
      <vt:lpstr>XDO_?FINAL_QUANTITE?273?</vt:lpstr>
      <vt:lpstr>XDO_?FINAL_QUANTITE?274?</vt:lpstr>
      <vt:lpstr>XDO_?FINAL_QUANTITE?275?</vt:lpstr>
      <vt:lpstr>XDO_?FINAL_QUANTITE?276?</vt:lpstr>
      <vt:lpstr>XDO_?FINAL_QUANTITE?277?</vt:lpstr>
      <vt:lpstr>XDO_?FINAL_QUANTITE?278?</vt:lpstr>
      <vt:lpstr>XDO_?FINAL_QUANTITE?279?</vt:lpstr>
      <vt:lpstr>XDO_?FINAL_QUANTITE?28?</vt:lpstr>
      <vt:lpstr>XDO_?FINAL_QUANTITE?280?</vt:lpstr>
      <vt:lpstr>XDO_?FINAL_QUANTITE?281?</vt:lpstr>
      <vt:lpstr>XDO_?FINAL_QUANTITE?282?</vt:lpstr>
      <vt:lpstr>XDO_?FINAL_QUANTITE?283?</vt:lpstr>
      <vt:lpstr>XDO_?FINAL_QUANTITE?284?</vt:lpstr>
      <vt:lpstr>XDO_?FINAL_QUANTITE?285?</vt:lpstr>
      <vt:lpstr>XDO_?FINAL_QUANTITE?286?</vt:lpstr>
      <vt:lpstr>XDO_?FINAL_QUANTITE?287?</vt:lpstr>
      <vt:lpstr>XDO_?FINAL_QUANTITE?288?</vt:lpstr>
      <vt:lpstr>XDO_?FINAL_QUANTITE?289?</vt:lpstr>
      <vt:lpstr>XDO_?FINAL_QUANTITE?29?</vt:lpstr>
      <vt:lpstr>XDO_?FINAL_QUANTITE?290?</vt:lpstr>
      <vt:lpstr>XDO_?FINAL_QUANTITE?291?</vt:lpstr>
      <vt:lpstr>XDO_?FINAL_QUANTITE?292?</vt:lpstr>
      <vt:lpstr>XDO_?FINAL_QUANTITE?293?</vt:lpstr>
      <vt:lpstr>XDO_?FINAL_QUANTITE?294?</vt:lpstr>
      <vt:lpstr>XDO_?FINAL_QUANTITE?295?</vt:lpstr>
      <vt:lpstr>XDO_?FINAL_QUANTITE?296?</vt:lpstr>
      <vt:lpstr>XDO_?FINAL_QUANTITE?297?</vt:lpstr>
      <vt:lpstr>XDO_?FINAL_QUANTITE?298?</vt:lpstr>
      <vt:lpstr>XDO_?FINAL_QUANTITE?299?</vt:lpstr>
      <vt:lpstr>XDO_?FINAL_QUANTITE?30?</vt:lpstr>
      <vt:lpstr>XDO_?FINAL_QUANTITE?300?</vt:lpstr>
      <vt:lpstr>XDO_?FINAL_QUANTITE?301?</vt:lpstr>
      <vt:lpstr>XDO_?FINAL_QUANTITE?302?</vt:lpstr>
      <vt:lpstr>XDO_?FINAL_QUANTITE?303?</vt:lpstr>
      <vt:lpstr>XDO_?FINAL_QUANTITE?304?</vt:lpstr>
      <vt:lpstr>XDO_?FINAL_QUANTITE?305?</vt:lpstr>
      <vt:lpstr>XDO_?FINAL_QUANTITE?306?</vt:lpstr>
      <vt:lpstr>XDO_?FINAL_QUANTITE?307?</vt:lpstr>
      <vt:lpstr>XDO_?FINAL_QUANTITE?308?</vt:lpstr>
      <vt:lpstr>XDO_?FINAL_QUANTITE?309?</vt:lpstr>
      <vt:lpstr>XDO_?FINAL_QUANTITE?31?</vt:lpstr>
      <vt:lpstr>XDO_?FINAL_QUANTITE?310?</vt:lpstr>
      <vt:lpstr>XDO_?FINAL_QUANTITE?311?</vt:lpstr>
      <vt:lpstr>XDO_?FINAL_QUANTITE?312?</vt:lpstr>
      <vt:lpstr>XDO_?FINAL_QUANTITE?313?</vt:lpstr>
      <vt:lpstr>XDO_?FINAL_QUANTITE?314?</vt:lpstr>
      <vt:lpstr>XDO_?FINAL_QUANTITE?315?</vt:lpstr>
      <vt:lpstr>XDO_?FINAL_QUANTITE?316?</vt:lpstr>
      <vt:lpstr>XDO_?FINAL_QUANTITE?317?</vt:lpstr>
      <vt:lpstr>XDO_?FINAL_QUANTITE?318?</vt:lpstr>
      <vt:lpstr>XDO_?FINAL_QUANTITE?319?</vt:lpstr>
      <vt:lpstr>XDO_?FINAL_QUANTITE?32?</vt:lpstr>
      <vt:lpstr>XDO_?FINAL_QUANTITE?320?</vt:lpstr>
      <vt:lpstr>XDO_?FINAL_QUANTITE?321?</vt:lpstr>
      <vt:lpstr>XDO_?FINAL_QUANTITE?322?</vt:lpstr>
      <vt:lpstr>XDO_?FINAL_QUANTITE?323?</vt:lpstr>
      <vt:lpstr>XDO_?FINAL_QUANTITE?324?</vt:lpstr>
      <vt:lpstr>XDO_?FINAL_QUANTITE?325?</vt:lpstr>
      <vt:lpstr>XDO_?FINAL_QUANTITE?326?</vt:lpstr>
      <vt:lpstr>XDO_?FINAL_QUANTITE?327?</vt:lpstr>
      <vt:lpstr>XDO_?FINAL_QUANTITE?328?</vt:lpstr>
      <vt:lpstr>XDO_?FINAL_QUANTITE?329?</vt:lpstr>
      <vt:lpstr>XDO_?FINAL_QUANTITE?33?</vt:lpstr>
      <vt:lpstr>XDO_?FINAL_QUANTITE?330?</vt:lpstr>
      <vt:lpstr>XDO_?FINAL_QUANTITE?331?</vt:lpstr>
      <vt:lpstr>XDO_?FINAL_QUANTITE?332?</vt:lpstr>
      <vt:lpstr>XDO_?FINAL_QUANTITE?333?</vt:lpstr>
      <vt:lpstr>XDO_?FINAL_QUANTITE?334?</vt:lpstr>
      <vt:lpstr>XDO_?FINAL_QUANTITE?335?</vt:lpstr>
      <vt:lpstr>XDO_?FINAL_QUANTITE?336?</vt:lpstr>
      <vt:lpstr>XDO_?FINAL_QUANTITE?337?</vt:lpstr>
      <vt:lpstr>XDO_?FINAL_QUANTITE?338?</vt:lpstr>
      <vt:lpstr>XDO_?FINAL_QUANTITE?339?</vt:lpstr>
      <vt:lpstr>XDO_?FINAL_QUANTITE?34?</vt:lpstr>
      <vt:lpstr>XDO_?FINAL_QUANTITE?340?</vt:lpstr>
      <vt:lpstr>XDO_?FINAL_QUANTITE?341?</vt:lpstr>
      <vt:lpstr>XDO_?FINAL_QUANTITE?342?</vt:lpstr>
      <vt:lpstr>XDO_?FINAL_QUANTITE?343?</vt:lpstr>
      <vt:lpstr>XDO_?FINAL_QUANTITE?344?</vt:lpstr>
      <vt:lpstr>XDO_?FINAL_QUANTITE?345?</vt:lpstr>
      <vt:lpstr>XDO_?FINAL_QUANTITE?346?</vt:lpstr>
      <vt:lpstr>XDO_?FINAL_QUANTITE?347?</vt:lpstr>
      <vt:lpstr>XDO_?FINAL_QUANTITE?348?</vt:lpstr>
      <vt:lpstr>XDO_?FINAL_QUANTITE?349?</vt:lpstr>
      <vt:lpstr>XDO_?FINAL_QUANTITE?35?</vt:lpstr>
      <vt:lpstr>XDO_?FINAL_QUANTITE?350?</vt:lpstr>
      <vt:lpstr>XDO_?FINAL_QUANTITE?351?</vt:lpstr>
      <vt:lpstr>XDO_?FINAL_QUANTITE?352?</vt:lpstr>
      <vt:lpstr>XDO_?FINAL_QUANTITE?353?</vt:lpstr>
      <vt:lpstr>XDO_?FINAL_QUANTITE?354?</vt:lpstr>
      <vt:lpstr>XDO_?FINAL_QUANTITE?355?</vt:lpstr>
      <vt:lpstr>XDO_?FINAL_QUANTITE?356?</vt:lpstr>
      <vt:lpstr>XDO_?FINAL_QUANTITE?357?</vt:lpstr>
      <vt:lpstr>XDO_?FINAL_QUANTITE?358?</vt:lpstr>
      <vt:lpstr>XDO_?FINAL_QUANTITE?359?</vt:lpstr>
      <vt:lpstr>XDO_?FINAL_QUANTITE?360?</vt:lpstr>
      <vt:lpstr>XDO_?FINAL_QUANTITE?361?</vt:lpstr>
      <vt:lpstr>XDO_?FINAL_QUANTITE?362?</vt:lpstr>
      <vt:lpstr>XDO_?FINAL_QUANTITE?363?</vt:lpstr>
      <vt:lpstr>XDO_?FINAL_QUANTITE?364?</vt:lpstr>
      <vt:lpstr>XDO_?FINAL_QUANTITE?365?</vt:lpstr>
      <vt:lpstr>XDO_?FINAL_QUANTITE?366?</vt:lpstr>
      <vt:lpstr>XDO_?FINAL_QUANTITE?367?</vt:lpstr>
      <vt:lpstr>XDO_?FINAL_QUANTITE?368?</vt:lpstr>
      <vt:lpstr>XDO_?FINAL_QUANTITE?369?</vt:lpstr>
      <vt:lpstr>XDO_?FINAL_QUANTITE?370?</vt:lpstr>
      <vt:lpstr>XDO_?FINAL_QUANTITE?371?</vt:lpstr>
      <vt:lpstr>XDO_?FINAL_QUANTITE?372?</vt:lpstr>
      <vt:lpstr>XDO_?FINAL_QUANTITE?373?</vt:lpstr>
      <vt:lpstr>XDO_?FINAL_QUANTITE?374?</vt:lpstr>
      <vt:lpstr>XDO_?FINAL_QUANTITE?375?</vt:lpstr>
      <vt:lpstr>XDO_?FINAL_QUANTITE?376?</vt:lpstr>
      <vt:lpstr>XDO_?FINAL_QUANTITE?377?</vt:lpstr>
      <vt:lpstr>XDO_?FINAL_QUANTITE?378?</vt:lpstr>
      <vt:lpstr>XDO_?FINAL_QUANTITE?379?</vt:lpstr>
      <vt:lpstr>XDO_?FINAL_QUANTITE?38?</vt:lpstr>
      <vt:lpstr>XDO_?FINAL_QUANTITE?380?</vt:lpstr>
      <vt:lpstr>XDO_?FINAL_QUANTITE?381?</vt:lpstr>
      <vt:lpstr>XDO_?FINAL_QUANTITE?382?</vt:lpstr>
      <vt:lpstr>XDO_?FINAL_QUANTITE?383?</vt:lpstr>
      <vt:lpstr>XDO_?FINAL_QUANTITE?384?</vt:lpstr>
      <vt:lpstr>XDO_?FINAL_QUANTITE?385?</vt:lpstr>
      <vt:lpstr>XDO_?FINAL_QUANTITE?386?</vt:lpstr>
      <vt:lpstr>XDO_?FINAL_QUANTITE?387?</vt:lpstr>
      <vt:lpstr>XDO_?FINAL_QUANTITE?388?</vt:lpstr>
      <vt:lpstr>XDO_?FINAL_QUANTITE?389?</vt:lpstr>
      <vt:lpstr>XDO_?FINAL_QUANTITE?39?</vt:lpstr>
      <vt:lpstr>XDO_?FINAL_QUANTITE?390?</vt:lpstr>
      <vt:lpstr>XDO_?FINAL_QUANTITE?391?</vt:lpstr>
      <vt:lpstr>XDO_?FINAL_QUANTITE?392?</vt:lpstr>
      <vt:lpstr>XDO_?FINAL_QUANTITE?393?</vt:lpstr>
      <vt:lpstr>XDO_?FINAL_QUANTITE?394?</vt:lpstr>
      <vt:lpstr>XDO_?FINAL_QUANTITE?395?</vt:lpstr>
      <vt:lpstr>XDO_?FINAL_QUANTITE?396?</vt:lpstr>
      <vt:lpstr>XDO_?FINAL_QUANTITE?397?</vt:lpstr>
      <vt:lpstr>XDO_?FINAL_QUANTITE?398?</vt:lpstr>
      <vt:lpstr>XDO_?FINAL_QUANTITE?399?</vt:lpstr>
      <vt:lpstr>XDO_?FINAL_QUANTITE?40?</vt:lpstr>
      <vt:lpstr>XDO_?FINAL_QUANTITE?400?</vt:lpstr>
      <vt:lpstr>XDO_?FINAL_QUANTITE?401?</vt:lpstr>
      <vt:lpstr>XDO_?FINAL_QUANTITE?402?</vt:lpstr>
      <vt:lpstr>XDO_?FINAL_QUANTITE?403?</vt:lpstr>
      <vt:lpstr>XDO_?FINAL_QUANTITE?404?</vt:lpstr>
      <vt:lpstr>XDO_?FINAL_QUANTITE?405?</vt:lpstr>
      <vt:lpstr>XDO_?FINAL_QUANTITE?406?</vt:lpstr>
      <vt:lpstr>XDO_?FINAL_QUANTITE?407?</vt:lpstr>
      <vt:lpstr>XDO_?FINAL_QUANTITE?408?</vt:lpstr>
      <vt:lpstr>XDO_?FINAL_QUANTITE?409?</vt:lpstr>
      <vt:lpstr>XDO_?FINAL_QUANTITE?41?</vt:lpstr>
      <vt:lpstr>XDO_?FINAL_QUANTITE?410?</vt:lpstr>
      <vt:lpstr>XDO_?FINAL_QUANTITE?411?</vt:lpstr>
      <vt:lpstr>XDO_?FINAL_QUANTITE?412?</vt:lpstr>
      <vt:lpstr>XDO_?FINAL_QUANTITE?413?</vt:lpstr>
      <vt:lpstr>XDO_?FINAL_QUANTITE?414?</vt:lpstr>
      <vt:lpstr>XDO_?FINAL_QUANTITE?415?</vt:lpstr>
      <vt:lpstr>XDO_?FINAL_QUANTITE?416?</vt:lpstr>
      <vt:lpstr>XDO_?FINAL_QUANTITE?417?</vt:lpstr>
      <vt:lpstr>XDO_?FINAL_QUANTITE?418?</vt:lpstr>
      <vt:lpstr>XDO_?FINAL_QUANTITE?419?</vt:lpstr>
      <vt:lpstr>XDO_?FINAL_QUANTITE?42?</vt:lpstr>
      <vt:lpstr>XDO_?FINAL_QUANTITE?420?</vt:lpstr>
      <vt:lpstr>XDO_?FINAL_QUANTITE?421?</vt:lpstr>
      <vt:lpstr>XDO_?FINAL_QUANTITE?422?</vt:lpstr>
      <vt:lpstr>XDO_?FINAL_QUANTITE?423?</vt:lpstr>
      <vt:lpstr>XDO_?FINAL_QUANTITE?424?</vt:lpstr>
      <vt:lpstr>XDO_?FINAL_QUANTITE?425?</vt:lpstr>
      <vt:lpstr>XDO_?FINAL_QUANTITE?426?</vt:lpstr>
      <vt:lpstr>XDO_?FINAL_QUANTITE?427?</vt:lpstr>
      <vt:lpstr>XDO_?FINAL_QUANTITE?428?</vt:lpstr>
      <vt:lpstr>XDO_?FINAL_QUANTITE?429?</vt:lpstr>
      <vt:lpstr>XDO_?FINAL_QUANTITE?430?</vt:lpstr>
      <vt:lpstr>XDO_?FINAL_QUANTITE?431?</vt:lpstr>
      <vt:lpstr>XDO_?FINAL_QUANTITE?432?</vt:lpstr>
      <vt:lpstr>XDO_?FINAL_QUANTITE?433?</vt:lpstr>
      <vt:lpstr>XDO_?FINAL_QUANTITE?434?</vt:lpstr>
      <vt:lpstr>XDO_?FINAL_QUANTITE?435?</vt:lpstr>
      <vt:lpstr>XDO_?FINAL_QUANTITE?436?</vt:lpstr>
      <vt:lpstr>XDO_?FINAL_QUANTITE?437?</vt:lpstr>
      <vt:lpstr>XDO_?FINAL_QUANTITE?438?</vt:lpstr>
      <vt:lpstr>XDO_?FINAL_QUANTITE?439?</vt:lpstr>
      <vt:lpstr>XDO_?FINAL_QUANTITE?440?</vt:lpstr>
      <vt:lpstr>XDO_?FINAL_QUANTITE?441?</vt:lpstr>
      <vt:lpstr>XDO_?FINAL_QUANTITE?442?</vt:lpstr>
      <vt:lpstr>XDO_?FINAL_QUANTITE?443?</vt:lpstr>
      <vt:lpstr>XDO_?FINAL_QUANTITE?444?</vt:lpstr>
      <vt:lpstr>XDO_?FINAL_QUANTITE?445?</vt:lpstr>
      <vt:lpstr>XDO_?FINAL_QUANTITE?446?</vt:lpstr>
      <vt:lpstr>XDO_?FINAL_QUANTITE?447?</vt:lpstr>
      <vt:lpstr>XDO_?FINAL_QUANTITE?448?</vt:lpstr>
      <vt:lpstr>XDO_?FINAL_QUANTITE?449?</vt:lpstr>
      <vt:lpstr>XDO_?FINAL_QUANTITE?45?</vt:lpstr>
      <vt:lpstr>XDO_?FINAL_QUANTITE?450?</vt:lpstr>
      <vt:lpstr>XDO_?FINAL_QUANTITE?451?</vt:lpstr>
      <vt:lpstr>XDO_?FINAL_QUANTITE?452?</vt:lpstr>
      <vt:lpstr>XDO_?FINAL_QUANTITE?453?</vt:lpstr>
      <vt:lpstr>XDO_?FINAL_QUANTITE?454?</vt:lpstr>
      <vt:lpstr>XDO_?FINAL_QUANTITE?455?</vt:lpstr>
      <vt:lpstr>XDO_?FINAL_QUANTITE?456?</vt:lpstr>
      <vt:lpstr>XDO_?FINAL_QUANTITE?457?</vt:lpstr>
      <vt:lpstr>XDO_?FINAL_QUANTITE?458?</vt:lpstr>
      <vt:lpstr>XDO_?FINAL_QUANTITE?459?</vt:lpstr>
      <vt:lpstr>XDO_?FINAL_QUANTITE?46?</vt:lpstr>
      <vt:lpstr>XDO_?FINAL_QUANTITE?460?</vt:lpstr>
      <vt:lpstr>XDO_?FINAL_QUANTITE?461?</vt:lpstr>
      <vt:lpstr>XDO_?FINAL_QUANTITE?462?</vt:lpstr>
      <vt:lpstr>XDO_?FINAL_QUANTITE?463?</vt:lpstr>
      <vt:lpstr>XDO_?FINAL_QUANTITE?464?</vt:lpstr>
      <vt:lpstr>XDO_?FINAL_QUANTITE?465?</vt:lpstr>
      <vt:lpstr>XDO_?FINAL_QUANTITE?466?</vt:lpstr>
      <vt:lpstr>XDO_?FINAL_QUANTITE?467?</vt:lpstr>
      <vt:lpstr>XDO_?FINAL_QUANTITE?468?</vt:lpstr>
      <vt:lpstr>XDO_?FINAL_QUANTITE?469?</vt:lpstr>
      <vt:lpstr>XDO_?FINAL_QUANTITE?47?</vt:lpstr>
      <vt:lpstr>XDO_?FINAL_QUANTITE?470?</vt:lpstr>
      <vt:lpstr>XDO_?FINAL_QUANTITE?471?</vt:lpstr>
      <vt:lpstr>XDO_?FINAL_QUANTITE?472?</vt:lpstr>
      <vt:lpstr>XDO_?FINAL_QUANTITE?473?</vt:lpstr>
      <vt:lpstr>XDO_?FINAL_QUANTITE?474?</vt:lpstr>
      <vt:lpstr>XDO_?FINAL_QUANTITE?475?</vt:lpstr>
      <vt:lpstr>XDO_?FINAL_QUANTITE?476?</vt:lpstr>
      <vt:lpstr>XDO_?FINAL_QUANTITE?477?</vt:lpstr>
      <vt:lpstr>XDO_?FINAL_QUANTITE?478?</vt:lpstr>
      <vt:lpstr>XDO_?FINAL_QUANTITE?479?</vt:lpstr>
      <vt:lpstr>XDO_?FINAL_QUANTITE?48?</vt:lpstr>
      <vt:lpstr>XDO_?FINAL_QUANTITE?480?</vt:lpstr>
      <vt:lpstr>XDO_?FINAL_QUANTITE?481?</vt:lpstr>
      <vt:lpstr>XDO_?FINAL_QUANTITE?482?</vt:lpstr>
      <vt:lpstr>XDO_?FINAL_QUANTITE?483?</vt:lpstr>
      <vt:lpstr>XDO_?FINAL_QUANTITE?484?</vt:lpstr>
      <vt:lpstr>XDO_?FINAL_QUANTITE?485?</vt:lpstr>
      <vt:lpstr>XDO_?FINAL_QUANTITE?486?</vt:lpstr>
      <vt:lpstr>XDO_?FINAL_QUANTITE?487?</vt:lpstr>
      <vt:lpstr>XDO_?FINAL_QUANTITE?488?</vt:lpstr>
      <vt:lpstr>XDO_?FINAL_QUANTITE?489?</vt:lpstr>
      <vt:lpstr>XDO_?FINAL_QUANTITE?49?</vt:lpstr>
      <vt:lpstr>XDO_?FINAL_QUANTITE?490?</vt:lpstr>
      <vt:lpstr>XDO_?FINAL_QUANTITE?491?</vt:lpstr>
      <vt:lpstr>XDO_?FINAL_QUANTITE?492?</vt:lpstr>
      <vt:lpstr>XDO_?FINAL_QUANTITE?493?</vt:lpstr>
      <vt:lpstr>XDO_?FINAL_QUANTITE?494?</vt:lpstr>
      <vt:lpstr>XDO_?FINAL_QUANTITE?495?</vt:lpstr>
      <vt:lpstr>XDO_?FINAL_QUANTITE?496?</vt:lpstr>
      <vt:lpstr>XDO_?FINAL_QUANTITE?497?</vt:lpstr>
      <vt:lpstr>XDO_?FINAL_QUANTITE?498?</vt:lpstr>
      <vt:lpstr>XDO_?FINAL_QUANTITE?499?</vt:lpstr>
      <vt:lpstr>XDO_?FINAL_QUANTITE?50?</vt:lpstr>
      <vt:lpstr>XDO_?FINAL_QUANTITE?500?</vt:lpstr>
      <vt:lpstr>XDO_?FINAL_QUANTITE?501?</vt:lpstr>
      <vt:lpstr>XDO_?FINAL_QUANTITE?502?</vt:lpstr>
      <vt:lpstr>XDO_?FINAL_QUANTITE?503?</vt:lpstr>
      <vt:lpstr>XDO_?FINAL_QUANTITE?504?</vt:lpstr>
      <vt:lpstr>XDO_?FINAL_QUANTITE?505?</vt:lpstr>
      <vt:lpstr>XDO_?FINAL_QUANTITE?506?</vt:lpstr>
      <vt:lpstr>XDO_?FINAL_QUANTITE?507?</vt:lpstr>
      <vt:lpstr>XDO_?FINAL_QUANTITE?508?</vt:lpstr>
      <vt:lpstr>XDO_?FINAL_QUANTITE?509?</vt:lpstr>
      <vt:lpstr>XDO_?FINAL_QUANTITE?51?</vt:lpstr>
      <vt:lpstr>XDO_?FINAL_QUANTITE?510?</vt:lpstr>
      <vt:lpstr>XDO_?FINAL_QUANTITE?511?</vt:lpstr>
      <vt:lpstr>XDO_?FINAL_QUANTITE?512?</vt:lpstr>
      <vt:lpstr>XDO_?FINAL_QUANTITE?513?</vt:lpstr>
      <vt:lpstr>XDO_?FINAL_QUANTITE?514?</vt:lpstr>
      <vt:lpstr>XDO_?FINAL_QUANTITE?515?</vt:lpstr>
      <vt:lpstr>XDO_?FINAL_QUANTITE?516?</vt:lpstr>
      <vt:lpstr>XDO_?FINAL_QUANTITE?517?</vt:lpstr>
      <vt:lpstr>XDO_?FINAL_QUANTITE?518?</vt:lpstr>
      <vt:lpstr>XDO_?FINAL_QUANTITE?519?</vt:lpstr>
      <vt:lpstr>XDO_?FINAL_QUANTITE?52?</vt:lpstr>
      <vt:lpstr>XDO_?FINAL_QUANTITE?520?</vt:lpstr>
      <vt:lpstr>XDO_?FINAL_QUANTITE?521?</vt:lpstr>
      <vt:lpstr>XDO_?FINAL_QUANTITE?522?</vt:lpstr>
      <vt:lpstr>XDO_?FINAL_QUANTITE?523?</vt:lpstr>
      <vt:lpstr>XDO_?FINAL_QUANTITE?524?</vt:lpstr>
      <vt:lpstr>XDO_?FINAL_QUANTITE?525?</vt:lpstr>
      <vt:lpstr>XDO_?FINAL_QUANTITE?526?</vt:lpstr>
      <vt:lpstr>XDO_?FINAL_QUANTITE?527?</vt:lpstr>
      <vt:lpstr>XDO_?FINAL_QUANTITE?528?</vt:lpstr>
      <vt:lpstr>XDO_?FINAL_QUANTITE?529?</vt:lpstr>
      <vt:lpstr>XDO_?FINAL_QUANTITE?53?</vt:lpstr>
      <vt:lpstr>XDO_?FINAL_QUANTITE?530?</vt:lpstr>
      <vt:lpstr>XDO_?FINAL_QUANTITE?531?</vt:lpstr>
      <vt:lpstr>XDO_?FINAL_QUANTITE?532?</vt:lpstr>
      <vt:lpstr>XDO_?FINAL_QUANTITE?54?</vt:lpstr>
      <vt:lpstr>XDO_?FINAL_QUANTITE?55?</vt:lpstr>
      <vt:lpstr>XDO_?FINAL_QUANTITE?56?</vt:lpstr>
      <vt:lpstr>XDO_?FINAL_QUANTITE?57?</vt:lpstr>
      <vt:lpstr>XDO_?FINAL_QUANTITE?58?</vt:lpstr>
      <vt:lpstr>XDO_?FINAL_QUANTITE?59?</vt:lpstr>
      <vt:lpstr>XDO_?FINAL_QUANTITE?60?</vt:lpstr>
      <vt:lpstr>XDO_?FINAL_QUANTITE?61?</vt:lpstr>
      <vt:lpstr>XDO_?FINAL_QUANTITE?62?</vt:lpstr>
      <vt:lpstr>XDO_?FINAL_QUANTITE?63?</vt:lpstr>
      <vt:lpstr>XDO_?FINAL_QUANTITE?64?</vt:lpstr>
      <vt:lpstr>XDO_?FINAL_QUANTITE?65?</vt:lpstr>
      <vt:lpstr>XDO_?FINAL_QUANTITE?66?</vt:lpstr>
      <vt:lpstr>XDO_?FINAL_QUANTITE?67?</vt:lpstr>
      <vt:lpstr>XDO_?FINAL_QUANTITE?68?</vt:lpstr>
      <vt:lpstr>XDO_?FINAL_QUANTITE?69?</vt:lpstr>
      <vt:lpstr>XDO_?FINAL_QUANTITE?70?</vt:lpstr>
      <vt:lpstr>XDO_?FINAL_QUANTITE?71?</vt:lpstr>
      <vt:lpstr>XDO_?FINAL_QUANTITE?72?</vt:lpstr>
      <vt:lpstr>XDO_?FINAL_QUANTITE?73?</vt:lpstr>
      <vt:lpstr>XDO_?FINAL_QUANTITE?74?</vt:lpstr>
      <vt:lpstr>XDO_?FINAL_QUANTITE?75?</vt:lpstr>
      <vt:lpstr>XDO_?FINAL_QUANTITE?76?</vt:lpstr>
      <vt:lpstr>XDO_?FINAL_QUANTITE?77?</vt:lpstr>
      <vt:lpstr>XDO_?FINAL_QUANTITE?78?</vt:lpstr>
      <vt:lpstr>XDO_?FINAL_QUANTITE?79?</vt:lpstr>
      <vt:lpstr>XDO_?FINAL_QUANTITE?80?</vt:lpstr>
      <vt:lpstr>XDO_?FINAL_QUANTITE?81?</vt:lpstr>
      <vt:lpstr>XDO_?FINAL_QUANTITE?82?</vt:lpstr>
      <vt:lpstr>XDO_?FINAL_QUANTITE?83?</vt:lpstr>
      <vt:lpstr>XDO_?FINAL_QUANTITE?84?</vt:lpstr>
      <vt:lpstr>XDO_?FINAL_QUANTITE?85?</vt:lpstr>
      <vt:lpstr>XDO_?FINAL_QUANTITE?86?</vt:lpstr>
      <vt:lpstr>XDO_?FINAL_QUANTITE?87?</vt:lpstr>
      <vt:lpstr>XDO_?FINAL_QUANTITE?88?</vt:lpstr>
      <vt:lpstr>XDO_?FINAL_QUANTITE?89?</vt:lpstr>
      <vt:lpstr>XDO_?FINAL_QUANTITE?9?</vt:lpstr>
      <vt:lpstr>XDO_?FINAL_QUANTITE?90?</vt:lpstr>
      <vt:lpstr>XDO_?FINAL_QUANTITE?91?</vt:lpstr>
      <vt:lpstr>XDO_?FINAL_QUANTITE?92?</vt:lpstr>
      <vt:lpstr>XDO_?FINAL_QUANTITE?93?</vt:lpstr>
      <vt:lpstr>XDO_?FINAL_QUANTITE?94?</vt:lpstr>
      <vt:lpstr>XDO_?FINAL_QUANTITE?95?</vt:lpstr>
      <vt:lpstr>XDO_?FINAL_QUANTITE?96?</vt:lpstr>
      <vt:lpstr>XDO_?FINAL_QUANTITE?97?</vt:lpstr>
      <vt:lpstr>XDO_?FINAL_QUANTITE?98?</vt:lpstr>
      <vt:lpstr>XDO_?FINAL_QUANTITE?99?</vt:lpstr>
      <vt:lpstr>SBINICIF!XDO_?LONG_DESC?</vt:lpstr>
      <vt:lpstr>XDO_?LONG_DESC?</vt:lpstr>
      <vt:lpstr>SBINICIF!XDO_?NAMCNAME?</vt:lpstr>
      <vt:lpstr>XDO_?NAMCNAME?</vt:lpstr>
      <vt:lpstr>XDO_?NAMCNAME?100?</vt:lpstr>
      <vt:lpstr>XDO_?NAMCNAME?101?</vt:lpstr>
      <vt:lpstr>XDO_?NAMCNAME?102?</vt:lpstr>
      <vt:lpstr>XDO_?NAMCNAME?103?</vt:lpstr>
      <vt:lpstr>XDO_?NAMCNAME?104?</vt:lpstr>
      <vt:lpstr>XDO_?NAMCNAME?105?</vt:lpstr>
      <vt:lpstr>XDO_?NAMCNAME?106?</vt:lpstr>
      <vt:lpstr>XDO_?NAMCNAME?107?</vt:lpstr>
      <vt:lpstr>XDO_?NAMCNAME?108?</vt:lpstr>
      <vt:lpstr>XDO_?NAMCNAME?109?</vt:lpstr>
      <vt:lpstr>XDO_?NAMCNAME?11?</vt:lpstr>
      <vt:lpstr>XDO_?NAMCNAME?110?</vt:lpstr>
      <vt:lpstr>XDO_?NAMCNAME?111?</vt:lpstr>
      <vt:lpstr>XDO_?NAMCNAME?112?</vt:lpstr>
      <vt:lpstr>XDO_?NAMCNAME?113?</vt:lpstr>
      <vt:lpstr>XDO_?NAMCNAME?114?</vt:lpstr>
      <vt:lpstr>XDO_?NAMCNAME?115?</vt:lpstr>
      <vt:lpstr>XDO_?NAMCNAME?116?</vt:lpstr>
      <vt:lpstr>XDO_?NAMCNAME?117?</vt:lpstr>
      <vt:lpstr>XDO_?NAMCNAME?118?</vt:lpstr>
      <vt:lpstr>XDO_?NAMCNAME?119?</vt:lpstr>
      <vt:lpstr>XDO_?NAMCNAME?120?</vt:lpstr>
      <vt:lpstr>XDO_?NAMCNAME?121?</vt:lpstr>
      <vt:lpstr>XDO_?NAMCNAME?122?</vt:lpstr>
      <vt:lpstr>XDO_?NAMCNAME?123?</vt:lpstr>
      <vt:lpstr>XDO_?NAMCNAME?124?</vt:lpstr>
      <vt:lpstr>XDO_?NAMCNAME?125?</vt:lpstr>
      <vt:lpstr>XDO_?NAMCNAME?126?</vt:lpstr>
      <vt:lpstr>XDO_?NAMCNAME?127?</vt:lpstr>
      <vt:lpstr>XDO_?NAMCNAME?128?</vt:lpstr>
      <vt:lpstr>XDO_?NAMCNAME?129?</vt:lpstr>
      <vt:lpstr>XDO_?NAMCNAME?13?</vt:lpstr>
      <vt:lpstr>XDO_?NAMCNAME?15?</vt:lpstr>
      <vt:lpstr>XDO_?NAMCNAME?16?</vt:lpstr>
      <vt:lpstr>XDO_?NAMCNAME?17?</vt:lpstr>
      <vt:lpstr>XDO_?NAMCNAME?18?</vt:lpstr>
      <vt:lpstr>XDO_?NAMCNAME?19?</vt:lpstr>
      <vt:lpstr>XDO_?NAMCNAME?20?</vt:lpstr>
      <vt:lpstr>XDO_?NAMCNAME?21?</vt:lpstr>
      <vt:lpstr>XDO_?NAMCNAME?22?</vt:lpstr>
      <vt:lpstr>XDO_?NAMCNAME?23?</vt:lpstr>
      <vt:lpstr>XDO_?NAMCNAME?24?</vt:lpstr>
      <vt:lpstr>XDO_?NAMCNAME?25?</vt:lpstr>
      <vt:lpstr>XDO_?NAMCNAME?26?</vt:lpstr>
      <vt:lpstr>XDO_?NAMCNAME?27?</vt:lpstr>
      <vt:lpstr>XDO_?NAMCNAME?28?</vt:lpstr>
      <vt:lpstr>XDO_?NAMCNAME?29?</vt:lpstr>
      <vt:lpstr>XDO_?NAMCNAME?30?</vt:lpstr>
      <vt:lpstr>XDO_?NAMCNAME?31?</vt:lpstr>
      <vt:lpstr>XDO_?NAMCNAME?32?</vt:lpstr>
      <vt:lpstr>XDO_?NAMCNAME?33?</vt:lpstr>
      <vt:lpstr>XDO_?NAMCNAME?34?</vt:lpstr>
      <vt:lpstr>XDO_?NAMCNAME?35?</vt:lpstr>
      <vt:lpstr>XDO_?NAMCNAME?36?</vt:lpstr>
      <vt:lpstr>XDO_?NAMCNAME?37?</vt:lpstr>
      <vt:lpstr>XDO_?NAMCNAME?38?</vt:lpstr>
      <vt:lpstr>XDO_?NAMCNAME?39?</vt:lpstr>
      <vt:lpstr>XDO_?NAMCNAME?40?</vt:lpstr>
      <vt:lpstr>XDO_?NAMCNAME?41?</vt:lpstr>
      <vt:lpstr>XDO_?NAMCNAME?42?</vt:lpstr>
      <vt:lpstr>XDO_?NAMCNAME?43?</vt:lpstr>
      <vt:lpstr>XDO_?NAMCNAME?44?</vt:lpstr>
      <vt:lpstr>XDO_?NAMCNAME?45?</vt:lpstr>
      <vt:lpstr>XDO_?NAMCNAME?46?</vt:lpstr>
      <vt:lpstr>XDO_?NAMCNAME?47?</vt:lpstr>
      <vt:lpstr>XDO_?NAMCNAME?48?</vt:lpstr>
      <vt:lpstr>XDO_?NAMCNAME?49?</vt:lpstr>
      <vt:lpstr>XDO_?NAMCNAME?5?</vt:lpstr>
      <vt:lpstr>XDO_?NAMCNAME?50?</vt:lpstr>
      <vt:lpstr>XDO_?NAMCNAME?51?</vt:lpstr>
      <vt:lpstr>XDO_?NAMCNAME?52?</vt:lpstr>
      <vt:lpstr>XDO_?NAMCNAME?53?</vt:lpstr>
      <vt:lpstr>XDO_?NAMCNAME?54?</vt:lpstr>
      <vt:lpstr>XDO_?NAMCNAME?55?</vt:lpstr>
      <vt:lpstr>XDO_?NAMCNAME?56?</vt:lpstr>
      <vt:lpstr>XDO_?NAMCNAME?57?</vt:lpstr>
      <vt:lpstr>XDO_?NAMCNAME?58?</vt:lpstr>
      <vt:lpstr>XDO_?NAMCNAME?59?</vt:lpstr>
      <vt:lpstr>XDO_?NAMCNAME?6?</vt:lpstr>
      <vt:lpstr>XDO_?NAMCNAME?60?</vt:lpstr>
      <vt:lpstr>XDO_?NAMCNAME?61?</vt:lpstr>
      <vt:lpstr>XDO_?NAMCNAME?62?</vt:lpstr>
      <vt:lpstr>XDO_?NAMCNAME?63?</vt:lpstr>
      <vt:lpstr>XDO_?NAMCNAME?64?</vt:lpstr>
      <vt:lpstr>XDO_?NAMCNAME?65?</vt:lpstr>
      <vt:lpstr>XDO_?NAMCNAME?66?</vt:lpstr>
      <vt:lpstr>XDO_?NAMCNAME?67?</vt:lpstr>
      <vt:lpstr>XDO_?NAMCNAME?68?</vt:lpstr>
      <vt:lpstr>XDO_?NAMCNAME?69?</vt:lpstr>
      <vt:lpstr>XDO_?NAMCNAME?70?</vt:lpstr>
      <vt:lpstr>XDO_?NAMCNAME?71?</vt:lpstr>
      <vt:lpstr>XDO_?NAMCNAME?72?</vt:lpstr>
      <vt:lpstr>XDO_?NAMCNAME?73?</vt:lpstr>
      <vt:lpstr>XDO_?NAMCNAME?74?</vt:lpstr>
      <vt:lpstr>XDO_?NAMCNAME?75?</vt:lpstr>
      <vt:lpstr>XDO_?NAMCNAME?76?</vt:lpstr>
      <vt:lpstr>XDO_?NAMCNAME?77?</vt:lpstr>
      <vt:lpstr>XDO_?NAMCNAME?78?</vt:lpstr>
      <vt:lpstr>XDO_?NAMCNAME?79?</vt:lpstr>
      <vt:lpstr>XDO_?NAMCNAME?80?</vt:lpstr>
      <vt:lpstr>XDO_?NAMCNAME?81?</vt:lpstr>
      <vt:lpstr>XDO_?NAMCNAME?82?</vt:lpstr>
      <vt:lpstr>XDO_?NAMCNAME?83?</vt:lpstr>
      <vt:lpstr>XDO_?NAMCNAME?84?</vt:lpstr>
      <vt:lpstr>XDO_?NAMCNAME?85?</vt:lpstr>
      <vt:lpstr>XDO_?NAMCNAME?86?</vt:lpstr>
      <vt:lpstr>XDO_?NAMCNAME?87?</vt:lpstr>
      <vt:lpstr>XDO_?NAMCNAME?88?</vt:lpstr>
      <vt:lpstr>XDO_?NAMCNAME?89?</vt:lpstr>
      <vt:lpstr>XDO_?NAMCNAME?9?</vt:lpstr>
      <vt:lpstr>XDO_?NAMCNAME?90?</vt:lpstr>
      <vt:lpstr>XDO_?NAMCNAME?91?</vt:lpstr>
      <vt:lpstr>XDO_?NAMCNAME?92?</vt:lpstr>
      <vt:lpstr>XDO_?NAMCNAME?93?</vt:lpstr>
      <vt:lpstr>XDO_?NAMCNAME?94?</vt:lpstr>
      <vt:lpstr>XDO_?NAMCNAME?95?</vt:lpstr>
      <vt:lpstr>XDO_?NAMCNAME?96?</vt:lpstr>
      <vt:lpstr>XDO_?NAMCNAME?97?</vt:lpstr>
      <vt:lpstr>XDO_?NAMCNAME?98?</vt:lpstr>
      <vt:lpstr>XDO_?NAMCNAME?99?</vt:lpstr>
      <vt:lpstr>SBINICIF!XDO_?NOVAL?</vt:lpstr>
      <vt:lpstr>XDO_?NOVAL?</vt:lpstr>
      <vt:lpstr>XDO_?NOVAL?10?</vt:lpstr>
      <vt:lpstr>XDO_?NOVAL?100?</vt:lpstr>
      <vt:lpstr>XDO_?NOVAL?101?</vt:lpstr>
      <vt:lpstr>XDO_?NOVAL?102?</vt:lpstr>
      <vt:lpstr>XDO_?NOVAL?103?</vt:lpstr>
      <vt:lpstr>XDO_?NOVAL?104?</vt:lpstr>
      <vt:lpstr>XDO_?NOVAL?105?</vt:lpstr>
      <vt:lpstr>XDO_?NOVAL?106?</vt:lpstr>
      <vt:lpstr>XDO_?NOVAL?107?</vt:lpstr>
      <vt:lpstr>XDO_?NOVAL?108?</vt:lpstr>
      <vt:lpstr>XDO_?NOVAL?109?</vt:lpstr>
      <vt:lpstr>XDO_?NOVAL?11?</vt:lpstr>
      <vt:lpstr>XDO_?NOVAL?110?</vt:lpstr>
      <vt:lpstr>XDO_?NOVAL?111?</vt:lpstr>
      <vt:lpstr>XDO_?NOVAL?112?</vt:lpstr>
      <vt:lpstr>XDO_?NOVAL?113?</vt:lpstr>
      <vt:lpstr>XDO_?NOVAL?114?</vt:lpstr>
      <vt:lpstr>XDO_?NOVAL?115?</vt:lpstr>
      <vt:lpstr>XDO_?NOVAL?116?</vt:lpstr>
      <vt:lpstr>XDO_?NOVAL?117?</vt:lpstr>
      <vt:lpstr>XDO_?NOVAL?118?</vt:lpstr>
      <vt:lpstr>XDO_?NOVAL?119?</vt:lpstr>
      <vt:lpstr>XDO_?NOVAL?12?</vt:lpstr>
      <vt:lpstr>XDO_?NOVAL?120?</vt:lpstr>
      <vt:lpstr>XDO_?NOVAL?121?</vt:lpstr>
      <vt:lpstr>XDO_?NOVAL?122?</vt:lpstr>
      <vt:lpstr>XDO_?NOVAL?123?</vt:lpstr>
      <vt:lpstr>XDO_?NOVAL?124?</vt:lpstr>
      <vt:lpstr>XDO_?NOVAL?125?</vt:lpstr>
      <vt:lpstr>XDO_?NOVAL?126?</vt:lpstr>
      <vt:lpstr>XDO_?NOVAL?127?</vt:lpstr>
      <vt:lpstr>XDO_?NOVAL?128?</vt:lpstr>
      <vt:lpstr>XDO_?NOVAL?129?</vt:lpstr>
      <vt:lpstr>XDO_?NOVAL?13?</vt:lpstr>
      <vt:lpstr>XDO_?NOVAL?130?</vt:lpstr>
      <vt:lpstr>XDO_?NOVAL?131?</vt:lpstr>
      <vt:lpstr>XDO_?NOVAL?132?</vt:lpstr>
      <vt:lpstr>XDO_?NOVAL?133?</vt:lpstr>
      <vt:lpstr>XDO_?NOVAL?134?</vt:lpstr>
      <vt:lpstr>XDO_?NOVAL?135?</vt:lpstr>
      <vt:lpstr>XDO_?NOVAL?136?</vt:lpstr>
      <vt:lpstr>XDO_?NOVAL?137?</vt:lpstr>
      <vt:lpstr>XDO_?NOVAL?138?</vt:lpstr>
      <vt:lpstr>XDO_?NOVAL?139?</vt:lpstr>
      <vt:lpstr>XDO_?NOVAL?14?</vt:lpstr>
      <vt:lpstr>XDO_?NOVAL?140?</vt:lpstr>
      <vt:lpstr>XDO_?NOVAL?141?</vt:lpstr>
      <vt:lpstr>XDO_?NOVAL?142?</vt:lpstr>
      <vt:lpstr>XDO_?NOVAL?143?</vt:lpstr>
      <vt:lpstr>XDO_?NOVAL?144?</vt:lpstr>
      <vt:lpstr>XDO_?NOVAL?145?</vt:lpstr>
      <vt:lpstr>XDO_?NOVAL?146?</vt:lpstr>
      <vt:lpstr>XDO_?NOVAL?147?</vt:lpstr>
      <vt:lpstr>XDO_?NOVAL?148?</vt:lpstr>
      <vt:lpstr>XDO_?NOVAL?149?</vt:lpstr>
      <vt:lpstr>XDO_?NOVAL?15?</vt:lpstr>
      <vt:lpstr>XDO_?NOVAL?150?</vt:lpstr>
      <vt:lpstr>XDO_?NOVAL?151?</vt:lpstr>
      <vt:lpstr>XDO_?NOVAL?152?</vt:lpstr>
      <vt:lpstr>XDO_?NOVAL?153?</vt:lpstr>
      <vt:lpstr>XDO_?NOVAL?154?</vt:lpstr>
      <vt:lpstr>XDO_?NOVAL?155?</vt:lpstr>
      <vt:lpstr>XDO_?NOVAL?156?</vt:lpstr>
      <vt:lpstr>XDO_?NOVAL?157?</vt:lpstr>
      <vt:lpstr>XDO_?NOVAL?158?</vt:lpstr>
      <vt:lpstr>XDO_?NOVAL?159?</vt:lpstr>
      <vt:lpstr>XDO_?NOVAL?16?</vt:lpstr>
      <vt:lpstr>XDO_?NOVAL?160?</vt:lpstr>
      <vt:lpstr>XDO_?NOVAL?161?</vt:lpstr>
      <vt:lpstr>XDO_?NOVAL?162?</vt:lpstr>
      <vt:lpstr>XDO_?NOVAL?163?</vt:lpstr>
      <vt:lpstr>XDO_?NOVAL?164?</vt:lpstr>
      <vt:lpstr>XDO_?NOVAL?165?</vt:lpstr>
      <vt:lpstr>XDO_?NOVAL?166?</vt:lpstr>
      <vt:lpstr>XDO_?NOVAL?167?</vt:lpstr>
      <vt:lpstr>XDO_?NOVAL?168?</vt:lpstr>
      <vt:lpstr>XDO_?NOVAL?169?</vt:lpstr>
      <vt:lpstr>XDO_?NOVAL?170?</vt:lpstr>
      <vt:lpstr>XDO_?NOVAL?171?</vt:lpstr>
      <vt:lpstr>XDO_?NOVAL?172?</vt:lpstr>
      <vt:lpstr>XDO_?NOVAL?173?</vt:lpstr>
      <vt:lpstr>XDO_?NOVAL?174?</vt:lpstr>
      <vt:lpstr>XDO_?NOVAL?175?</vt:lpstr>
      <vt:lpstr>XDO_?NOVAL?176?</vt:lpstr>
      <vt:lpstr>XDO_?NOVAL?177?</vt:lpstr>
      <vt:lpstr>XDO_?NOVAL?178?</vt:lpstr>
      <vt:lpstr>XDO_?NOVAL?179?</vt:lpstr>
      <vt:lpstr>XDO_?NOVAL?180?</vt:lpstr>
      <vt:lpstr>XDO_?NOVAL?181?</vt:lpstr>
      <vt:lpstr>XDO_?NOVAL?182?</vt:lpstr>
      <vt:lpstr>XDO_?NOVAL?183?</vt:lpstr>
      <vt:lpstr>XDO_?NOVAL?184?</vt:lpstr>
      <vt:lpstr>XDO_?NOVAL?185?</vt:lpstr>
      <vt:lpstr>XDO_?NOVAL?186?</vt:lpstr>
      <vt:lpstr>XDO_?NOVAL?187?</vt:lpstr>
      <vt:lpstr>XDO_?NOVAL?188?</vt:lpstr>
      <vt:lpstr>XDO_?NOVAL?189?</vt:lpstr>
      <vt:lpstr>XDO_?NOVAL?190?</vt:lpstr>
      <vt:lpstr>XDO_?NOVAL?191?</vt:lpstr>
      <vt:lpstr>XDO_?NOVAL?192?</vt:lpstr>
      <vt:lpstr>XDO_?NOVAL?193?</vt:lpstr>
      <vt:lpstr>XDO_?NOVAL?194?</vt:lpstr>
      <vt:lpstr>XDO_?NOVAL?195?</vt:lpstr>
      <vt:lpstr>XDO_?NOVAL?196?</vt:lpstr>
      <vt:lpstr>XDO_?NOVAL?197?</vt:lpstr>
      <vt:lpstr>XDO_?NOVAL?198?</vt:lpstr>
      <vt:lpstr>XDO_?NOVAL?199?</vt:lpstr>
      <vt:lpstr>XDO_?NOVAL?200?</vt:lpstr>
      <vt:lpstr>XDO_?NOVAL?201?</vt:lpstr>
      <vt:lpstr>XDO_?NOVAL?202?</vt:lpstr>
      <vt:lpstr>XDO_?NOVAL?203?</vt:lpstr>
      <vt:lpstr>XDO_?NOVAL?204?</vt:lpstr>
      <vt:lpstr>XDO_?NOVAL?205?</vt:lpstr>
      <vt:lpstr>XDO_?NOVAL?206?</vt:lpstr>
      <vt:lpstr>XDO_?NOVAL?207?</vt:lpstr>
      <vt:lpstr>XDO_?NOVAL?208?</vt:lpstr>
      <vt:lpstr>XDO_?NOVAL?209?</vt:lpstr>
      <vt:lpstr>XDO_?NOVAL?21?</vt:lpstr>
      <vt:lpstr>XDO_?NOVAL?210?</vt:lpstr>
      <vt:lpstr>XDO_?NOVAL?211?</vt:lpstr>
      <vt:lpstr>XDO_?NOVAL?212?</vt:lpstr>
      <vt:lpstr>XDO_?NOVAL?213?</vt:lpstr>
      <vt:lpstr>XDO_?NOVAL?214?</vt:lpstr>
      <vt:lpstr>XDO_?NOVAL?215?</vt:lpstr>
      <vt:lpstr>XDO_?NOVAL?216?</vt:lpstr>
      <vt:lpstr>XDO_?NOVAL?217?</vt:lpstr>
      <vt:lpstr>XDO_?NOVAL?218?</vt:lpstr>
      <vt:lpstr>XDO_?NOVAL?219?</vt:lpstr>
      <vt:lpstr>XDO_?NOVAL?22?</vt:lpstr>
      <vt:lpstr>XDO_?NOVAL?220?</vt:lpstr>
      <vt:lpstr>XDO_?NOVAL?221?</vt:lpstr>
      <vt:lpstr>XDO_?NOVAL?222?</vt:lpstr>
      <vt:lpstr>XDO_?NOVAL?223?</vt:lpstr>
      <vt:lpstr>XDO_?NOVAL?224?</vt:lpstr>
      <vt:lpstr>XDO_?NOVAL?225?</vt:lpstr>
      <vt:lpstr>XDO_?NOVAL?226?</vt:lpstr>
      <vt:lpstr>XDO_?NOVAL?227?</vt:lpstr>
      <vt:lpstr>XDO_?NOVAL?228?</vt:lpstr>
      <vt:lpstr>XDO_?NOVAL?229?</vt:lpstr>
      <vt:lpstr>XDO_?NOVAL?23?</vt:lpstr>
      <vt:lpstr>XDO_?NOVAL?230?</vt:lpstr>
      <vt:lpstr>XDO_?NOVAL?231?</vt:lpstr>
      <vt:lpstr>XDO_?NOVAL?232?</vt:lpstr>
      <vt:lpstr>XDO_?NOVAL?233?</vt:lpstr>
      <vt:lpstr>XDO_?NOVAL?234?</vt:lpstr>
      <vt:lpstr>XDO_?NOVAL?235?</vt:lpstr>
      <vt:lpstr>XDO_?NOVAL?236?</vt:lpstr>
      <vt:lpstr>XDO_?NOVAL?237?</vt:lpstr>
      <vt:lpstr>XDO_?NOVAL?238?</vt:lpstr>
      <vt:lpstr>XDO_?NOVAL?239?</vt:lpstr>
      <vt:lpstr>XDO_?NOVAL?24?</vt:lpstr>
      <vt:lpstr>XDO_?NOVAL?240?</vt:lpstr>
      <vt:lpstr>XDO_?NOVAL?241?</vt:lpstr>
      <vt:lpstr>XDO_?NOVAL?242?</vt:lpstr>
      <vt:lpstr>XDO_?NOVAL?243?</vt:lpstr>
      <vt:lpstr>XDO_?NOVAL?244?</vt:lpstr>
      <vt:lpstr>XDO_?NOVAL?245?</vt:lpstr>
      <vt:lpstr>XDO_?NOVAL?246?</vt:lpstr>
      <vt:lpstr>XDO_?NOVAL?247?</vt:lpstr>
      <vt:lpstr>XDO_?NOVAL?248?</vt:lpstr>
      <vt:lpstr>XDO_?NOVAL?249?</vt:lpstr>
      <vt:lpstr>XDO_?NOVAL?250?</vt:lpstr>
      <vt:lpstr>XDO_?NOVAL?251?</vt:lpstr>
      <vt:lpstr>XDO_?NOVAL?252?</vt:lpstr>
      <vt:lpstr>XDO_?NOVAL?253?</vt:lpstr>
      <vt:lpstr>XDO_?NOVAL?254?</vt:lpstr>
      <vt:lpstr>XDO_?NOVAL?255?</vt:lpstr>
      <vt:lpstr>XDO_?NOVAL?256?</vt:lpstr>
      <vt:lpstr>XDO_?NOVAL?257?</vt:lpstr>
      <vt:lpstr>XDO_?NOVAL?258?</vt:lpstr>
      <vt:lpstr>XDO_?NOVAL?259?</vt:lpstr>
      <vt:lpstr>XDO_?NOVAL?260?</vt:lpstr>
      <vt:lpstr>XDO_?NOVAL?261?</vt:lpstr>
      <vt:lpstr>XDO_?NOVAL?262?</vt:lpstr>
      <vt:lpstr>XDO_?NOVAL?263?</vt:lpstr>
      <vt:lpstr>XDO_?NOVAL?264?</vt:lpstr>
      <vt:lpstr>XDO_?NOVAL?265?</vt:lpstr>
      <vt:lpstr>XDO_?NOVAL?266?</vt:lpstr>
      <vt:lpstr>XDO_?NOVAL?267?</vt:lpstr>
      <vt:lpstr>XDO_?NOVAL?268?</vt:lpstr>
      <vt:lpstr>XDO_?NOVAL?269?</vt:lpstr>
      <vt:lpstr>XDO_?NOVAL?27?</vt:lpstr>
      <vt:lpstr>XDO_?NOVAL?270?</vt:lpstr>
      <vt:lpstr>XDO_?NOVAL?271?</vt:lpstr>
      <vt:lpstr>XDO_?NOVAL?272?</vt:lpstr>
      <vt:lpstr>XDO_?NOVAL?273?</vt:lpstr>
      <vt:lpstr>XDO_?NOVAL?274?</vt:lpstr>
      <vt:lpstr>XDO_?NOVAL?275?</vt:lpstr>
      <vt:lpstr>XDO_?NOVAL?276?</vt:lpstr>
      <vt:lpstr>XDO_?NOVAL?277?</vt:lpstr>
      <vt:lpstr>XDO_?NOVAL?278?</vt:lpstr>
      <vt:lpstr>XDO_?NOVAL?279?</vt:lpstr>
      <vt:lpstr>XDO_?NOVAL?28?</vt:lpstr>
      <vt:lpstr>XDO_?NOVAL?280?</vt:lpstr>
      <vt:lpstr>XDO_?NOVAL?281?</vt:lpstr>
      <vt:lpstr>XDO_?NOVAL?282?</vt:lpstr>
      <vt:lpstr>XDO_?NOVAL?283?</vt:lpstr>
      <vt:lpstr>XDO_?NOVAL?284?</vt:lpstr>
      <vt:lpstr>XDO_?NOVAL?285?</vt:lpstr>
      <vt:lpstr>XDO_?NOVAL?286?</vt:lpstr>
      <vt:lpstr>XDO_?NOVAL?287?</vt:lpstr>
      <vt:lpstr>XDO_?NOVAL?288?</vt:lpstr>
      <vt:lpstr>XDO_?NOVAL?289?</vt:lpstr>
      <vt:lpstr>XDO_?NOVAL?29?</vt:lpstr>
      <vt:lpstr>XDO_?NOVAL?290?</vt:lpstr>
      <vt:lpstr>XDO_?NOVAL?291?</vt:lpstr>
      <vt:lpstr>XDO_?NOVAL?292?</vt:lpstr>
      <vt:lpstr>XDO_?NOVAL?293?</vt:lpstr>
      <vt:lpstr>XDO_?NOVAL?294?</vt:lpstr>
      <vt:lpstr>XDO_?NOVAL?295?</vt:lpstr>
      <vt:lpstr>XDO_?NOVAL?296?</vt:lpstr>
      <vt:lpstr>XDO_?NOVAL?297?</vt:lpstr>
      <vt:lpstr>XDO_?NOVAL?298?</vt:lpstr>
      <vt:lpstr>XDO_?NOVAL?299?</vt:lpstr>
      <vt:lpstr>XDO_?NOVAL?30?</vt:lpstr>
      <vt:lpstr>XDO_?NOVAL?300?</vt:lpstr>
      <vt:lpstr>XDO_?NOVAL?301?</vt:lpstr>
      <vt:lpstr>XDO_?NOVAL?302?</vt:lpstr>
      <vt:lpstr>XDO_?NOVAL?303?</vt:lpstr>
      <vt:lpstr>XDO_?NOVAL?304?</vt:lpstr>
      <vt:lpstr>XDO_?NOVAL?305?</vt:lpstr>
      <vt:lpstr>XDO_?NOVAL?306?</vt:lpstr>
      <vt:lpstr>XDO_?NOVAL?307?</vt:lpstr>
      <vt:lpstr>XDO_?NOVAL?308?</vt:lpstr>
      <vt:lpstr>XDO_?NOVAL?309?</vt:lpstr>
      <vt:lpstr>XDO_?NOVAL?31?</vt:lpstr>
      <vt:lpstr>XDO_?NOVAL?310?</vt:lpstr>
      <vt:lpstr>XDO_?NOVAL?311?</vt:lpstr>
      <vt:lpstr>XDO_?NOVAL?312?</vt:lpstr>
      <vt:lpstr>XDO_?NOVAL?313?</vt:lpstr>
      <vt:lpstr>XDO_?NOVAL?314?</vt:lpstr>
      <vt:lpstr>XDO_?NOVAL?315?</vt:lpstr>
      <vt:lpstr>XDO_?NOVAL?316?</vt:lpstr>
      <vt:lpstr>XDO_?NOVAL?317?</vt:lpstr>
      <vt:lpstr>XDO_?NOVAL?318?</vt:lpstr>
      <vt:lpstr>XDO_?NOVAL?319?</vt:lpstr>
      <vt:lpstr>XDO_?NOVAL?32?</vt:lpstr>
      <vt:lpstr>XDO_?NOVAL?320?</vt:lpstr>
      <vt:lpstr>XDO_?NOVAL?321?</vt:lpstr>
      <vt:lpstr>XDO_?NOVAL?322?</vt:lpstr>
      <vt:lpstr>XDO_?NOVAL?323?</vt:lpstr>
      <vt:lpstr>XDO_?NOVAL?324?</vt:lpstr>
      <vt:lpstr>XDO_?NOVAL?325?</vt:lpstr>
      <vt:lpstr>XDO_?NOVAL?326?</vt:lpstr>
      <vt:lpstr>XDO_?NOVAL?327?</vt:lpstr>
      <vt:lpstr>XDO_?NOVAL?328?</vt:lpstr>
      <vt:lpstr>XDO_?NOVAL?329?</vt:lpstr>
      <vt:lpstr>XDO_?NOVAL?33?</vt:lpstr>
      <vt:lpstr>XDO_?NOVAL?330?</vt:lpstr>
      <vt:lpstr>XDO_?NOVAL?331?</vt:lpstr>
      <vt:lpstr>XDO_?NOVAL?332?</vt:lpstr>
      <vt:lpstr>XDO_?NOVAL?333?</vt:lpstr>
      <vt:lpstr>XDO_?NOVAL?334?</vt:lpstr>
      <vt:lpstr>XDO_?NOVAL?335?</vt:lpstr>
      <vt:lpstr>XDO_?NOVAL?336?</vt:lpstr>
      <vt:lpstr>XDO_?NOVAL?337?</vt:lpstr>
      <vt:lpstr>XDO_?NOVAL?338?</vt:lpstr>
      <vt:lpstr>XDO_?NOVAL?339?</vt:lpstr>
      <vt:lpstr>XDO_?NOVAL?34?</vt:lpstr>
      <vt:lpstr>XDO_?NOVAL?340?</vt:lpstr>
      <vt:lpstr>XDO_?NOVAL?341?</vt:lpstr>
      <vt:lpstr>XDO_?NOVAL?342?</vt:lpstr>
      <vt:lpstr>XDO_?NOVAL?343?</vt:lpstr>
      <vt:lpstr>XDO_?NOVAL?344?</vt:lpstr>
      <vt:lpstr>XDO_?NOVAL?345?</vt:lpstr>
      <vt:lpstr>XDO_?NOVAL?346?</vt:lpstr>
      <vt:lpstr>XDO_?NOVAL?347?</vt:lpstr>
      <vt:lpstr>XDO_?NOVAL?348?</vt:lpstr>
      <vt:lpstr>XDO_?NOVAL?349?</vt:lpstr>
      <vt:lpstr>XDO_?NOVAL?35?</vt:lpstr>
      <vt:lpstr>XDO_?NOVAL?350?</vt:lpstr>
      <vt:lpstr>XDO_?NOVAL?351?</vt:lpstr>
      <vt:lpstr>XDO_?NOVAL?352?</vt:lpstr>
      <vt:lpstr>XDO_?NOVAL?353?</vt:lpstr>
      <vt:lpstr>XDO_?NOVAL?354?</vt:lpstr>
      <vt:lpstr>XDO_?NOVAL?355?</vt:lpstr>
      <vt:lpstr>XDO_?NOVAL?356?</vt:lpstr>
      <vt:lpstr>XDO_?NOVAL?357?</vt:lpstr>
      <vt:lpstr>XDO_?NOVAL?358?</vt:lpstr>
      <vt:lpstr>XDO_?NOVAL?359?</vt:lpstr>
      <vt:lpstr>XDO_?NOVAL?360?</vt:lpstr>
      <vt:lpstr>XDO_?NOVAL?361?</vt:lpstr>
      <vt:lpstr>XDO_?NOVAL?362?</vt:lpstr>
      <vt:lpstr>XDO_?NOVAL?363?</vt:lpstr>
      <vt:lpstr>XDO_?NOVAL?364?</vt:lpstr>
      <vt:lpstr>XDO_?NOVAL?365?</vt:lpstr>
      <vt:lpstr>XDO_?NOVAL?366?</vt:lpstr>
      <vt:lpstr>XDO_?NOVAL?367?</vt:lpstr>
      <vt:lpstr>XDO_?NOVAL?368?</vt:lpstr>
      <vt:lpstr>XDO_?NOVAL?369?</vt:lpstr>
      <vt:lpstr>XDO_?NOVAL?370?</vt:lpstr>
      <vt:lpstr>XDO_?NOVAL?371?</vt:lpstr>
      <vt:lpstr>XDO_?NOVAL?372?</vt:lpstr>
      <vt:lpstr>XDO_?NOVAL?373?</vt:lpstr>
      <vt:lpstr>XDO_?NOVAL?374?</vt:lpstr>
      <vt:lpstr>XDO_?NOVAL?375?</vt:lpstr>
      <vt:lpstr>XDO_?NOVAL?376?</vt:lpstr>
      <vt:lpstr>XDO_?NOVAL?377?</vt:lpstr>
      <vt:lpstr>XDO_?NOVAL?378?</vt:lpstr>
      <vt:lpstr>XDO_?NOVAL?379?</vt:lpstr>
      <vt:lpstr>XDO_?NOVAL?38?</vt:lpstr>
      <vt:lpstr>XDO_?NOVAL?380?</vt:lpstr>
      <vt:lpstr>XDO_?NOVAL?381?</vt:lpstr>
      <vt:lpstr>XDO_?NOVAL?382?</vt:lpstr>
      <vt:lpstr>XDO_?NOVAL?383?</vt:lpstr>
      <vt:lpstr>XDO_?NOVAL?384?</vt:lpstr>
      <vt:lpstr>XDO_?NOVAL?385?</vt:lpstr>
      <vt:lpstr>XDO_?NOVAL?386?</vt:lpstr>
      <vt:lpstr>XDO_?NOVAL?387?</vt:lpstr>
      <vt:lpstr>XDO_?NOVAL?388?</vt:lpstr>
      <vt:lpstr>XDO_?NOVAL?389?</vt:lpstr>
      <vt:lpstr>XDO_?NOVAL?39?</vt:lpstr>
      <vt:lpstr>XDO_?NOVAL?390?</vt:lpstr>
      <vt:lpstr>XDO_?NOVAL?391?</vt:lpstr>
      <vt:lpstr>XDO_?NOVAL?392?</vt:lpstr>
      <vt:lpstr>XDO_?NOVAL?393?</vt:lpstr>
      <vt:lpstr>XDO_?NOVAL?394?</vt:lpstr>
      <vt:lpstr>XDO_?NOVAL?395?</vt:lpstr>
      <vt:lpstr>XDO_?NOVAL?396?</vt:lpstr>
      <vt:lpstr>XDO_?NOVAL?397?</vt:lpstr>
      <vt:lpstr>XDO_?NOVAL?398?</vt:lpstr>
      <vt:lpstr>XDO_?NOVAL?399?</vt:lpstr>
      <vt:lpstr>XDO_?NOVAL?40?</vt:lpstr>
      <vt:lpstr>XDO_?NOVAL?400?</vt:lpstr>
      <vt:lpstr>XDO_?NOVAL?401?</vt:lpstr>
      <vt:lpstr>XDO_?NOVAL?402?</vt:lpstr>
      <vt:lpstr>XDO_?NOVAL?403?</vt:lpstr>
      <vt:lpstr>XDO_?NOVAL?404?</vt:lpstr>
      <vt:lpstr>XDO_?NOVAL?405?</vt:lpstr>
      <vt:lpstr>XDO_?NOVAL?406?</vt:lpstr>
      <vt:lpstr>XDO_?NOVAL?407?</vt:lpstr>
      <vt:lpstr>XDO_?NOVAL?408?</vt:lpstr>
      <vt:lpstr>XDO_?NOVAL?409?</vt:lpstr>
      <vt:lpstr>XDO_?NOVAL?41?</vt:lpstr>
      <vt:lpstr>XDO_?NOVAL?410?</vt:lpstr>
      <vt:lpstr>XDO_?NOVAL?411?</vt:lpstr>
      <vt:lpstr>XDO_?NOVAL?412?</vt:lpstr>
      <vt:lpstr>XDO_?NOVAL?413?</vt:lpstr>
      <vt:lpstr>XDO_?NOVAL?414?</vt:lpstr>
      <vt:lpstr>XDO_?NOVAL?415?</vt:lpstr>
      <vt:lpstr>XDO_?NOVAL?416?</vt:lpstr>
      <vt:lpstr>XDO_?NOVAL?417?</vt:lpstr>
      <vt:lpstr>XDO_?NOVAL?418?</vt:lpstr>
      <vt:lpstr>XDO_?NOVAL?419?</vt:lpstr>
      <vt:lpstr>XDO_?NOVAL?42?</vt:lpstr>
      <vt:lpstr>XDO_?NOVAL?420?</vt:lpstr>
      <vt:lpstr>XDO_?NOVAL?421?</vt:lpstr>
      <vt:lpstr>XDO_?NOVAL?422?</vt:lpstr>
      <vt:lpstr>XDO_?NOVAL?423?</vt:lpstr>
      <vt:lpstr>XDO_?NOVAL?424?</vt:lpstr>
      <vt:lpstr>XDO_?NOVAL?425?</vt:lpstr>
      <vt:lpstr>XDO_?NOVAL?426?</vt:lpstr>
      <vt:lpstr>XDO_?NOVAL?427?</vt:lpstr>
      <vt:lpstr>XDO_?NOVAL?428?</vt:lpstr>
      <vt:lpstr>XDO_?NOVAL?429?</vt:lpstr>
      <vt:lpstr>XDO_?NOVAL?430?</vt:lpstr>
      <vt:lpstr>XDO_?NOVAL?431?</vt:lpstr>
      <vt:lpstr>XDO_?NOVAL?432?</vt:lpstr>
      <vt:lpstr>XDO_?NOVAL?433?</vt:lpstr>
      <vt:lpstr>XDO_?NOVAL?434?</vt:lpstr>
      <vt:lpstr>XDO_?NOVAL?435?</vt:lpstr>
      <vt:lpstr>XDO_?NOVAL?436?</vt:lpstr>
      <vt:lpstr>XDO_?NOVAL?437?</vt:lpstr>
      <vt:lpstr>XDO_?NOVAL?438?</vt:lpstr>
      <vt:lpstr>XDO_?NOVAL?439?</vt:lpstr>
      <vt:lpstr>XDO_?NOVAL?440?</vt:lpstr>
      <vt:lpstr>XDO_?NOVAL?441?</vt:lpstr>
      <vt:lpstr>XDO_?NOVAL?442?</vt:lpstr>
      <vt:lpstr>XDO_?NOVAL?443?</vt:lpstr>
      <vt:lpstr>XDO_?NOVAL?444?</vt:lpstr>
      <vt:lpstr>XDO_?NOVAL?445?</vt:lpstr>
      <vt:lpstr>XDO_?NOVAL?446?</vt:lpstr>
      <vt:lpstr>XDO_?NOVAL?447?</vt:lpstr>
      <vt:lpstr>XDO_?NOVAL?448?</vt:lpstr>
      <vt:lpstr>XDO_?NOVAL?449?</vt:lpstr>
      <vt:lpstr>XDO_?NOVAL?45?</vt:lpstr>
      <vt:lpstr>XDO_?NOVAL?450?</vt:lpstr>
      <vt:lpstr>XDO_?NOVAL?451?</vt:lpstr>
      <vt:lpstr>XDO_?NOVAL?452?</vt:lpstr>
      <vt:lpstr>XDO_?NOVAL?453?</vt:lpstr>
      <vt:lpstr>XDO_?NOVAL?454?</vt:lpstr>
      <vt:lpstr>XDO_?NOVAL?455?</vt:lpstr>
      <vt:lpstr>XDO_?NOVAL?456?</vt:lpstr>
      <vt:lpstr>XDO_?NOVAL?457?</vt:lpstr>
      <vt:lpstr>XDO_?NOVAL?458?</vt:lpstr>
      <vt:lpstr>XDO_?NOVAL?459?</vt:lpstr>
      <vt:lpstr>XDO_?NOVAL?46?</vt:lpstr>
      <vt:lpstr>XDO_?NOVAL?460?</vt:lpstr>
      <vt:lpstr>XDO_?NOVAL?461?</vt:lpstr>
      <vt:lpstr>XDO_?NOVAL?462?</vt:lpstr>
      <vt:lpstr>XDO_?NOVAL?463?</vt:lpstr>
      <vt:lpstr>XDO_?NOVAL?464?</vt:lpstr>
      <vt:lpstr>XDO_?NOVAL?465?</vt:lpstr>
      <vt:lpstr>XDO_?NOVAL?466?</vt:lpstr>
      <vt:lpstr>XDO_?NOVAL?467?</vt:lpstr>
      <vt:lpstr>XDO_?NOVAL?468?</vt:lpstr>
      <vt:lpstr>XDO_?NOVAL?469?</vt:lpstr>
      <vt:lpstr>XDO_?NOVAL?47?</vt:lpstr>
      <vt:lpstr>XDO_?NOVAL?470?</vt:lpstr>
      <vt:lpstr>XDO_?NOVAL?471?</vt:lpstr>
      <vt:lpstr>XDO_?NOVAL?472?</vt:lpstr>
      <vt:lpstr>XDO_?NOVAL?473?</vt:lpstr>
      <vt:lpstr>XDO_?NOVAL?474?</vt:lpstr>
      <vt:lpstr>XDO_?NOVAL?475?</vt:lpstr>
      <vt:lpstr>XDO_?NOVAL?476?</vt:lpstr>
      <vt:lpstr>XDO_?NOVAL?477?</vt:lpstr>
      <vt:lpstr>XDO_?NOVAL?478?</vt:lpstr>
      <vt:lpstr>XDO_?NOVAL?479?</vt:lpstr>
      <vt:lpstr>XDO_?NOVAL?48?</vt:lpstr>
      <vt:lpstr>XDO_?NOVAL?480?</vt:lpstr>
      <vt:lpstr>XDO_?NOVAL?481?</vt:lpstr>
      <vt:lpstr>XDO_?NOVAL?482?</vt:lpstr>
      <vt:lpstr>XDO_?NOVAL?483?</vt:lpstr>
      <vt:lpstr>XDO_?NOVAL?484?</vt:lpstr>
      <vt:lpstr>XDO_?NOVAL?485?</vt:lpstr>
      <vt:lpstr>XDO_?NOVAL?486?</vt:lpstr>
      <vt:lpstr>XDO_?NOVAL?487?</vt:lpstr>
      <vt:lpstr>XDO_?NOVAL?488?</vt:lpstr>
      <vt:lpstr>XDO_?NOVAL?489?</vt:lpstr>
      <vt:lpstr>XDO_?NOVAL?49?</vt:lpstr>
      <vt:lpstr>XDO_?NOVAL?490?</vt:lpstr>
      <vt:lpstr>XDO_?NOVAL?491?</vt:lpstr>
      <vt:lpstr>XDO_?NOVAL?492?</vt:lpstr>
      <vt:lpstr>XDO_?NOVAL?493?</vt:lpstr>
      <vt:lpstr>XDO_?NOVAL?494?</vt:lpstr>
      <vt:lpstr>XDO_?NOVAL?495?</vt:lpstr>
      <vt:lpstr>XDO_?NOVAL?496?</vt:lpstr>
      <vt:lpstr>XDO_?NOVAL?497?</vt:lpstr>
      <vt:lpstr>XDO_?NOVAL?498?</vt:lpstr>
      <vt:lpstr>XDO_?NOVAL?499?</vt:lpstr>
      <vt:lpstr>XDO_?NOVAL?50?</vt:lpstr>
      <vt:lpstr>XDO_?NOVAL?500?</vt:lpstr>
      <vt:lpstr>XDO_?NOVAL?501?</vt:lpstr>
      <vt:lpstr>XDO_?NOVAL?502?</vt:lpstr>
      <vt:lpstr>XDO_?NOVAL?503?</vt:lpstr>
      <vt:lpstr>XDO_?NOVAL?504?</vt:lpstr>
      <vt:lpstr>XDO_?NOVAL?505?</vt:lpstr>
      <vt:lpstr>XDO_?NOVAL?506?</vt:lpstr>
      <vt:lpstr>XDO_?NOVAL?507?</vt:lpstr>
      <vt:lpstr>XDO_?NOVAL?508?</vt:lpstr>
      <vt:lpstr>XDO_?NOVAL?509?</vt:lpstr>
      <vt:lpstr>XDO_?NOVAL?51?</vt:lpstr>
      <vt:lpstr>XDO_?NOVAL?510?</vt:lpstr>
      <vt:lpstr>XDO_?NOVAL?511?</vt:lpstr>
      <vt:lpstr>XDO_?NOVAL?512?</vt:lpstr>
      <vt:lpstr>XDO_?NOVAL?513?</vt:lpstr>
      <vt:lpstr>XDO_?NOVAL?514?</vt:lpstr>
      <vt:lpstr>XDO_?NOVAL?515?</vt:lpstr>
      <vt:lpstr>XDO_?NOVAL?516?</vt:lpstr>
      <vt:lpstr>XDO_?NOVAL?517?</vt:lpstr>
      <vt:lpstr>XDO_?NOVAL?518?</vt:lpstr>
      <vt:lpstr>XDO_?NOVAL?519?</vt:lpstr>
      <vt:lpstr>XDO_?NOVAL?52?</vt:lpstr>
      <vt:lpstr>XDO_?NOVAL?520?</vt:lpstr>
      <vt:lpstr>XDO_?NOVAL?521?</vt:lpstr>
      <vt:lpstr>XDO_?NOVAL?522?</vt:lpstr>
      <vt:lpstr>XDO_?NOVAL?523?</vt:lpstr>
      <vt:lpstr>XDO_?NOVAL?524?</vt:lpstr>
      <vt:lpstr>XDO_?NOVAL?525?</vt:lpstr>
      <vt:lpstr>XDO_?NOVAL?526?</vt:lpstr>
      <vt:lpstr>XDO_?NOVAL?527?</vt:lpstr>
      <vt:lpstr>XDO_?NOVAL?528?</vt:lpstr>
      <vt:lpstr>XDO_?NOVAL?529?</vt:lpstr>
      <vt:lpstr>XDO_?NOVAL?53?</vt:lpstr>
      <vt:lpstr>XDO_?NOVAL?530?</vt:lpstr>
      <vt:lpstr>XDO_?NOVAL?531?</vt:lpstr>
      <vt:lpstr>XDO_?NOVAL?532?</vt:lpstr>
      <vt:lpstr>XDO_?NOVAL?54?</vt:lpstr>
      <vt:lpstr>XDO_?NOVAL?55?</vt:lpstr>
      <vt:lpstr>XDO_?NOVAL?56?</vt:lpstr>
      <vt:lpstr>XDO_?NOVAL?57?</vt:lpstr>
      <vt:lpstr>XDO_?NOVAL?58?</vt:lpstr>
      <vt:lpstr>XDO_?NOVAL?59?</vt:lpstr>
      <vt:lpstr>XDO_?NOVAL?60?</vt:lpstr>
      <vt:lpstr>XDO_?NOVAL?61?</vt:lpstr>
      <vt:lpstr>XDO_?NOVAL?62?</vt:lpstr>
      <vt:lpstr>XDO_?NOVAL?63?</vt:lpstr>
      <vt:lpstr>XDO_?NOVAL?64?</vt:lpstr>
      <vt:lpstr>XDO_?NOVAL?65?</vt:lpstr>
      <vt:lpstr>XDO_?NOVAL?66?</vt:lpstr>
      <vt:lpstr>XDO_?NOVAL?67?</vt:lpstr>
      <vt:lpstr>XDO_?NOVAL?68?</vt:lpstr>
      <vt:lpstr>XDO_?NOVAL?69?</vt:lpstr>
      <vt:lpstr>XDO_?NOVAL?70?</vt:lpstr>
      <vt:lpstr>XDO_?NOVAL?71?</vt:lpstr>
      <vt:lpstr>XDO_?NOVAL?72?</vt:lpstr>
      <vt:lpstr>XDO_?NOVAL?73?</vt:lpstr>
      <vt:lpstr>XDO_?NOVAL?74?</vt:lpstr>
      <vt:lpstr>XDO_?NOVAL?75?</vt:lpstr>
      <vt:lpstr>XDO_?NOVAL?76?</vt:lpstr>
      <vt:lpstr>XDO_?NOVAL?77?</vt:lpstr>
      <vt:lpstr>XDO_?NOVAL?78?</vt:lpstr>
      <vt:lpstr>XDO_?NOVAL?79?</vt:lpstr>
      <vt:lpstr>XDO_?NOVAL?80?</vt:lpstr>
      <vt:lpstr>XDO_?NOVAL?81?</vt:lpstr>
      <vt:lpstr>XDO_?NOVAL?82?</vt:lpstr>
      <vt:lpstr>XDO_?NOVAL?83?</vt:lpstr>
      <vt:lpstr>XDO_?NOVAL?84?</vt:lpstr>
      <vt:lpstr>XDO_?NOVAL?85?</vt:lpstr>
      <vt:lpstr>XDO_?NOVAL?86?</vt:lpstr>
      <vt:lpstr>XDO_?NOVAL?87?</vt:lpstr>
      <vt:lpstr>XDO_?NOVAL?88?</vt:lpstr>
      <vt:lpstr>XDO_?NOVAL?89?</vt:lpstr>
      <vt:lpstr>XDO_?NOVAL?9?</vt:lpstr>
      <vt:lpstr>XDO_?NOVAL?90?</vt:lpstr>
      <vt:lpstr>XDO_?NOVAL?91?</vt:lpstr>
      <vt:lpstr>XDO_?NOVAL?92?</vt:lpstr>
      <vt:lpstr>XDO_?NOVAL?93?</vt:lpstr>
      <vt:lpstr>XDO_?NOVAL?94?</vt:lpstr>
      <vt:lpstr>XDO_?NOVAL?95?</vt:lpstr>
      <vt:lpstr>XDO_?NOVAL?96?</vt:lpstr>
      <vt:lpstr>XDO_?NOVAL?97?</vt:lpstr>
      <vt:lpstr>XDO_?NOVAL?98?</vt:lpstr>
      <vt:lpstr>XDO_?NOVAL?99?</vt:lpstr>
      <vt:lpstr>SBINICIF!XDO_?NPTF?</vt:lpstr>
      <vt:lpstr>XDO_?NPTF?</vt:lpstr>
      <vt:lpstr>XDO_?NPTF?100?</vt:lpstr>
      <vt:lpstr>XDO_?NPTF?101?</vt:lpstr>
      <vt:lpstr>XDO_?NPTF?102?</vt:lpstr>
      <vt:lpstr>XDO_?NPTF?103?</vt:lpstr>
      <vt:lpstr>XDO_?NPTF?104?</vt:lpstr>
      <vt:lpstr>XDO_?NPTF?105?</vt:lpstr>
      <vt:lpstr>XDO_?NPTF?106?</vt:lpstr>
      <vt:lpstr>XDO_?NPTF?107?</vt:lpstr>
      <vt:lpstr>XDO_?NPTF?108?</vt:lpstr>
      <vt:lpstr>XDO_?NPTF?109?</vt:lpstr>
      <vt:lpstr>XDO_?NPTF?11?</vt:lpstr>
      <vt:lpstr>XDO_?NPTF?110?</vt:lpstr>
      <vt:lpstr>XDO_?NPTF?111?</vt:lpstr>
      <vt:lpstr>XDO_?NPTF?112?</vt:lpstr>
      <vt:lpstr>XDO_?NPTF?113?</vt:lpstr>
      <vt:lpstr>XDO_?NPTF?114?</vt:lpstr>
      <vt:lpstr>XDO_?NPTF?115?</vt:lpstr>
      <vt:lpstr>XDO_?NPTF?116?</vt:lpstr>
      <vt:lpstr>XDO_?NPTF?117?</vt:lpstr>
      <vt:lpstr>XDO_?NPTF?118?</vt:lpstr>
      <vt:lpstr>XDO_?NPTF?119?</vt:lpstr>
      <vt:lpstr>XDO_?NPTF?120?</vt:lpstr>
      <vt:lpstr>XDO_?NPTF?121?</vt:lpstr>
      <vt:lpstr>XDO_?NPTF?122?</vt:lpstr>
      <vt:lpstr>XDO_?NPTF?123?</vt:lpstr>
      <vt:lpstr>XDO_?NPTF?124?</vt:lpstr>
      <vt:lpstr>XDO_?NPTF?125?</vt:lpstr>
      <vt:lpstr>XDO_?NPTF?126?</vt:lpstr>
      <vt:lpstr>XDO_?NPTF?127?</vt:lpstr>
      <vt:lpstr>XDO_?NPTF?128?</vt:lpstr>
      <vt:lpstr>XDO_?NPTF?129?</vt:lpstr>
      <vt:lpstr>XDO_?NPTF?13?</vt:lpstr>
      <vt:lpstr>XDO_?NPTF?15?</vt:lpstr>
      <vt:lpstr>XDO_?NPTF?16?</vt:lpstr>
      <vt:lpstr>XDO_?NPTF?17?</vt:lpstr>
      <vt:lpstr>XDO_?NPTF?18?</vt:lpstr>
      <vt:lpstr>XDO_?NPTF?19?</vt:lpstr>
      <vt:lpstr>XDO_?NPTF?20?</vt:lpstr>
      <vt:lpstr>XDO_?NPTF?21?</vt:lpstr>
      <vt:lpstr>XDO_?NPTF?22?</vt:lpstr>
      <vt:lpstr>XDO_?NPTF?23?</vt:lpstr>
      <vt:lpstr>XDO_?NPTF?24?</vt:lpstr>
      <vt:lpstr>XDO_?NPTF?25?</vt:lpstr>
      <vt:lpstr>XDO_?NPTF?26?</vt:lpstr>
      <vt:lpstr>XDO_?NPTF?27?</vt:lpstr>
      <vt:lpstr>XDO_?NPTF?28?</vt:lpstr>
      <vt:lpstr>XDO_?NPTF?29?</vt:lpstr>
      <vt:lpstr>XDO_?NPTF?30?</vt:lpstr>
      <vt:lpstr>XDO_?NPTF?31?</vt:lpstr>
      <vt:lpstr>XDO_?NPTF?32?</vt:lpstr>
      <vt:lpstr>XDO_?NPTF?33?</vt:lpstr>
      <vt:lpstr>XDO_?NPTF?34?</vt:lpstr>
      <vt:lpstr>XDO_?NPTF?35?</vt:lpstr>
      <vt:lpstr>XDO_?NPTF?36?</vt:lpstr>
      <vt:lpstr>XDO_?NPTF?37?</vt:lpstr>
      <vt:lpstr>XDO_?NPTF?38?</vt:lpstr>
      <vt:lpstr>XDO_?NPTF?39?</vt:lpstr>
      <vt:lpstr>XDO_?NPTF?40?</vt:lpstr>
      <vt:lpstr>XDO_?NPTF?41?</vt:lpstr>
      <vt:lpstr>XDO_?NPTF?42?</vt:lpstr>
      <vt:lpstr>XDO_?NPTF?43?</vt:lpstr>
      <vt:lpstr>XDO_?NPTF?44?</vt:lpstr>
      <vt:lpstr>XDO_?NPTF?45?</vt:lpstr>
      <vt:lpstr>XDO_?NPTF?46?</vt:lpstr>
      <vt:lpstr>XDO_?NPTF?47?</vt:lpstr>
      <vt:lpstr>XDO_?NPTF?48?</vt:lpstr>
      <vt:lpstr>XDO_?NPTF?49?</vt:lpstr>
      <vt:lpstr>XDO_?NPTF?5?</vt:lpstr>
      <vt:lpstr>XDO_?NPTF?50?</vt:lpstr>
      <vt:lpstr>XDO_?NPTF?51?</vt:lpstr>
      <vt:lpstr>XDO_?NPTF?52?</vt:lpstr>
      <vt:lpstr>XDO_?NPTF?53?</vt:lpstr>
      <vt:lpstr>XDO_?NPTF?54?</vt:lpstr>
      <vt:lpstr>XDO_?NPTF?55?</vt:lpstr>
      <vt:lpstr>XDO_?NPTF?56?</vt:lpstr>
      <vt:lpstr>XDO_?NPTF?57?</vt:lpstr>
      <vt:lpstr>XDO_?NPTF?58?</vt:lpstr>
      <vt:lpstr>XDO_?NPTF?59?</vt:lpstr>
      <vt:lpstr>XDO_?NPTF?6?</vt:lpstr>
      <vt:lpstr>XDO_?NPTF?60?</vt:lpstr>
      <vt:lpstr>XDO_?NPTF?61?</vt:lpstr>
      <vt:lpstr>XDO_?NPTF?62?</vt:lpstr>
      <vt:lpstr>XDO_?NPTF?63?</vt:lpstr>
      <vt:lpstr>XDO_?NPTF?64?</vt:lpstr>
      <vt:lpstr>XDO_?NPTF?65?</vt:lpstr>
      <vt:lpstr>XDO_?NPTF?66?</vt:lpstr>
      <vt:lpstr>XDO_?NPTF?67?</vt:lpstr>
      <vt:lpstr>XDO_?NPTF?68?</vt:lpstr>
      <vt:lpstr>XDO_?NPTF?69?</vt:lpstr>
      <vt:lpstr>XDO_?NPTF?70?</vt:lpstr>
      <vt:lpstr>XDO_?NPTF?71?</vt:lpstr>
      <vt:lpstr>XDO_?NPTF?72?</vt:lpstr>
      <vt:lpstr>XDO_?NPTF?73?</vt:lpstr>
      <vt:lpstr>XDO_?NPTF?74?</vt:lpstr>
      <vt:lpstr>XDO_?NPTF?75?</vt:lpstr>
      <vt:lpstr>XDO_?NPTF?76?</vt:lpstr>
      <vt:lpstr>XDO_?NPTF?77?</vt:lpstr>
      <vt:lpstr>XDO_?NPTF?78?</vt:lpstr>
      <vt:lpstr>XDO_?NPTF?79?</vt:lpstr>
      <vt:lpstr>XDO_?NPTF?80?</vt:lpstr>
      <vt:lpstr>XDO_?NPTF?81?</vt:lpstr>
      <vt:lpstr>XDO_?NPTF?82?</vt:lpstr>
      <vt:lpstr>XDO_?NPTF?83?</vt:lpstr>
      <vt:lpstr>XDO_?NPTF?84?</vt:lpstr>
      <vt:lpstr>XDO_?NPTF?85?</vt:lpstr>
      <vt:lpstr>XDO_?NPTF?86?</vt:lpstr>
      <vt:lpstr>XDO_?NPTF?87?</vt:lpstr>
      <vt:lpstr>XDO_?NPTF?88?</vt:lpstr>
      <vt:lpstr>XDO_?NPTF?89?</vt:lpstr>
      <vt:lpstr>XDO_?NPTF?9?</vt:lpstr>
      <vt:lpstr>XDO_?NPTF?90?</vt:lpstr>
      <vt:lpstr>XDO_?NPTF?91?</vt:lpstr>
      <vt:lpstr>XDO_?NPTF?92?</vt:lpstr>
      <vt:lpstr>XDO_?NPTF?93?</vt:lpstr>
      <vt:lpstr>XDO_?NPTF?94?</vt:lpstr>
      <vt:lpstr>XDO_?NPTF?95?</vt:lpstr>
      <vt:lpstr>XDO_?NPTF?96?</vt:lpstr>
      <vt:lpstr>XDO_?NPTF?97?</vt:lpstr>
      <vt:lpstr>XDO_?NPTF?98?</vt:lpstr>
      <vt:lpstr>XDO_?NPTF?99?</vt:lpstr>
      <vt:lpstr>SBINICIF!XDO_?RATING?</vt:lpstr>
      <vt:lpstr>XDO_?RATING?</vt:lpstr>
      <vt:lpstr>XDO_?RATING?10?</vt:lpstr>
      <vt:lpstr>XDO_?RATING?100?</vt:lpstr>
      <vt:lpstr>XDO_?RATING?101?</vt:lpstr>
      <vt:lpstr>XDO_?RATING?102?</vt:lpstr>
      <vt:lpstr>XDO_?RATING?103?</vt:lpstr>
      <vt:lpstr>XDO_?RATING?104?</vt:lpstr>
      <vt:lpstr>XDO_?RATING?105?</vt:lpstr>
      <vt:lpstr>XDO_?RATING?106?</vt:lpstr>
      <vt:lpstr>XDO_?RATING?107?</vt:lpstr>
      <vt:lpstr>XDO_?RATING?108?</vt:lpstr>
      <vt:lpstr>XDO_?RATING?109?</vt:lpstr>
      <vt:lpstr>XDO_?RATING?11?</vt:lpstr>
      <vt:lpstr>XDO_?RATING?110?</vt:lpstr>
      <vt:lpstr>XDO_?RATING?111?</vt:lpstr>
      <vt:lpstr>XDO_?RATING?112?</vt:lpstr>
      <vt:lpstr>XDO_?RATING?113?</vt:lpstr>
      <vt:lpstr>XDO_?RATING?114?</vt:lpstr>
      <vt:lpstr>XDO_?RATING?115?</vt:lpstr>
      <vt:lpstr>XDO_?RATING?116?</vt:lpstr>
      <vt:lpstr>XDO_?RATING?117?</vt:lpstr>
      <vt:lpstr>XDO_?RATING?118?</vt:lpstr>
      <vt:lpstr>XDO_?RATING?119?</vt:lpstr>
      <vt:lpstr>XDO_?RATING?12?</vt:lpstr>
      <vt:lpstr>XDO_?RATING?120?</vt:lpstr>
      <vt:lpstr>XDO_?RATING?121?</vt:lpstr>
      <vt:lpstr>XDO_?RATING?122?</vt:lpstr>
      <vt:lpstr>XDO_?RATING?123?</vt:lpstr>
      <vt:lpstr>XDO_?RATING?124?</vt:lpstr>
      <vt:lpstr>XDO_?RATING?125?</vt:lpstr>
      <vt:lpstr>XDO_?RATING?126?</vt:lpstr>
      <vt:lpstr>XDO_?RATING?127?</vt:lpstr>
      <vt:lpstr>XDO_?RATING?128?</vt:lpstr>
      <vt:lpstr>XDO_?RATING?129?</vt:lpstr>
      <vt:lpstr>XDO_?RATING?13?</vt:lpstr>
      <vt:lpstr>XDO_?RATING?130?</vt:lpstr>
      <vt:lpstr>XDO_?RATING?131?</vt:lpstr>
      <vt:lpstr>XDO_?RATING?132?</vt:lpstr>
      <vt:lpstr>XDO_?RATING?133?</vt:lpstr>
      <vt:lpstr>XDO_?RATING?134?</vt:lpstr>
      <vt:lpstr>XDO_?RATING?135?</vt:lpstr>
      <vt:lpstr>XDO_?RATING?136?</vt:lpstr>
      <vt:lpstr>XDO_?RATING?137?</vt:lpstr>
      <vt:lpstr>XDO_?RATING?138?</vt:lpstr>
      <vt:lpstr>XDO_?RATING?139?</vt:lpstr>
      <vt:lpstr>XDO_?RATING?14?</vt:lpstr>
      <vt:lpstr>XDO_?RATING?140?</vt:lpstr>
      <vt:lpstr>XDO_?RATING?141?</vt:lpstr>
      <vt:lpstr>XDO_?RATING?142?</vt:lpstr>
      <vt:lpstr>XDO_?RATING?143?</vt:lpstr>
      <vt:lpstr>XDO_?RATING?144?</vt:lpstr>
      <vt:lpstr>XDO_?RATING?145?</vt:lpstr>
      <vt:lpstr>XDO_?RATING?146?</vt:lpstr>
      <vt:lpstr>XDO_?RATING?147?</vt:lpstr>
      <vt:lpstr>XDO_?RATING?148?</vt:lpstr>
      <vt:lpstr>XDO_?RATING?149?</vt:lpstr>
      <vt:lpstr>XDO_?RATING?15?</vt:lpstr>
      <vt:lpstr>XDO_?RATING?150?</vt:lpstr>
      <vt:lpstr>XDO_?RATING?151?</vt:lpstr>
      <vt:lpstr>XDO_?RATING?152?</vt:lpstr>
      <vt:lpstr>XDO_?RATING?153?</vt:lpstr>
      <vt:lpstr>XDO_?RATING?154?</vt:lpstr>
      <vt:lpstr>XDO_?RATING?155?</vt:lpstr>
      <vt:lpstr>XDO_?RATING?156?</vt:lpstr>
      <vt:lpstr>XDO_?RATING?157?</vt:lpstr>
      <vt:lpstr>XDO_?RATING?158?</vt:lpstr>
      <vt:lpstr>XDO_?RATING?159?</vt:lpstr>
      <vt:lpstr>XDO_?RATING?16?</vt:lpstr>
      <vt:lpstr>XDO_?RATING?160?</vt:lpstr>
      <vt:lpstr>XDO_?RATING?161?</vt:lpstr>
      <vt:lpstr>XDO_?RATING?162?</vt:lpstr>
      <vt:lpstr>XDO_?RATING?163?</vt:lpstr>
      <vt:lpstr>XDO_?RATING?164?</vt:lpstr>
      <vt:lpstr>XDO_?RATING?165?</vt:lpstr>
      <vt:lpstr>XDO_?RATING?166?</vt:lpstr>
      <vt:lpstr>XDO_?RATING?167?</vt:lpstr>
      <vt:lpstr>XDO_?RATING?168?</vt:lpstr>
      <vt:lpstr>XDO_?RATING?169?</vt:lpstr>
      <vt:lpstr>XDO_?RATING?170?</vt:lpstr>
      <vt:lpstr>XDO_?RATING?171?</vt:lpstr>
      <vt:lpstr>XDO_?RATING?172?</vt:lpstr>
      <vt:lpstr>XDO_?RATING?173?</vt:lpstr>
      <vt:lpstr>XDO_?RATING?174?</vt:lpstr>
      <vt:lpstr>XDO_?RATING?175?</vt:lpstr>
      <vt:lpstr>XDO_?RATING?176?</vt:lpstr>
      <vt:lpstr>XDO_?RATING?177?</vt:lpstr>
      <vt:lpstr>XDO_?RATING?178?</vt:lpstr>
      <vt:lpstr>XDO_?RATING?179?</vt:lpstr>
      <vt:lpstr>XDO_?RATING?180?</vt:lpstr>
      <vt:lpstr>XDO_?RATING?181?</vt:lpstr>
      <vt:lpstr>XDO_?RATING?182?</vt:lpstr>
      <vt:lpstr>XDO_?RATING?183?</vt:lpstr>
      <vt:lpstr>XDO_?RATING?184?</vt:lpstr>
      <vt:lpstr>XDO_?RATING?185?</vt:lpstr>
      <vt:lpstr>XDO_?RATING?186?</vt:lpstr>
      <vt:lpstr>XDO_?RATING?187?</vt:lpstr>
      <vt:lpstr>XDO_?RATING?188?</vt:lpstr>
      <vt:lpstr>XDO_?RATING?189?</vt:lpstr>
      <vt:lpstr>XDO_?RATING?190?</vt:lpstr>
      <vt:lpstr>XDO_?RATING?191?</vt:lpstr>
      <vt:lpstr>XDO_?RATING?192?</vt:lpstr>
      <vt:lpstr>XDO_?RATING?193?</vt:lpstr>
      <vt:lpstr>XDO_?RATING?194?</vt:lpstr>
      <vt:lpstr>XDO_?RATING?195?</vt:lpstr>
      <vt:lpstr>XDO_?RATING?196?</vt:lpstr>
      <vt:lpstr>XDO_?RATING?197?</vt:lpstr>
      <vt:lpstr>XDO_?RATING?198?</vt:lpstr>
      <vt:lpstr>XDO_?RATING?199?</vt:lpstr>
      <vt:lpstr>XDO_?RATING?200?</vt:lpstr>
      <vt:lpstr>XDO_?RATING?201?</vt:lpstr>
      <vt:lpstr>XDO_?RATING?202?</vt:lpstr>
      <vt:lpstr>XDO_?RATING?203?</vt:lpstr>
      <vt:lpstr>XDO_?RATING?204?</vt:lpstr>
      <vt:lpstr>XDO_?RATING?205?</vt:lpstr>
      <vt:lpstr>XDO_?RATING?206?</vt:lpstr>
      <vt:lpstr>XDO_?RATING?207?</vt:lpstr>
      <vt:lpstr>XDO_?RATING?208?</vt:lpstr>
      <vt:lpstr>XDO_?RATING?209?</vt:lpstr>
      <vt:lpstr>XDO_?RATING?21?</vt:lpstr>
      <vt:lpstr>XDO_?RATING?210?</vt:lpstr>
      <vt:lpstr>XDO_?RATING?211?</vt:lpstr>
      <vt:lpstr>XDO_?RATING?212?</vt:lpstr>
      <vt:lpstr>XDO_?RATING?213?</vt:lpstr>
      <vt:lpstr>XDO_?RATING?214?</vt:lpstr>
      <vt:lpstr>XDO_?RATING?215?</vt:lpstr>
      <vt:lpstr>XDO_?RATING?216?</vt:lpstr>
      <vt:lpstr>XDO_?RATING?217?</vt:lpstr>
      <vt:lpstr>XDO_?RATING?218?</vt:lpstr>
      <vt:lpstr>XDO_?RATING?219?</vt:lpstr>
      <vt:lpstr>XDO_?RATING?22?</vt:lpstr>
      <vt:lpstr>XDO_?RATING?220?</vt:lpstr>
      <vt:lpstr>XDO_?RATING?221?</vt:lpstr>
      <vt:lpstr>XDO_?RATING?222?</vt:lpstr>
      <vt:lpstr>XDO_?RATING?223?</vt:lpstr>
      <vt:lpstr>XDO_?RATING?224?</vt:lpstr>
      <vt:lpstr>XDO_?RATING?225?</vt:lpstr>
      <vt:lpstr>XDO_?RATING?226?</vt:lpstr>
      <vt:lpstr>XDO_?RATING?227?</vt:lpstr>
      <vt:lpstr>XDO_?RATING?228?</vt:lpstr>
      <vt:lpstr>XDO_?RATING?229?</vt:lpstr>
      <vt:lpstr>XDO_?RATING?23?</vt:lpstr>
      <vt:lpstr>XDO_?RATING?230?</vt:lpstr>
      <vt:lpstr>XDO_?RATING?231?</vt:lpstr>
      <vt:lpstr>XDO_?RATING?232?</vt:lpstr>
      <vt:lpstr>XDO_?RATING?233?</vt:lpstr>
      <vt:lpstr>XDO_?RATING?234?</vt:lpstr>
      <vt:lpstr>XDO_?RATING?235?</vt:lpstr>
      <vt:lpstr>XDO_?RATING?236?</vt:lpstr>
      <vt:lpstr>XDO_?RATING?237?</vt:lpstr>
      <vt:lpstr>XDO_?RATING?238?</vt:lpstr>
      <vt:lpstr>XDO_?RATING?239?</vt:lpstr>
      <vt:lpstr>XDO_?RATING?24?</vt:lpstr>
      <vt:lpstr>XDO_?RATING?240?</vt:lpstr>
      <vt:lpstr>XDO_?RATING?241?</vt:lpstr>
      <vt:lpstr>XDO_?RATING?242?</vt:lpstr>
      <vt:lpstr>XDO_?RATING?243?</vt:lpstr>
      <vt:lpstr>XDO_?RATING?244?</vt:lpstr>
      <vt:lpstr>XDO_?RATING?245?</vt:lpstr>
      <vt:lpstr>XDO_?RATING?246?</vt:lpstr>
      <vt:lpstr>XDO_?RATING?247?</vt:lpstr>
      <vt:lpstr>XDO_?RATING?248?</vt:lpstr>
      <vt:lpstr>XDO_?RATING?249?</vt:lpstr>
      <vt:lpstr>XDO_?RATING?250?</vt:lpstr>
      <vt:lpstr>XDO_?RATING?251?</vt:lpstr>
      <vt:lpstr>XDO_?RATING?252?</vt:lpstr>
      <vt:lpstr>XDO_?RATING?253?</vt:lpstr>
      <vt:lpstr>XDO_?RATING?254?</vt:lpstr>
      <vt:lpstr>XDO_?RATING?255?</vt:lpstr>
      <vt:lpstr>XDO_?RATING?256?</vt:lpstr>
      <vt:lpstr>XDO_?RATING?257?</vt:lpstr>
      <vt:lpstr>XDO_?RATING?258?</vt:lpstr>
      <vt:lpstr>XDO_?RATING?259?</vt:lpstr>
      <vt:lpstr>XDO_?RATING?260?</vt:lpstr>
      <vt:lpstr>XDO_?RATING?261?</vt:lpstr>
      <vt:lpstr>XDO_?RATING?262?</vt:lpstr>
      <vt:lpstr>XDO_?RATING?263?</vt:lpstr>
      <vt:lpstr>XDO_?RATING?264?</vt:lpstr>
      <vt:lpstr>XDO_?RATING?265?</vt:lpstr>
      <vt:lpstr>XDO_?RATING?266?</vt:lpstr>
      <vt:lpstr>XDO_?RATING?267?</vt:lpstr>
      <vt:lpstr>XDO_?RATING?268?</vt:lpstr>
      <vt:lpstr>XDO_?RATING?269?</vt:lpstr>
      <vt:lpstr>XDO_?RATING?27?</vt:lpstr>
      <vt:lpstr>XDO_?RATING?270?</vt:lpstr>
      <vt:lpstr>XDO_?RATING?271?</vt:lpstr>
      <vt:lpstr>XDO_?RATING?272?</vt:lpstr>
      <vt:lpstr>XDO_?RATING?273?</vt:lpstr>
      <vt:lpstr>XDO_?RATING?274?</vt:lpstr>
      <vt:lpstr>XDO_?RATING?275?</vt:lpstr>
      <vt:lpstr>XDO_?RATING?276?</vt:lpstr>
      <vt:lpstr>XDO_?RATING?277?</vt:lpstr>
      <vt:lpstr>XDO_?RATING?278?</vt:lpstr>
      <vt:lpstr>XDO_?RATING?279?</vt:lpstr>
      <vt:lpstr>XDO_?RATING?28?</vt:lpstr>
      <vt:lpstr>XDO_?RATING?280?</vt:lpstr>
      <vt:lpstr>XDO_?RATING?281?</vt:lpstr>
      <vt:lpstr>XDO_?RATING?282?</vt:lpstr>
      <vt:lpstr>XDO_?RATING?283?</vt:lpstr>
      <vt:lpstr>XDO_?RATING?284?</vt:lpstr>
      <vt:lpstr>XDO_?RATING?285?</vt:lpstr>
      <vt:lpstr>XDO_?RATING?286?</vt:lpstr>
      <vt:lpstr>XDO_?RATING?287?</vt:lpstr>
      <vt:lpstr>XDO_?RATING?288?</vt:lpstr>
      <vt:lpstr>XDO_?RATING?289?</vt:lpstr>
      <vt:lpstr>XDO_?RATING?29?</vt:lpstr>
      <vt:lpstr>XDO_?RATING?290?</vt:lpstr>
      <vt:lpstr>XDO_?RATING?291?</vt:lpstr>
      <vt:lpstr>XDO_?RATING?292?</vt:lpstr>
      <vt:lpstr>XDO_?RATING?293?</vt:lpstr>
      <vt:lpstr>XDO_?RATING?294?</vt:lpstr>
      <vt:lpstr>XDO_?RATING?295?</vt:lpstr>
      <vt:lpstr>XDO_?RATING?296?</vt:lpstr>
      <vt:lpstr>XDO_?RATING?297?</vt:lpstr>
      <vt:lpstr>XDO_?RATING?298?</vt:lpstr>
      <vt:lpstr>XDO_?RATING?299?</vt:lpstr>
      <vt:lpstr>XDO_?RATING?30?</vt:lpstr>
      <vt:lpstr>XDO_?RATING?300?</vt:lpstr>
      <vt:lpstr>XDO_?RATING?301?</vt:lpstr>
      <vt:lpstr>XDO_?RATING?302?</vt:lpstr>
      <vt:lpstr>XDO_?RATING?303?</vt:lpstr>
      <vt:lpstr>XDO_?RATING?304?</vt:lpstr>
      <vt:lpstr>XDO_?RATING?305?</vt:lpstr>
      <vt:lpstr>XDO_?RATING?306?</vt:lpstr>
      <vt:lpstr>XDO_?RATING?307?</vt:lpstr>
      <vt:lpstr>XDO_?RATING?308?</vt:lpstr>
      <vt:lpstr>XDO_?RATING?309?</vt:lpstr>
      <vt:lpstr>XDO_?RATING?31?</vt:lpstr>
      <vt:lpstr>XDO_?RATING?310?</vt:lpstr>
      <vt:lpstr>XDO_?RATING?311?</vt:lpstr>
      <vt:lpstr>XDO_?RATING?312?</vt:lpstr>
      <vt:lpstr>XDO_?RATING?313?</vt:lpstr>
      <vt:lpstr>XDO_?RATING?314?</vt:lpstr>
      <vt:lpstr>XDO_?RATING?315?</vt:lpstr>
      <vt:lpstr>XDO_?RATING?316?</vt:lpstr>
      <vt:lpstr>XDO_?RATING?317?</vt:lpstr>
      <vt:lpstr>XDO_?RATING?318?</vt:lpstr>
      <vt:lpstr>XDO_?RATING?319?</vt:lpstr>
      <vt:lpstr>XDO_?RATING?32?</vt:lpstr>
      <vt:lpstr>XDO_?RATING?320?</vt:lpstr>
      <vt:lpstr>XDO_?RATING?321?</vt:lpstr>
      <vt:lpstr>XDO_?RATING?322?</vt:lpstr>
      <vt:lpstr>XDO_?RATING?323?</vt:lpstr>
      <vt:lpstr>XDO_?RATING?324?</vt:lpstr>
      <vt:lpstr>XDO_?RATING?325?</vt:lpstr>
      <vt:lpstr>XDO_?RATING?326?</vt:lpstr>
      <vt:lpstr>XDO_?RATING?327?</vt:lpstr>
      <vt:lpstr>XDO_?RATING?328?</vt:lpstr>
      <vt:lpstr>XDO_?RATING?329?</vt:lpstr>
      <vt:lpstr>XDO_?RATING?33?</vt:lpstr>
      <vt:lpstr>XDO_?RATING?330?</vt:lpstr>
      <vt:lpstr>XDO_?RATING?331?</vt:lpstr>
      <vt:lpstr>XDO_?RATING?332?</vt:lpstr>
      <vt:lpstr>XDO_?RATING?333?</vt:lpstr>
      <vt:lpstr>XDO_?RATING?334?</vt:lpstr>
      <vt:lpstr>XDO_?RATING?335?</vt:lpstr>
      <vt:lpstr>XDO_?RATING?336?</vt:lpstr>
      <vt:lpstr>XDO_?RATING?337?</vt:lpstr>
      <vt:lpstr>XDO_?RATING?338?</vt:lpstr>
      <vt:lpstr>XDO_?RATING?339?</vt:lpstr>
      <vt:lpstr>XDO_?RATING?34?</vt:lpstr>
      <vt:lpstr>XDO_?RATING?340?</vt:lpstr>
      <vt:lpstr>XDO_?RATING?341?</vt:lpstr>
      <vt:lpstr>XDO_?RATING?342?</vt:lpstr>
      <vt:lpstr>XDO_?RATING?343?</vt:lpstr>
      <vt:lpstr>XDO_?RATING?344?</vt:lpstr>
      <vt:lpstr>XDO_?RATING?345?</vt:lpstr>
      <vt:lpstr>XDO_?RATING?346?</vt:lpstr>
      <vt:lpstr>XDO_?RATING?347?</vt:lpstr>
      <vt:lpstr>XDO_?RATING?348?</vt:lpstr>
      <vt:lpstr>XDO_?RATING?349?</vt:lpstr>
      <vt:lpstr>XDO_?RATING?35?</vt:lpstr>
      <vt:lpstr>XDO_?RATING?350?</vt:lpstr>
      <vt:lpstr>XDO_?RATING?351?</vt:lpstr>
      <vt:lpstr>XDO_?RATING?352?</vt:lpstr>
      <vt:lpstr>XDO_?RATING?353?</vt:lpstr>
      <vt:lpstr>XDO_?RATING?354?</vt:lpstr>
      <vt:lpstr>XDO_?RATING?355?</vt:lpstr>
      <vt:lpstr>XDO_?RATING?356?</vt:lpstr>
      <vt:lpstr>XDO_?RATING?357?</vt:lpstr>
      <vt:lpstr>XDO_?RATING?358?</vt:lpstr>
      <vt:lpstr>XDO_?RATING?359?</vt:lpstr>
      <vt:lpstr>XDO_?RATING?360?</vt:lpstr>
      <vt:lpstr>XDO_?RATING?361?</vt:lpstr>
      <vt:lpstr>XDO_?RATING?362?</vt:lpstr>
      <vt:lpstr>XDO_?RATING?363?</vt:lpstr>
      <vt:lpstr>XDO_?RATING?364?</vt:lpstr>
      <vt:lpstr>XDO_?RATING?365?</vt:lpstr>
      <vt:lpstr>XDO_?RATING?366?</vt:lpstr>
      <vt:lpstr>XDO_?RATING?367?</vt:lpstr>
      <vt:lpstr>XDO_?RATING?368?</vt:lpstr>
      <vt:lpstr>XDO_?RATING?369?</vt:lpstr>
      <vt:lpstr>XDO_?RATING?370?</vt:lpstr>
      <vt:lpstr>XDO_?RATING?371?</vt:lpstr>
      <vt:lpstr>XDO_?RATING?372?</vt:lpstr>
      <vt:lpstr>XDO_?RATING?373?</vt:lpstr>
      <vt:lpstr>XDO_?RATING?374?</vt:lpstr>
      <vt:lpstr>XDO_?RATING?375?</vt:lpstr>
      <vt:lpstr>XDO_?RATING?376?</vt:lpstr>
      <vt:lpstr>XDO_?RATING?377?</vt:lpstr>
      <vt:lpstr>XDO_?RATING?378?</vt:lpstr>
      <vt:lpstr>XDO_?RATING?379?</vt:lpstr>
      <vt:lpstr>XDO_?RATING?38?</vt:lpstr>
      <vt:lpstr>XDO_?RATING?380?</vt:lpstr>
      <vt:lpstr>XDO_?RATING?381?</vt:lpstr>
      <vt:lpstr>XDO_?RATING?382?</vt:lpstr>
      <vt:lpstr>XDO_?RATING?383?</vt:lpstr>
      <vt:lpstr>XDO_?RATING?384?</vt:lpstr>
      <vt:lpstr>XDO_?RATING?385?</vt:lpstr>
      <vt:lpstr>XDO_?RATING?386?</vt:lpstr>
      <vt:lpstr>XDO_?RATING?387?</vt:lpstr>
      <vt:lpstr>XDO_?RATING?388?</vt:lpstr>
      <vt:lpstr>XDO_?RATING?389?</vt:lpstr>
      <vt:lpstr>XDO_?RATING?39?</vt:lpstr>
      <vt:lpstr>XDO_?RATING?390?</vt:lpstr>
      <vt:lpstr>XDO_?RATING?391?</vt:lpstr>
      <vt:lpstr>XDO_?RATING?392?</vt:lpstr>
      <vt:lpstr>XDO_?RATING?393?</vt:lpstr>
      <vt:lpstr>XDO_?RATING?394?</vt:lpstr>
      <vt:lpstr>XDO_?RATING?395?</vt:lpstr>
      <vt:lpstr>XDO_?RATING?396?</vt:lpstr>
      <vt:lpstr>XDO_?RATING?397?</vt:lpstr>
      <vt:lpstr>XDO_?RATING?398?</vt:lpstr>
      <vt:lpstr>XDO_?RATING?399?</vt:lpstr>
      <vt:lpstr>XDO_?RATING?40?</vt:lpstr>
      <vt:lpstr>XDO_?RATING?400?</vt:lpstr>
      <vt:lpstr>XDO_?RATING?401?</vt:lpstr>
      <vt:lpstr>XDO_?RATING?402?</vt:lpstr>
      <vt:lpstr>XDO_?RATING?403?</vt:lpstr>
      <vt:lpstr>XDO_?RATING?404?</vt:lpstr>
      <vt:lpstr>XDO_?RATING?405?</vt:lpstr>
      <vt:lpstr>XDO_?RATING?406?</vt:lpstr>
      <vt:lpstr>XDO_?RATING?407?</vt:lpstr>
      <vt:lpstr>XDO_?RATING?408?</vt:lpstr>
      <vt:lpstr>XDO_?RATING?409?</vt:lpstr>
      <vt:lpstr>XDO_?RATING?41?</vt:lpstr>
      <vt:lpstr>XDO_?RATING?410?</vt:lpstr>
      <vt:lpstr>XDO_?RATING?411?</vt:lpstr>
      <vt:lpstr>XDO_?RATING?412?</vt:lpstr>
      <vt:lpstr>XDO_?RATING?413?</vt:lpstr>
      <vt:lpstr>XDO_?RATING?414?</vt:lpstr>
      <vt:lpstr>XDO_?RATING?415?</vt:lpstr>
      <vt:lpstr>XDO_?RATING?416?</vt:lpstr>
      <vt:lpstr>XDO_?RATING?417?</vt:lpstr>
      <vt:lpstr>XDO_?RATING?418?</vt:lpstr>
      <vt:lpstr>XDO_?RATING?419?</vt:lpstr>
      <vt:lpstr>XDO_?RATING?42?</vt:lpstr>
      <vt:lpstr>XDO_?RATING?420?</vt:lpstr>
      <vt:lpstr>XDO_?RATING?421?</vt:lpstr>
      <vt:lpstr>XDO_?RATING?422?</vt:lpstr>
      <vt:lpstr>XDO_?RATING?423?</vt:lpstr>
      <vt:lpstr>XDO_?RATING?424?</vt:lpstr>
      <vt:lpstr>XDO_?RATING?425?</vt:lpstr>
      <vt:lpstr>XDO_?RATING?426?</vt:lpstr>
      <vt:lpstr>XDO_?RATING?427?</vt:lpstr>
      <vt:lpstr>XDO_?RATING?428?</vt:lpstr>
      <vt:lpstr>XDO_?RATING?429?</vt:lpstr>
      <vt:lpstr>XDO_?RATING?430?</vt:lpstr>
      <vt:lpstr>XDO_?RATING?431?</vt:lpstr>
      <vt:lpstr>XDO_?RATING?432?</vt:lpstr>
      <vt:lpstr>XDO_?RATING?433?</vt:lpstr>
      <vt:lpstr>XDO_?RATING?434?</vt:lpstr>
      <vt:lpstr>XDO_?RATING?435?</vt:lpstr>
      <vt:lpstr>XDO_?RATING?436?</vt:lpstr>
      <vt:lpstr>XDO_?RATING?437?</vt:lpstr>
      <vt:lpstr>XDO_?RATING?438?</vt:lpstr>
      <vt:lpstr>XDO_?RATING?439?</vt:lpstr>
      <vt:lpstr>XDO_?RATING?440?</vt:lpstr>
      <vt:lpstr>XDO_?RATING?441?</vt:lpstr>
      <vt:lpstr>XDO_?RATING?442?</vt:lpstr>
      <vt:lpstr>XDO_?RATING?443?</vt:lpstr>
      <vt:lpstr>XDO_?RATING?444?</vt:lpstr>
      <vt:lpstr>XDO_?RATING?445?</vt:lpstr>
      <vt:lpstr>XDO_?RATING?446?</vt:lpstr>
      <vt:lpstr>XDO_?RATING?447?</vt:lpstr>
      <vt:lpstr>XDO_?RATING?448?</vt:lpstr>
      <vt:lpstr>XDO_?RATING?449?</vt:lpstr>
      <vt:lpstr>XDO_?RATING?45?</vt:lpstr>
      <vt:lpstr>XDO_?RATING?450?</vt:lpstr>
      <vt:lpstr>XDO_?RATING?451?</vt:lpstr>
      <vt:lpstr>XDO_?RATING?452?</vt:lpstr>
      <vt:lpstr>XDO_?RATING?453?</vt:lpstr>
      <vt:lpstr>XDO_?RATING?454?</vt:lpstr>
      <vt:lpstr>XDO_?RATING?455?</vt:lpstr>
      <vt:lpstr>XDO_?RATING?456?</vt:lpstr>
      <vt:lpstr>XDO_?RATING?457?</vt:lpstr>
      <vt:lpstr>XDO_?RATING?458?</vt:lpstr>
      <vt:lpstr>XDO_?RATING?459?</vt:lpstr>
      <vt:lpstr>XDO_?RATING?46?</vt:lpstr>
      <vt:lpstr>XDO_?RATING?460?</vt:lpstr>
      <vt:lpstr>XDO_?RATING?461?</vt:lpstr>
      <vt:lpstr>XDO_?RATING?462?</vt:lpstr>
      <vt:lpstr>XDO_?RATING?463?</vt:lpstr>
      <vt:lpstr>XDO_?RATING?464?</vt:lpstr>
      <vt:lpstr>XDO_?RATING?465?</vt:lpstr>
      <vt:lpstr>XDO_?RATING?466?</vt:lpstr>
      <vt:lpstr>XDO_?RATING?467?</vt:lpstr>
      <vt:lpstr>XDO_?RATING?468?</vt:lpstr>
      <vt:lpstr>XDO_?RATING?469?</vt:lpstr>
      <vt:lpstr>XDO_?RATING?47?</vt:lpstr>
      <vt:lpstr>XDO_?RATING?470?</vt:lpstr>
      <vt:lpstr>XDO_?RATING?471?</vt:lpstr>
      <vt:lpstr>XDO_?RATING?472?</vt:lpstr>
      <vt:lpstr>XDO_?RATING?473?</vt:lpstr>
      <vt:lpstr>XDO_?RATING?474?</vt:lpstr>
      <vt:lpstr>XDO_?RATING?475?</vt:lpstr>
      <vt:lpstr>XDO_?RATING?476?</vt:lpstr>
      <vt:lpstr>XDO_?RATING?477?</vt:lpstr>
      <vt:lpstr>XDO_?RATING?478?</vt:lpstr>
      <vt:lpstr>XDO_?RATING?479?</vt:lpstr>
      <vt:lpstr>XDO_?RATING?48?</vt:lpstr>
      <vt:lpstr>XDO_?RATING?480?</vt:lpstr>
      <vt:lpstr>XDO_?RATING?481?</vt:lpstr>
      <vt:lpstr>XDO_?RATING?482?</vt:lpstr>
      <vt:lpstr>XDO_?RATING?483?</vt:lpstr>
      <vt:lpstr>XDO_?RATING?484?</vt:lpstr>
      <vt:lpstr>XDO_?RATING?485?</vt:lpstr>
      <vt:lpstr>XDO_?RATING?486?</vt:lpstr>
      <vt:lpstr>XDO_?RATING?487?</vt:lpstr>
      <vt:lpstr>XDO_?RATING?488?</vt:lpstr>
      <vt:lpstr>XDO_?RATING?489?</vt:lpstr>
      <vt:lpstr>XDO_?RATING?49?</vt:lpstr>
      <vt:lpstr>XDO_?RATING?490?</vt:lpstr>
      <vt:lpstr>XDO_?RATING?491?</vt:lpstr>
      <vt:lpstr>XDO_?RATING?492?</vt:lpstr>
      <vt:lpstr>XDO_?RATING?493?</vt:lpstr>
      <vt:lpstr>XDO_?RATING?494?</vt:lpstr>
      <vt:lpstr>XDO_?RATING?495?</vt:lpstr>
      <vt:lpstr>XDO_?RATING?496?</vt:lpstr>
      <vt:lpstr>XDO_?RATING?497?</vt:lpstr>
      <vt:lpstr>XDO_?RATING?498?</vt:lpstr>
      <vt:lpstr>XDO_?RATING?499?</vt:lpstr>
      <vt:lpstr>XDO_?RATING?50?</vt:lpstr>
      <vt:lpstr>XDO_?RATING?500?</vt:lpstr>
      <vt:lpstr>XDO_?RATING?501?</vt:lpstr>
      <vt:lpstr>XDO_?RATING?502?</vt:lpstr>
      <vt:lpstr>XDO_?RATING?503?</vt:lpstr>
      <vt:lpstr>XDO_?RATING?504?</vt:lpstr>
      <vt:lpstr>XDO_?RATING?505?</vt:lpstr>
      <vt:lpstr>XDO_?RATING?506?</vt:lpstr>
      <vt:lpstr>XDO_?RATING?507?</vt:lpstr>
      <vt:lpstr>XDO_?RATING?508?</vt:lpstr>
      <vt:lpstr>XDO_?RATING?509?</vt:lpstr>
      <vt:lpstr>XDO_?RATING?51?</vt:lpstr>
      <vt:lpstr>XDO_?RATING?510?</vt:lpstr>
      <vt:lpstr>XDO_?RATING?511?</vt:lpstr>
      <vt:lpstr>XDO_?RATING?512?</vt:lpstr>
      <vt:lpstr>XDO_?RATING?513?</vt:lpstr>
      <vt:lpstr>XDO_?RATING?514?</vt:lpstr>
      <vt:lpstr>XDO_?RATING?515?</vt:lpstr>
      <vt:lpstr>XDO_?RATING?516?</vt:lpstr>
      <vt:lpstr>XDO_?RATING?517?</vt:lpstr>
      <vt:lpstr>XDO_?RATING?518?</vt:lpstr>
      <vt:lpstr>XDO_?RATING?519?</vt:lpstr>
      <vt:lpstr>XDO_?RATING?52?</vt:lpstr>
      <vt:lpstr>XDO_?RATING?520?</vt:lpstr>
      <vt:lpstr>XDO_?RATING?521?</vt:lpstr>
      <vt:lpstr>XDO_?RATING?522?</vt:lpstr>
      <vt:lpstr>XDO_?RATING?523?</vt:lpstr>
      <vt:lpstr>XDO_?RATING?524?</vt:lpstr>
      <vt:lpstr>XDO_?RATING?525?</vt:lpstr>
      <vt:lpstr>XDO_?RATING?526?</vt:lpstr>
      <vt:lpstr>XDO_?RATING?527?</vt:lpstr>
      <vt:lpstr>XDO_?RATING?528?</vt:lpstr>
      <vt:lpstr>XDO_?RATING?529?</vt:lpstr>
      <vt:lpstr>XDO_?RATING?53?</vt:lpstr>
      <vt:lpstr>XDO_?RATING?530?</vt:lpstr>
      <vt:lpstr>XDO_?RATING?531?</vt:lpstr>
      <vt:lpstr>XDO_?RATING?532?</vt:lpstr>
      <vt:lpstr>XDO_?RATING?54?</vt:lpstr>
      <vt:lpstr>XDO_?RATING?55?</vt:lpstr>
      <vt:lpstr>XDO_?RATING?56?</vt:lpstr>
      <vt:lpstr>XDO_?RATING?57?</vt:lpstr>
      <vt:lpstr>XDO_?RATING?58?</vt:lpstr>
      <vt:lpstr>XDO_?RATING?59?</vt:lpstr>
      <vt:lpstr>XDO_?RATING?60?</vt:lpstr>
      <vt:lpstr>XDO_?RATING?61?</vt:lpstr>
      <vt:lpstr>XDO_?RATING?62?</vt:lpstr>
      <vt:lpstr>XDO_?RATING?63?</vt:lpstr>
      <vt:lpstr>XDO_?RATING?64?</vt:lpstr>
      <vt:lpstr>XDO_?RATING?65?</vt:lpstr>
      <vt:lpstr>XDO_?RATING?66?</vt:lpstr>
      <vt:lpstr>XDO_?RATING?67?</vt:lpstr>
      <vt:lpstr>XDO_?RATING?68?</vt:lpstr>
      <vt:lpstr>XDO_?RATING?69?</vt:lpstr>
      <vt:lpstr>XDO_?RATING?70?</vt:lpstr>
      <vt:lpstr>XDO_?RATING?71?</vt:lpstr>
      <vt:lpstr>XDO_?RATING?72?</vt:lpstr>
      <vt:lpstr>XDO_?RATING?73?</vt:lpstr>
      <vt:lpstr>XDO_?RATING?74?</vt:lpstr>
      <vt:lpstr>XDO_?RATING?75?</vt:lpstr>
      <vt:lpstr>XDO_?RATING?76?</vt:lpstr>
      <vt:lpstr>XDO_?RATING?77?</vt:lpstr>
      <vt:lpstr>XDO_?RATING?78?</vt:lpstr>
      <vt:lpstr>XDO_?RATING?79?</vt:lpstr>
      <vt:lpstr>XDO_?RATING?80?</vt:lpstr>
      <vt:lpstr>XDO_?RATING?81?</vt:lpstr>
      <vt:lpstr>XDO_?RATING?82?</vt:lpstr>
      <vt:lpstr>XDO_?RATING?83?</vt:lpstr>
      <vt:lpstr>XDO_?RATING?84?</vt:lpstr>
      <vt:lpstr>XDO_?RATING?85?</vt:lpstr>
      <vt:lpstr>XDO_?RATING?86?</vt:lpstr>
      <vt:lpstr>XDO_?RATING?87?</vt:lpstr>
      <vt:lpstr>XDO_?RATING?88?</vt:lpstr>
      <vt:lpstr>XDO_?RATING?89?</vt:lpstr>
      <vt:lpstr>XDO_?RATING?9?</vt:lpstr>
      <vt:lpstr>XDO_?RATING?90?</vt:lpstr>
      <vt:lpstr>XDO_?RATING?91?</vt:lpstr>
      <vt:lpstr>XDO_?RATING?92?</vt:lpstr>
      <vt:lpstr>XDO_?RATING?93?</vt:lpstr>
      <vt:lpstr>XDO_?RATING?94?</vt:lpstr>
      <vt:lpstr>XDO_?RATING?95?</vt:lpstr>
      <vt:lpstr>XDO_?RATING?96?</vt:lpstr>
      <vt:lpstr>XDO_?RATING?97?</vt:lpstr>
      <vt:lpstr>XDO_?RATING?98?</vt:lpstr>
      <vt:lpstr>XDO_?RATING?99?</vt:lpstr>
      <vt:lpstr>SBINICIF!XDO_?REMARKS?</vt:lpstr>
      <vt:lpstr>XDO_?REMARKS?</vt:lpstr>
      <vt:lpstr>XDO_?REMARKS?10?</vt:lpstr>
      <vt:lpstr>XDO_?REMARKS?100?</vt:lpstr>
      <vt:lpstr>XDO_?REMARKS?101?</vt:lpstr>
      <vt:lpstr>XDO_?REMARKS?102?</vt:lpstr>
      <vt:lpstr>XDO_?REMARKS?103?</vt:lpstr>
      <vt:lpstr>XDO_?REMARKS?104?</vt:lpstr>
      <vt:lpstr>XDO_?REMARKS?105?</vt:lpstr>
      <vt:lpstr>XDO_?REMARKS?106?</vt:lpstr>
      <vt:lpstr>XDO_?REMARKS?107?</vt:lpstr>
      <vt:lpstr>XDO_?REMARKS?108?</vt:lpstr>
      <vt:lpstr>XDO_?REMARKS?109?</vt:lpstr>
      <vt:lpstr>XDO_?REMARKS?11?</vt:lpstr>
      <vt:lpstr>XDO_?REMARKS?110?</vt:lpstr>
      <vt:lpstr>XDO_?REMARKS?111?</vt:lpstr>
      <vt:lpstr>XDO_?REMARKS?112?</vt:lpstr>
      <vt:lpstr>XDO_?REMARKS?113?</vt:lpstr>
      <vt:lpstr>XDO_?REMARKS?114?</vt:lpstr>
      <vt:lpstr>XDO_?REMARKS?115?</vt:lpstr>
      <vt:lpstr>XDO_?REMARKS?116?</vt:lpstr>
      <vt:lpstr>XDO_?REMARKS?117?</vt:lpstr>
      <vt:lpstr>XDO_?REMARKS?118?</vt:lpstr>
      <vt:lpstr>XDO_?REMARKS?119?</vt:lpstr>
      <vt:lpstr>XDO_?REMARKS?12?</vt:lpstr>
      <vt:lpstr>XDO_?REMARKS?120?</vt:lpstr>
      <vt:lpstr>XDO_?REMARKS?121?</vt:lpstr>
      <vt:lpstr>XDO_?REMARKS?122?</vt:lpstr>
      <vt:lpstr>XDO_?REMARKS?123?</vt:lpstr>
      <vt:lpstr>XDO_?REMARKS?124?</vt:lpstr>
      <vt:lpstr>XDO_?REMARKS?125?</vt:lpstr>
      <vt:lpstr>XDO_?REMARKS?126?</vt:lpstr>
      <vt:lpstr>XDO_?REMARKS?127?</vt:lpstr>
      <vt:lpstr>XDO_?REMARKS?128?</vt:lpstr>
      <vt:lpstr>XDO_?REMARKS?129?</vt:lpstr>
      <vt:lpstr>XDO_?REMARKS?13?</vt:lpstr>
      <vt:lpstr>XDO_?REMARKS?130?</vt:lpstr>
      <vt:lpstr>XDO_?REMARKS?131?</vt:lpstr>
      <vt:lpstr>XDO_?REMARKS?132?</vt:lpstr>
      <vt:lpstr>XDO_?REMARKS?133?</vt:lpstr>
      <vt:lpstr>XDO_?REMARKS?134?</vt:lpstr>
      <vt:lpstr>XDO_?REMARKS?135?</vt:lpstr>
      <vt:lpstr>XDO_?REMARKS?136?</vt:lpstr>
      <vt:lpstr>XDO_?REMARKS?137?</vt:lpstr>
      <vt:lpstr>XDO_?REMARKS?138?</vt:lpstr>
      <vt:lpstr>XDO_?REMARKS?139?</vt:lpstr>
      <vt:lpstr>XDO_?REMARKS?14?</vt:lpstr>
      <vt:lpstr>XDO_?REMARKS?140?</vt:lpstr>
      <vt:lpstr>XDO_?REMARKS?141?</vt:lpstr>
      <vt:lpstr>XDO_?REMARKS?142?</vt:lpstr>
      <vt:lpstr>XDO_?REMARKS?143?</vt:lpstr>
      <vt:lpstr>XDO_?REMARKS?144?</vt:lpstr>
      <vt:lpstr>XDO_?REMARKS?145?</vt:lpstr>
      <vt:lpstr>XDO_?REMARKS?146?</vt:lpstr>
      <vt:lpstr>XDO_?REMARKS?147?</vt:lpstr>
      <vt:lpstr>XDO_?REMARKS?148?</vt:lpstr>
      <vt:lpstr>XDO_?REMARKS?149?</vt:lpstr>
      <vt:lpstr>XDO_?REMARKS?15?</vt:lpstr>
      <vt:lpstr>XDO_?REMARKS?150?</vt:lpstr>
      <vt:lpstr>XDO_?REMARKS?151?</vt:lpstr>
      <vt:lpstr>XDO_?REMARKS?152?</vt:lpstr>
      <vt:lpstr>XDO_?REMARKS?153?</vt:lpstr>
      <vt:lpstr>XDO_?REMARKS?154?</vt:lpstr>
      <vt:lpstr>XDO_?REMARKS?155?</vt:lpstr>
      <vt:lpstr>XDO_?REMARKS?156?</vt:lpstr>
      <vt:lpstr>XDO_?REMARKS?157?</vt:lpstr>
      <vt:lpstr>XDO_?REMARKS?158?</vt:lpstr>
      <vt:lpstr>XDO_?REMARKS?159?</vt:lpstr>
      <vt:lpstr>XDO_?REMARKS?16?</vt:lpstr>
      <vt:lpstr>XDO_?REMARKS?160?</vt:lpstr>
      <vt:lpstr>XDO_?REMARKS?161?</vt:lpstr>
      <vt:lpstr>XDO_?REMARKS?162?</vt:lpstr>
      <vt:lpstr>XDO_?REMARKS?163?</vt:lpstr>
      <vt:lpstr>XDO_?REMARKS?164?</vt:lpstr>
      <vt:lpstr>XDO_?REMARKS?165?</vt:lpstr>
      <vt:lpstr>XDO_?REMARKS?166?</vt:lpstr>
      <vt:lpstr>XDO_?REMARKS?167?</vt:lpstr>
      <vt:lpstr>XDO_?REMARKS?168?</vt:lpstr>
      <vt:lpstr>XDO_?REMARKS?169?</vt:lpstr>
      <vt:lpstr>XDO_?REMARKS?170?</vt:lpstr>
      <vt:lpstr>XDO_?REMARKS?171?</vt:lpstr>
      <vt:lpstr>XDO_?REMARKS?172?</vt:lpstr>
      <vt:lpstr>XDO_?REMARKS?173?</vt:lpstr>
      <vt:lpstr>XDO_?REMARKS?174?</vt:lpstr>
      <vt:lpstr>XDO_?REMARKS?175?</vt:lpstr>
      <vt:lpstr>XDO_?REMARKS?176?</vt:lpstr>
      <vt:lpstr>XDO_?REMARKS?177?</vt:lpstr>
      <vt:lpstr>XDO_?REMARKS?178?</vt:lpstr>
      <vt:lpstr>XDO_?REMARKS?179?</vt:lpstr>
      <vt:lpstr>XDO_?REMARKS?180?</vt:lpstr>
      <vt:lpstr>XDO_?REMARKS?181?</vt:lpstr>
      <vt:lpstr>XDO_?REMARKS?182?</vt:lpstr>
      <vt:lpstr>XDO_?REMARKS?183?</vt:lpstr>
      <vt:lpstr>XDO_?REMARKS?184?</vt:lpstr>
      <vt:lpstr>XDO_?REMARKS?185?</vt:lpstr>
      <vt:lpstr>XDO_?REMARKS?186?</vt:lpstr>
      <vt:lpstr>XDO_?REMARKS?187?</vt:lpstr>
      <vt:lpstr>XDO_?REMARKS?188?</vt:lpstr>
      <vt:lpstr>XDO_?REMARKS?189?</vt:lpstr>
      <vt:lpstr>XDO_?REMARKS?190?</vt:lpstr>
      <vt:lpstr>XDO_?REMARKS?191?</vt:lpstr>
      <vt:lpstr>XDO_?REMARKS?192?</vt:lpstr>
      <vt:lpstr>XDO_?REMARKS?193?</vt:lpstr>
      <vt:lpstr>XDO_?REMARKS?194?</vt:lpstr>
      <vt:lpstr>XDO_?REMARKS?195?</vt:lpstr>
      <vt:lpstr>XDO_?REMARKS?196?</vt:lpstr>
      <vt:lpstr>XDO_?REMARKS?197?</vt:lpstr>
      <vt:lpstr>XDO_?REMARKS?198?</vt:lpstr>
      <vt:lpstr>XDO_?REMARKS?199?</vt:lpstr>
      <vt:lpstr>XDO_?REMARKS?200?</vt:lpstr>
      <vt:lpstr>XDO_?REMARKS?201?</vt:lpstr>
      <vt:lpstr>XDO_?REMARKS?202?</vt:lpstr>
      <vt:lpstr>XDO_?REMARKS?203?</vt:lpstr>
      <vt:lpstr>XDO_?REMARKS?204?</vt:lpstr>
      <vt:lpstr>XDO_?REMARKS?205?</vt:lpstr>
      <vt:lpstr>XDO_?REMARKS?206?</vt:lpstr>
      <vt:lpstr>XDO_?REMARKS?207?</vt:lpstr>
      <vt:lpstr>XDO_?REMARKS?208?</vt:lpstr>
      <vt:lpstr>XDO_?REMARKS?209?</vt:lpstr>
      <vt:lpstr>XDO_?REMARKS?21?</vt:lpstr>
      <vt:lpstr>XDO_?REMARKS?210?</vt:lpstr>
      <vt:lpstr>XDO_?REMARKS?211?</vt:lpstr>
      <vt:lpstr>XDO_?REMARKS?212?</vt:lpstr>
      <vt:lpstr>XDO_?REMARKS?213?</vt:lpstr>
      <vt:lpstr>XDO_?REMARKS?214?</vt:lpstr>
      <vt:lpstr>XDO_?REMARKS?215?</vt:lpstr>
      <vt:lpstr>XDO_?REMARKS?216?</vt:lpstr>
      <vt:lpstr>XDO_?REMARKS?217?</vt:lpstr>
      <vt:lpstr>XDO_?REMARKS?218?</vt:lpstr>
      <vt:lpstr>XDO_?REMARKS?219?</vt:lpstr>
      <vt:lpstr>XDO_?REMARKS?22?</vt:lpstr>
      <vt:lpstr>XDO_?REMARKS?220?</vt:lpstr>
      <vt:lpstr>XDO_?REMARKS?221?</vt:lpstr>
      <vt:lpstr>XDO_?REMARKS?222?</vt:lpstr>
      <vt:lpstr>XDO_?REMARKS?223?</vt:lpstr>
      <vt:lpstr>XDO_?REMARKS?224?</vt:lpstr>
      <vt:lpstr>XDO_?REMARKS?225?</vt:lpstr>
      <vt:lpstr>XDO_?REMARKS?226?</vt:lpstr>
      <vt:lpstr>XDO_?REMARKS?227?</vt:lpstr>
      <vt:lpstr>XDO_?REMARKS?228?</vt:lpstr>
      <vt:lpstr>XDO_?REMARKS?229?</vt:lpstr>
      <vt:lpstr>XDO_?REMARKS?23?</vt:lpstr>
      <vt:lpstr>XDO_?REMARKS?230?</vt:lpstr>
      <vt:lpstr>XDO_?REMARKS?231?</vt:lpstr>
      <vt:lpstr>XDO_?REMARKS?232?</vt:lpstr>
      <vt:lpstr>XDO_?REMARKS?233?</vt:lpstr>
      <vt:lpstr>XDO_?REMARKS?234?</vt:lpstr>
      <vt:lpstr>XDO_?REMARKS?235?</vt:lpstr>
      <vt:lpstr>XDO_?REMARKS?236?</vt:lpstr>
      <vt:lpstr>XDO_?REMARKS?237?</vt:lpstr>
      <vt:lpstr>XDO_?REMARKS?238?</vt:lpstr>
      <vt:lpstr>XDO_?REMARKS?239?</vt:lpstr>
      <vt:lpstr>XDO_?REMARKS?24?</vt:lpstr>
      <vt:lpstr>XDO_?REMARKS?240?</vt:lpstr>
      <vt:lpstr>XDO_?REMARKS?241?</vt:lpstr>
      <vt:lpstr>XDO_?REMARKS?242?</vt:lpstr>
      <vt:lpstr>XDO_?REMARKS?243?</vt:lpstr>
      <vt:lpstr>XDO_?REMARKS?244?</vt:lpstr>
      <vt:lpstr>XDO_?REMARKS?245?</vt:lpstr>
      <vt:lpstr>XDO_?REMARKS?246?</vt:lpstr>
      <vt:lpstr>XDO_?REMARKS?247?</vt:lpstr>
      <vt:lpstr>XDO_?REMARKS?248?</vt:lpstr>
      <vt:lpstr>XDO_?REMARKS?249?</vt:lpstr>
      <vt:lpstr>XDO_?REMARKS?250?</vt:lpstr>
      <vt:lpstr>XDO_?REMARKS?251?</vt:lpstr>
      <vt:lpstr>XDO_?REMARKS?252?</vt:lpstr>
      <vt:lpstr>XDO_?REMARKS?253?</vt:lpstr>
      <vt:lpstr>XDO_?REMARKS?254?</vt:lpstr>
      <vt:lpstr>XDO_?REMARKS?255?</vt:lpstr>
      <vt:lpstr>XDO_?REMARKS?256?</vt:lpstr>
      <vt:lpstr>XDO_?REMARKS?257?</vt:lpstr>
      <vt:lpstr>XDO_?REMARKS?258?</vt:lpstr>
      <vt:lpstr>XDO_?REMARKS?259?</vt:lpstr>
      <vt:lpstr>XDO_?REMARKS?260?</vt:lpstr>
      <vt:lpstr>XDO_?REMARKS?261?</vt:lpstr>
      <vt:lpstr>XDO_?REMARKS?262?</vt:lpstr>
      <vt:lpstr>XDO_?REMARKS?263?</vt:lpstr>
      <vt:lpstr>XDO_?REMARKS?264?</vt:lpstr>
      <vt:lpstr>XDO_?REMARKS?265?</vt:lpstr>
      <vt:lpstr>XDO_?REMARKS?266?</vt:lpstr>
      <vt:lpstr>XDO_?REMARKS?267?</vt:lpstr>
      <vt:lpstr>XDO_?REMARKS?268?</vt:lpstr>
      <vt:lpstr>XDO_?REMARKS?269?</vt:lpstr>
      <vt:lpstr>XDO_?REMARKS?27?</vt:lpstr>
      <vt:lpstr>XDO_?REMARKS?270?</vt:lpstr>
      <vt:lpstr>XDO_?REMARKS?271?</vt:lpstr>
      <vt:lpstr>XDO_?REMARKS?272?</vt:lpstr>
      <vt:lpstr>XDO_?REMARKS?273?</vt:lpstr>
      <vt:lpstr>XDO_?REMARKS?274?</vt:lpstr>
      <vt:lpstr>XDO_?REMARKS?275?</vt:lpstr>
      <vt:lpstr>XDO_?REMARKS?276?</vt:lpstr>
      <vt:lpstr>XDO_?REMARKS?277?</vt:lpstr>
      <vt:lpstr>XDO_?REMARKS?278?</vt:lpstr>
      <vt:lpstr>XDO_?REMARKS?279?</vt:lpstr>
      <vt:lpstr>XDO_?REMARKS?28?</vt:lpstr>
      <vt:lpstr>XDO_?REMARKS?280?</vt:lpstr>
      <vt:lpstr>XDO_?REMARKS?281?</vt:lpstr>
      <vt:lpstr>XDO_?REMARKS?282?</vt:lpstr>
      <vt:lpstr>XDO_?REMARKS?283?</vt:lpstr>
      <vt:lpstr>XDO_?REMARKS?284?</vt:lpstr>
      <vt:lpstr>XDO_?REMARKS?285?</vt:lpstr>
      <vt:lpstr>XDO_?REMARKS?286?</vt:lpstr>
      <vt:lpstr>XDO_?REMARKS?287?</vt:lpstr>
      <vt:lpstr>XDO_?REMARKS?288?</vt:lpstr>
      <vt:lpstr>XDO_?REMARKS?289?</vt:lpstr>
      <vt:lpstr>XDO_?REMARKS?29?</vt:lpstr>
      <vt:lpstr>XDO_?REMARKS?290?</vt:lpstr>
      <vt:lpstr>XDO_?REMARKS?291?</vt:lpstr>
      <vt:lpstr>XDO_?REMARKS?292?</vt:lpstr>
      <vt:lpstr>XDO_?REMARKS?293?</vt:lpstr>
      <vt:lpstr>XDO_?REMARKS?294?</vt:lpstr>
      <vt:lpstr>XDO_?REMARKS?295?</vt:lpstr>
      <vt:lpstr>XDO_?REMARKS?296?</vt:lpstr>
      <vt:lpstr>XDO_?REMARKS?297?</vt:lpstr>
      <vt:lpstr>XDO_?REMARKS?298?</vt:lpstr>
      <vt:lpstr>XDO_?REMARKS?299?</vt:lpstr>
      <vt:lpstr>XDO_?REMARKS?30?</vt:lpstr>
      <vt:lpstr>XDO_?REMARKS?300?</vt:lpstr>
      <vt:lpstr>XDO_?REMARKS?301?</vt:lpstr>
      <vt:lpstr>XDO_?REMARKS?302?</vt:lpstr>
      <vt:lpstr>XDO_?REMARKS?303?</vt:lpstr>
      <vt:lpstr>XDO_?REMARKS?304?</vt:lpstr>
      <vt:lpstr>XDO_?REMARKS?305?</vt:lpstr>
      <vt:lpstr>XDO_?REMARKS?306?</vt:lpstr>
      <vt:lpstr>XDO_?REMARKS?307?</vt:lpstr>
      <vt:lpstr>XDO_?REMARKS?308?</vt:lpstr>
      <vt:lpstr>XDO_?REMARKS?309?</vt:lpstr>
      <vt:lpstr>XDO_?REMARKS?31?</vt:lpstr>
      <vt:lpstr>XDO_?REMARKS?310?</vt:lpstr>
      <vt:lpstr>XDO_?REMARKS?311?</vt:lpstr>
      <vt:lpstr>XDO_?REMARKS?312?</vt:lpstr>
      <vt:lpstr>XDO_?REMARKS?313?</vt:lpstr>
      <vt:lpstr>XDO_?REMARKS?314?</vt:lpstr>
      <vt:lpstr>XDO_?REMARKS?315?</vt:lpstr>
      <vt:lpstr>XDO_?REMARKS?316?</vt:lpstr>
      <vt:lpstr>XDO_?REMARKS?317?</vt:lpstr>
      <vt:lpstr>XDO_?REMARKS?318?</vt:lpstr>
      <vt:lpstr>XDO_?REMARKS?319?</vt:lpstr>
      <vt:lpstr>XDO_?REMARKS?32?</vt:lpstr>
      <vt:lpstr>XDO_?REMARKS?320?</vt:lpstr>
      <vt:lpstr>XDO_?REMARKS?321?</vt:lpstr>
      <vt:lpstr>XDO_?REMARKS?322?</vt:lpstr>
      <vt:lpstr>XDO_?REMARKS?323?</vt:lpstr>
      <vt:lpstr>XDO_?REMARKS?324?</vt:lpstr>
      <vt:lpstr>XDO_?REMARKS?325?</vt:lpstr>
      <vt:lpstr>XDO_?REMARKS?326?</vt:lpstr>
      <vt:lpstr>XDO_?REMARKS?327?</vt:lpstr>
      <vt:lpstr>XDO_?REMARKS?328?</vt:lpstr>
      <vt:lpstr>XDO_?REMARKS?329?</vt:lpstr>
      <vt:lpstr>XDO_?REMARKS?33?</vt:lpstr>
      <vt:lpstr>XDO_?REMARKS?330?</vt:lpstr>
      <vt:lpstr>XDO_?REMARKS?331?</vt:lpstr>
      <vt:lpstr>XDO_?REMARKS?332?</vt:lpstr>
      <vt:lpstr>XDO_?REMARKS?333?</vt:lpstr>
      <vt:lpstr>XDO_?REMARKS?334?</vt:lpstr>
      <vt:lpstr>XDO_?REMARKS?335?</vt:lpstr>
      <vt:lpstr>XDO_?REMARKS?336?</vt:lpstr>
      <vt:lpstr>XDO_?REMARKS?337?</vt:lpstr>
      <vt:lpstr>XDO_?REMARKS?338?</vt:lpstr>
      <vt:lpstr>XDO_?REMARKS?339?</vt:lpstr>
      <vt:lpstr>XDO_?REMARKS?34?</vt:lpstr>
      <vt:lpstr>XDO_?REMARKS?340?</vt:lpstr>
      <vt:lpstr>XDO_?REMARKS?341?</vt:lpstr>
      <vt:lpstr>XDO_?REMARKS?342?</vt:lpstr>
      <vt:lpstr>XDO_?REMARKS?343?</vt:lpstr>
      <vt:lpstr>XDO_?REMARKS?344?</vt:lpstr>
      <vt:lpstr>XDO_?REMARKS?345?</vt:lpstr>
      <vt:lpstr>XDO_?REMARKS?346?</vt:lpstr>
      <vt:lpstr>XDO_?REMARKS?347?</vt:lpstr>
      <vt:lpstr>XDO_?REMARKS?348?</vt:lpstr>
      <vt:lpstr>XDO_?REMARKS?349?</vt:lpstr>
      <vt:lpstr>XDO_?REMARKS?35?</vt:lpstr>
      <vt:lpstr>XDO_?REMARKS?350?</vt:lpstr>
      <vt:lpstr>XDO_?REMARKS?351?</vt:lpstr>
      <vt:lpstr>XDO_?REMARKS?352?</vt:lpstr>
      <vt:lpstr>XDO_?REMARKS?353?</vt:lpstr>
      <vt:lpstr>XDO_?REMARKS?354?</vt:lpstr>
      <vt:lpstr>XDO_?REMARKS?355?</vt:lpstr>
      <vt:lpstr>XDO_?REMARKS?356?</vt:lpstr>
      <vt:lpstr>XDO_?REMARKS?357?</vt:lpstr>
      <vt:lpstr>XDO_?REMARKS?358?</vt:lpstr>
      <vt:lpstr>XDO_?REMARKS?359?</vt:lpstr>
      <vt:lpstr>XDO_?REMARKS?360?</vt:lpstr>
      <vt:lpstr>XDO_?REMARKS?361?</vt:lpstr>
      <vt:lpstr>XDO_?REMARKS?362?</vt:lpstr>
      <vt:lpstr>XDO_?REMARKS?363?</vt:lpstr>
      <vt:lpstr>XDO_?REMARKS?364?</vt:lpstr>
      <vt:lpstr>XDO_?REMARKS?365?</vt:lpstr>
      <vt:lpstr>XDO_?REMARKS?366?</vt:lpstr>
      <vt:lpstr>XDO_?REMARKS?367?</vt:lpstr>
      <vt:lpstr>XDO_?REMARKS?368?</vt:lpstr>
      <vt:lpstr>XDO_?REMARKS?369?</vt:lpstr>
      <vt:lpstr>XDO_?REMARKS?370?</vt:lpstr>
      <vt:lpstr>XDO_?REMARKS?371?</vt:lpstr>
      <vt:lpstr>XDO_?REMARKS?372?</vt:lpstr>
      <vt:lpstr>XDO_?REMARKS?373?</vt:lpstr>
      <vt:lpstr>XDO_?REMARKS?374?</vt:lpstr>
      <vt:lpstr>XDO_?REMARKS?375?</vt:lpstr>
      <vt:lpstr>XDO_?REMARKS?376?</vt:lpstr>
      <vt:lpstr>XDO_?REMARKS?377?</vt:lpstr>
      <vt:lpstr>XDO_?REMARKS?378?</vt:lpstr>
      <vt:lpstr>XDO_?REMARKS?379?</vt:lpstr>
      <vt:lpstr>XDO_?REMARKS?38?</vt:lpstr>
      <vt:lpstr>XDO_?REMARKS?380?</vt:lpstr>
      <vt:lpstr>XDO_?REMARKS?381?</vt:lpstr>
      <vt:lpstr>XDO_?REMARKS?382?</vt:lpstr>
      <vt:lpstr>XDO_?REMARKS?383?</vt:lpstr>
      <vt:lpstr>XDO_?REMARKS?384?</vt:lpstr>
      <vt:lpstr>XDO_?REMARKS?385?</vt:lpstr>
      <vt:lpstr>XDO_?REMARKS?386?</vt:lpstr>
      <vt:lpstr>XDO_?REMARKS?387?</vt:lpstr>
      <vt:lpstr>XDO_?REMARKS?388?</vt:lpstr>
      <vt:lpstr>XDO_?REMARKS?389?</vt:lpstr>
      <vt:lpstr>XDO_?REMARKS?39?</vt:lpstr>
      <vt:lpstr>XDO_?REMARKS?390?</vt:lpstr>
      <vt:lpstr>XDO_?REMARKS?391?</vt:lpstr>
      <vt:lpstr>XDO_?REMARKS?392?</vt:lpstr>
      <vt:lpstr>XDO_?REMARKS?393?</vt:lpstr>
      <vt:lpstr>XDO_?REMARKS?394?</vt:lpstr>
      <vt:lpstr>XDO_?REMARKS?395?</vt:lpstr>
      <vt:lpstr>XDO_?REMARKS?396?</vt:lpstr>
      <vt:lpstr>XDO_?REMARKS?397?</vt:lpstr>
      <vt:lpstr>XDO_?REMARKS?398?</vt:lpstr>
      <vt:lpstr>XDO_?REMARKS?399?</vt:lpstr>
      <vt:lpstr>XDO_?REMARKS?40?</vt:lpstr>
      <vt:lpstr>XDO_?REMARKS?400?</vt:lpstr>
      <vt:lpstr>XDO_?REMARKS?401?</vt:lpstr>
      <vt:lpstr>XDO_?REMARKS?402?</vt:lpstr>
      <vt:lpstr>XDO_?REMARKS?403?</vt:lpstr>
      <vt:lpstr>XDO_?REMARKS?404?</vt:lpstr>
      <vt:lpstr>XDO_?REMARKS?405?</vt:lpstr>
      <vt:lpstr>XDO_?REMARKS?406?</vt:lpstr>
      <vt:lpstr>XDO_?REMARKS?407?</vt:lpstr>
      <vt:lpstr>XDO_?REMARKS?408?</vt:lpstr>
      <vt:lpstr>XDO_?REMARKS?409?</vt:lpstr>
      <vt:lpstr>XDO_?REMARKS?41?</vt:lpstr>
      <vt:lpstr>XDO_?REMARKS?410?</vt:lpstr>
      <vt:lpstr>XDO_?REMARKS?411?</vt:lpstr>
      <vt:lpstr>XDO_?REMARKS?412?</vt:lpstr>
      <vt:lpstr>XDO_?REMARKS?413?</vt:lpstr>
      <vt:lpstr>XDO_?REMARKS?414?</vt:lpstr>
      <vt:lpstr>XDO_?REMARKS?415?</vt:lpstr>
      <vt:lpstr>XDO_?REMARKS?416?</vt:lpstr>
      <vt:lpstr>XDO_?REMARKS?417?</vt:lpstr>
      <vt:lpstr>XDO_?REMARKS?418?</vt:lpstr>
      <vt:lpstr>XDO_?REMARKS?419?</vt:lpstr>
      <vt:lpstr>XDO_?REMARKS?42?</vt:lpstr>
      <vt:lpstr>XDO_?REMARKS?420?</vt:lpstr>
      <vt:lpstr>XDO_?REMARKS?421?</vt:lpstr>
      <vt:lpstr>XDO_?REMARKS?422?</vt:lpstr>
      <vt:lpstr>XDO_?REMARKS?423?</vt:lpstr>
      <vt:lpstr>XDO_?REMARKS?424?</vt:lpstr>
      <vt:lpstr>XDO_?REMARKS?425?</vt:lpstr>
      <vt:lpstr>XDO_?REMARKS?426?</vt:lpstr>
      <vt:lpstr>XDO_?REMARKS?427?</vt:lpstr>
      <vt:lpstr>XDO_?REMARKS?428?</vt:lpstr>
      <vt:lpstr>XDO_?REMARKS?429?</vt:lpstr>
      <vt:lpstr>XDO_?REMARKS?430?</vt:lpstr>
      <vt:lpstr>XDO_?REMARKS?431?</vt:lpstr>
      <vt:lpstr>XDO_?REMARKS?432?</vt:lpstr>
      <vt:lpstr>XDO_?REMARKS?433?</vt:lpstr>
      <vt:lpstr>XDO_?REMARKS?434?</vt:lpstr>
      <vt:lpstr>XDO_?REMARKS?435?</vt:lpstr>
      <vt:lpstr>XDO_?REMARKS?436?</vt:lpstr>
      <vt:lpstr>XDO_?REMARKS?437?</vt:lpstr>
      <vt:lpstr>XDO_?REMARKS?438?</vt:lpstr>
      <vt:lpstr>XDO_?REMARKS?439?</vt:lpstr>
      <vt:lpstr>XDO_?REMARKS?440?</vt:lpstr>
      <vt:lpstr>XDO_?REMARKS?441?</vt:lpstr>
      <vt:lpstr>XDO_?REMARKS?442?</vt:lpstr>
      <vt:lpstr>XDO_?REMARKS?443?</vt:lpstr>
      <vt:lpstr>XDO_?REMARKS?444?</vt:lpstr>
      <vt:lpstr>XDO_?REMARKS?445?</vt:lpstr>
      <vt:lpstr>XDO_?REMARKS?446?</vt:lpstr>
      <vt:lpstr>XDO_?REMARKS?447?</vt:lpstr>
      <vt:lpstr>XDO_?REMARKS?448?</vt:lpstr>
      <vt:lpstr>XDO_?REMARKS?449?</vt:lpstr>
      <vt:lpstr>XDO_?REMARKS?45?</vt:lpstr>
      <vt:lpstr>XDO_?REMARKS?450?</vt:lpstr>
      <vt:lpstr>XDO_?REMARKS?451?</vt:lpstr>
      <vt:lpstr>XDO_?REMARKS?452?</vt:lpstr>
      <vt:lpstr>XDO_?REMARKS?453?</vt:lpstr>
      <vt:lpstr>XDO_?REMARKS?454?</vt:lpstr>
      <vt:lpstr>XDO_?REMARKS?455?</vt:lpstr>
      <vt:lpstr>XDO_?REMARKS?456?</vt:lpstr>
      <vt:lpstr>XDO_?REMARKS?457?</vt:lpstr>
      <vt:lpstr>XDO_?REMARKS?458?</vt:lpstr>
      <vt:lpstr>XDO_?REMARKS?459?</vt:lpstr>
      <vt:lpstr>XDO_?REMARKS?46?</vt:lpstr>
      <vt:lpstr>XDO_?REMARKS?460?</vt:lpstr>
      <vt:lpstr>XDO_?REMARKS?461?</vt:lpstr>
      <vt:lpstr>XDO_?REMARKS?462?</vt:lpstr>
      <vt:lpstr>XDO_?REMARKS?463?</vt:lpstr>
      <vt:lpstr>XDO_?REMARKS?464?</vt:lpstr>
      <vt:lpstr>XDO_?REMARKS?465?</vt:lpstr>
      <vt:lpstr>XDO_?REMARKS?466?</vt:lpstr>
      <vt:lpstr>XDO_?REMARKS?467?</vt:lpstr>
      <vt:lpstr>XDO_?REMARKS?468?</vt:lpstr>
      <vt:lpstr>XDO_?REMARKS?469?</vt:lpstr>
      <vt:lpstr>XDO_?REMARKS?47?</vt:lpstr>
      <vt:lpstr>XDO_?REMARKS?470?</vt:lpstr>
      <vt:lpstr>XDO_?REMARKS?471?</vt:lpstr>
      <vt:lpstr>XDO_?REMARKS?472?</vt:lpstr>
      <vt:lpstr>XDO_?REMARKS?473?</vt:lpstr>
      <vt:lpstr>XDO_?REMARKS?474?</vt:lpstr>
      <vt:lpstr>XDO_?REMARKS?475?</vt:lpstr>
      <vt:lpstr>XDO_?REMARKS?476?</vt:lpstr>
      <vt:lpstr>XDO_?REMARKS?477?</vt:lpstr>
      <vt:lpstr>XDO_?REMARKS?478?</vt:lpstr>
      <vt:lpstr>XDO_?REMARKS?479?</vt:lpstr>
      <vt:lpstr>XDO_?REMARKS?48?</vt:lpstr>
      <vt:lpstr>XDO_?REMARKS?480?</vt:lpstr>
      <vt:lpstr>XDO_?REMARKS?481?</vt:lpstr>
      <vt:lpstr>XDO_?REMARKS?482?</vt:lpstr>
      <vt:lpstr>XDO_?REMARKS?483?</vt:lpstr>
      <vt:lpstr>XDO_?REMARKS?484?</vt:lpstr>
      <vt:lpstr>XDO_?REMARKS?485?</vt:lpstr>
      <vt:lpstr>XDO_?REMARKS?486?</vt:lpstr>
      <vt:lpstr>XDO_?REMARKS?487?</vt:lpstr>
      <vt:lpstr>XDO_?REMARKS?488?</vt:lpstr>
      <vt:lpstr>XDO_?REMARKS?489?</vt:lpstr>
      <vt:lpstr>XDO_?REMARKS?49?</vt:lpstr>
      <vt:lpstr>XDO_?REMARKS?490?</vt:lpstr>
      <vt:lpstr>XDO_?REMARKS?491?</vt:lpstr>
      <vt:lpstr>XDO_?REMARKS?492?</vt:lpstr>
      <vt:lpstr>XDO_?REMARKS?493?</vt:lpstr>
      <vt:lpstr>XDO_?REMARKS?494?</vt:lpstr>
      <vt:lpstr>XDO_?REMARKS?495?</vt:lpstr>
      <vt:lpstr>XDO_?REMARKS?496?</vt:lpstr>
      <vt:lpstr>XDO_?REMARKS?497?</vt:lpstr>
      <vt:lpstr>XDO_?REMARKS?498?</vt:lpstr>
      <vt:lpstr>XDO_?REMARKS?499?</vt:lpstr>
      <vt:lpstr>XDO_?REMARKS?50?</vt:lpstr>
      <vt:lpstr>XDO_?REMARKS?500?</vt:lpstr>
      <vt:lpstr>XDO_?REMARKS?501?</vt:lpstr>
      <vt:lpstr>XDO_?REMARKS?502?</vt:lpstr>
      <vt:lpstr>XDO_?REMARKS?503?</vt:lpstr>
      <vt:lpstr>XDO_?REMARKS?504?</vt:lpstr>
      <vt:lpstr>XDO_?REMARKS?505?</vt:lpstr>
      <vt:lpstr>XDO_?REMARKS?506?</vt:lpstr>
      <vt:lpstr>XDO_?REMARKS?507?</vt:lpstr>
      <vt:lpstr>XDO_?REMARKS?508?</vt:lpstr>
      <vt:lpstr>XDO_?REMARKS?509?</vt:lpstr>
      <vt:lpstr>XDO_?REMARKS?51?</vt:lpstr>
      <vt:lpstr>XDO_?REMARKS?510?</vt:lpstr>
      <vt:lpstr>XDO_?REMARKS?511?</vt:lpstr>
      <vt:lpstr>XDO_?REMARKS?512?</vt:lpstr>
      <vt:lpstr>XDO_?REMARKS?513?</vt:lpstr>
      <vt:lpstr>XDO_?REMARKS?514?</vt:lpstr>
      <vt:lpstr>XDO_?REMARKS?515?</vt:lpstr>
      <vt:lpstr>XDO_?REMARKS?516?</vt:lpstr>
      <vt:lpstr>XDO_?REMARKS?517?</vt:lpstr>
      <vt:lpstr>XDO_?REMARKS?518?</vt:lpstr>
      <vt:lpstr>XDO_?REMARKS?519?</vt:lpstr>
      <vt:lpstr>XDO_?REMARKS?52?</vt:lpstr>
      <vt:lpstr>XDO_?REMARKS?520?</vt:lpstr>
      <vt:lpstr>XDO_?REMARKS?521?</vt:lpstr>
      <vt:lpstr>XDO_?REMARKS?522?</vt:lpstr>
      <vt:lpstr>XDO_?REMARKS?523?</vt:lpstr>
      <vt:lpstr>XDO_?REMARKS?524?</vt:lpstr>
      <vt:lpstr>XDO_?REMARKS?525?</vt:lpstr>
      <vt:lpstr>XDO_?REMARKS?526?</vt:lpstr>
      <vt:lpstr>XDO_?REMARKS?527?</vt:lpstr>
      <vt:lpstr>XDO_?REMARKS?528?</vt:lpstr>
      <vt:lpstr>XDO_?REMARKS?529?</vt:lpstr>
      <vt:lpstr>XDO_?REMARKS?53?</vt:lpstr>
      <vt:lpstr>XDO_?REMARKS?530?</vt:lpstr>
      <vt:lpstr>XDO_?REMARKS?531?</vt:lpstr>
      <vt:lpstr>XDO_?REMARKS?532?</vt:lpstr>
      <vt:lpstr>XDO_?REMARKS?54?</vt:lpstr>
      <vt:lpstr>XDO_?REMARKS?55?</vt:lpstr>
      <vt:lpstr>XDO_?REMARKS?56?</vt:lpstr>
      <vt:lpstr>XDO_?REMARKS?57?</vt:lpstr>
      <vt:lpstr>XDO_?REMARKS?58?</vt:lpstr>
      <vt:lpstr>XDO_?REMARKS?59?</vt:lpstr>
      <vt:lpstr>XDO_?REMARKS?60?</vt:lpstr>
      <vt:lpstr>XDO_?REMARKS?61?</vt:lpstr>
      <vt:lpstr>XDO_?REMARKS?62?</vt:lpstr>
      <vt:lpstr>XDO_?REMARKS?63?</vt:lpstr>
      <vt:lpstr>XDO_?REMARKS?64?</vt:lpstr>
      <vt:lpstr>XDO_?REMARKS?65?</vt:lpstr>
      <vt:lpstr>XDO_?REMARKS?66?</vt:lpstr>
      <vt:lpstr>XDO_?REMARKS?67?</vt:lpstr>
      <vt:lpstr>XDO_?REMARKS?68?</vt:lpstr>
      <vt:lpstr>XDO_?REMARKS?69?</vt:lpstr>
      <vt:lpstr>XDO_?REMARKS?70?</vt:lpstr>
      <vt:lpstr>XDO_?REMARKS?71?</vt:lpstr>
      <vt:lpstr>XDO_?REMARKS?72?</vt:lpstr>
      <vt:lpstr>XDO_?REMARKS?73?</vt:lpstr>
      <vt:lpstr>XDO_?REMARKS?74?</vt:lpstr>
      <vt:lpstr>XDO_?REMARKS?75?</vt:lpstr>
      <vt:lpstr>XDO_?REMARKS?76?</vt:lpstr>
      <vt:lpstr>XDO_?REMARKS?77?</vt:lpstr>
      <vt:lpstr>XDO_?REMARKS?78?</vt:lpstr>
      <vt:lpstr>XDO_?REMARKS?79?</vt:lpstr>
      <vt:lpstr>XDO_?REMARKS?80?</vt:lpstr>
      <vt:lpstr>XDO_?REMARKS?81?</vt:lpstr>
      <vt:lpstr>XDO_?REMARKS?82?</vt:lpstr>
      <vt:lpstr>XDO_?REMARKS?83?</vt:lpstr>
      <vt:lpstr>XDO_?REMARKS?84?</vt:lpstr>
      <vt:lpstr>XDO_?REMARKS?85?</vt:lpstr>
      <vt:lpstr>XDO_?REMARKS?86?</vt:lpstr>
      <vt:lpstr>XDO_?REMARKS?87?</vt:lpstr>
      <vt:lpstr>XDO_?REMARKS?88?</vt:lpstr>
      <vt:lpstr>XDO_?REMARKS?89?</vt:lpstr>
      <vt:lpstr>XDO_?REMARKS?9?</vt:lpstr>
      <vt:lpstr>XDO_?REMARKS?90?</vt:lpstr>
      <vt:lpstr>XDO_?REMARKS?91?</vt:lpstr>
      <vt:lpstr>XDO_?REMARKS?92?</vt:lpstr>
      <vt:lpstr>XDO_?REMARKS?93?</vt:lpstr>
      <vt:lpstr>XDO_?REMARKS?94?</vt:lpstr>
      <vt:lpstr>XDO_?REMARKS?95?</vt:lpstr>
      <vt:lpstr>XDO_?REMARKS?96?</vt:lpstr>
      <vt:lpstr>XDO_?REMARKS?97?</vt:lpstr>
      <vt:lpstr>XDO_?REMARKS?98?</vt:lpstr>
      <vt:lpstr>XDO_?REMARKS?99?</vt:lpstr>
      <vt:lpstr>SBINICIF!XDO_?TDATE?</vt:lpstr>
      <vt:lpstr>XDO_?TDATE?</vt:lpstr>
      <vt:lpstr>SBINICIF!XDO_?TITL?</vt:lpstr>
      <vt:lpstr>XDO_?TITL?</vt:lpstr>
      <vt:lpstr>XDO_?TITL?100?</vt:lpstr>
      <vt:lpstr>XDO_?TITL?101?</vt:lpstr>
      <vt:lpstr>XDO_?TITL?102?</vt:lpstr>
      <vt:lpstr>XDO_?TITL?103?</vt:lpstr>
      <vt:lpstr>XDO_?TITL?104?</vt:lpstr>
      <vt:lpstr>XDO_?TITL?105?</vt:lpstr>
      <vt:lpstr>XDO_?TITL?106?</vt:lpstr>
      <vt:lpstr>XDO_?TITL?107?</vt:lpstr>
      <vt:lpstr>XDO_?TITL?108?</vt:lpstr>
      <vt:lpstr>XDO_?TITL?109?</vt:lpstr>
      <vt:lpstr>XDO_?TITL?11?</vt:lpstr>
      <vt:lpstr>XDO_?TITL?110?</vt:lpstr>
      <vt:lpstr>XDO_?TITL?111?</vt:lpstr>
      <vt:lpstr>XDO_?TITL?112?</vt:lpstr>
      <vt:lpstr>XDO_?TITL?113?</vt:lpstr>
      <vt:lpstr>XDO_?TITL?114?</vt:lpstr>
      <vt:lpstr>XDO_?TITL?115?</vt:lpstr>
      <vt:lpstr>XDO_?TITL?116?</vt:lpstr>
      <vt:lpstr>XDO_?TITL?117?</vt:lpstr>
      <vt:lpstr>XDO_?TITL?118?</vt:lpstr>
      <vt:lpstr>XDO_?TITL?119?</vt:lpstr>
      <vt:lpstr>XDO_?TITL?120?</vt:lpstr>
      <vt:lpstr>XDO_?TITL?121?</vt:lpstr>
      <vt:lpstr>XDO_?TITL?122?</vt:lpstr>
      <vt:lpstr>XDO_?TITL?123?</vt:lpstr>
      <vt:lpstr>XDO_?TITL?124?</vt:lpstr>
      <vt:lpstr>XDO_?TITL?125?</vt:lpstr>
      <vt:lpstr>XDO_?TITL?126?</vt:lpstr>
      <vt:lpstr>XDO_?TITL?127?</vt:lpstr>
      <vt:lpstr>XDO_?TITL?128?</vt:lpstr>
      <vt:lpstr>XDO_?TITL?129?</vt:lpstr>
      <vt:lpstr>XDO_?TITL?13?</vt:lpstr>
      <vt:lpstr>XDO_?TITL?15?</vt:lpstr>
      <vt:lpstr>XDO_?TITL?16?</vt:lpstr>
      <vt:lpstr>XDO_?TITL?17?</vt:lpstr>
      <vt:lpstr>XDO_?TITL?18?</vt:lpstr>
      <vt:lpstr>XDO_?TITL?19?</vt:lpstr>
      <vt:lpstr>XDO_?TITL?20?</vt:lpstr>
      <vt:lpstr>XDO_?TITL?21?</vt:lpstr>
      <vt:lpstr>XDO_?TITL?22?</vt:lpstr>
      <vt:lpstr>XDO_?TITL?23?</vt:lpstr>
      <vt:lpstr>XDO_?TITL?24?</vt:lpstr>
      <vt:lpstr>XDO_?TITL?25?</vt:lpstr>
      <vt:lpstr>XDO_?TITL?26?</vt:lpstr>
      <vt:lpstr>XDO_?TITL?27?</vt:lpstr>
      <vt:lpstr>XDO_?TITL?28?</vt:lpstr>
      <vt:lpstr>XDO_?TITL?29?</vt:lpstr>
      <vt:lpstr>XDO_?TITL?30?</vt:lpstr>
      <vt:lpstr>XDO_?TITL?31?</vt:lpstr>
      <vt:lpstr>XDO_?TITL?32?</vt:lpstr>
      <vt:lpstr>XDO_?TITL?33?</vt:lpstr>
      <vt:lpstr>XDO_?TITL?34?</vt:lpstr>
      <vt:lpstr>XDO_?TITL?35?</vt:lpstr>
      <vt:lpstr>XDO_?TITL?36?</vt:lpstr>
      <vt:lpstr>XDO_?TITL?37?</vt:lpstr>
      <vt:lpstr>XDO_?TITL?38?</vt:lpstr>
      <vt:lpstr>XDO_?TITL?39?</vt:lpstr>
      <vt:lpstr>XDO_?TITL?40?</vt:lpstr>
      <vt:lpstr>XDO_?TITL?41?</vt:lpstr>
      <vt:lpstr>XDO_?TITL?42?</vt:lpstr>
      <vt:lpstr>XDO_?TITL?43?</vt:lpstr>
      <vt:lpstr>XDO_?TITL?44?</vt:lpstr>
      <vt:lpstr>XDO_?TITL?45?</vt:lpstr>
      <vt:lpstr>XDO_?TITL?46?</vt:lpstr>
      <vt:lpstr>XDO_?TITL?47?</vt:lpstr>
      <vt:lpstr>XDO_?TITL?48?</vt:lpstr>
      <vt:lpstr>XDO_?TITL?49?</vt:lpstr>
      <vt:lpstr>XDO_?TITL?5?</vt:lpstr>
      <vt:lpstr>XDO_?TITL?50?</vt:lpstr>
      <vt:lpstr>XDO_?TITL?51?</vt:lpstr>
      <vt:lpstr>XDO_?TITL?52?</vt:lpstr>
      <vt:lpstr>XDO_?TITL?53?</vt:lpstr>
      <vt:lpstr>XDO_?TITL?54?</vt:lpstr>
      <vt:lpstr>XDO_?TITL?55?</vt:lpstr>
      <vt:lpstr>XDO_?TITL?56?</vt:lpstr>
      <vt:lpstr>XDO_?TITL?57?</vt:lpstr>
      <vt:lpstr>XDO_?TITL?58?</vt:lpstr>
      <vt:lpstr>XDO_?TITL?59?</vt:lpstr>
      <vt:lpstr>XDO_?TITL?6?</vt:lpstr>
      <vt:lpstr>XDO_?TITL?60?</vt:lpstr>
      <vt:lpstr>XDO_?TITL?61?</vt:lpstr>
      <vt:lpstr>XDO_?TITL?62?</vt:lpstr>
      <vt:lpstr>XDO_?TITL?63?</vt:lpstr>
      <vt:lpstr>XDO_?TITL?64?</vt:lpstr>
      <vt:lpstr>XDO_?TITL?65?</vt:lpstr>
      <vt:lpstr>XDO_?TITL?66?</vt:lpstr>
      <vt:lpstr>XDO_?TITL?67?</vt:lpstr>
      <vt:lpstr>XDO_?TITL?68?</vt:lpstr>
      <vt:lpstr>XDO_?TITL?69?</vt:lpstr>
      <vt:lpstr>XDO_?TITL?70?</vt:lpstr>
      <vt:lpstr>XDO_?TITL?71?</vt:lpstr>
      <vt:lpstr>XDO_?TITL?72?</vt:lpstr>
      <vt:lpstr>XDO_?TITL?73?</vt:lpstr>
      <vt:lpstr>XDO_?TITL?74?</vt:lpstr>
      <vt:lpstr>XDO_?TITL?75?</vt:lpstr>
      <vt:lpstr>XDO_?TITL?76?</vt:lpstr>
      <vt:lpstr>XDO_?TITL?77?</vt:lpstr>
      <vt:lpstr>XDO_?TITL?78?</vt:lpstr>
      <vt:lpstr>XDO_?TITL?79?</vt:lpstr>
      <vt:lpstr>XDO_?TITL?80?</vt:lpstr>
      <vt:lpstr>XDO_?TITL?81?</vt:lpstr>
      <vt:lpstr>XDO_?TITL?82?</vt:lpstr>
      <vt:lpstr>XDO_?TITL?83?</vt:lpstr>
      <vt:lpstr>XDO_?TITL?84?</vt:lpstr>
      <vt:lpstr>XDO_?TITL?85?</vt:lpstr>
      <vt:lpstr>XDO_?TITL?86?</vt:lpstr>
      <vt:lpstr>XDO_?TITL?87?</vt:lpstr>
      <vt:lpstr>XDO_?TITL?88?</vt:lpstr>
      <vt:lpstr>XDO_?TITL?89?</vt:lpstr>
      <vt:lpstr>XDO_?TITL?9?</vt:lpstr>
      <vt:lpstr>XDO_?TITL?90?</vt:lpstr>
      <vt:lpstr>XDO_?TITL?91?</vt:lpstr>
      <vt:lpstr>XDO_?TITL?92?</vt:lpstr>
      <vt:lpstr>XDO_?TITL?93?</vt:lpstr>
      <vt:lpstr>XDO_?TITL?94?</vt:lpstr>
      <vt:lpstr>XDO_?TITL?95?</vt:lpstr>
      <vt:lpstr>XDO_?TITL?96?</vt:lpstr>
      <vt:lpstr>XDO_?TITL?97?</vt:lpstr>
      <vt:lpstr>XDO_?TITL?98?</vt:lpstr>
      <vt:lpstr>XDO_?TITL?99?</vt:lpstr>
      <vt:lpstr>SBINICIF!XDO_?YTM?</vt:lpstr>
      <vt:lpstr>XDO_?YTM?</vt:lpstr>
      <vt:lpstr>XDO_?YTM?10?</vt:lpstr>
      <vt:lpstr>XDO_?YTM?100?</vt:lpstr>
      <vt:lpstr>XDO_?YTM?101?</vt:lpstr>
      <vt:lpstr>XDO_?YTM?102?</vt:lpstr>
      <vt:lpstr>XDO_?YTM?103?</vt:lpstr>
      <vt:lpstr>XDO_?YTM?104?</vt:lpstr>
      <vt:lpstr>XDO_?YTM?105?</vt:lpstr>
      <vt:lpstr>XDO_?YTM?106?</vt:lpstr>
      <vt:lpstr>XDO_?YTM?107?</vt:lpstr>
      <vt:lpstr>XDO_?YTM?108?</vt:lpstr>
      <vt:lpstr>XDO_?YTM?109?</vt:lpstr>
      <vt:lpstr>XDO_?YTM?11?</vt:lpstr>
      <vt:lpstr>XDO_?YTM?110?</vt:lpstr>
      <vt:lpstr>XDO_?YTM?111?</vt:lpstr>
      <vt:lpstr>XDO_?YTM?112?</vt:lpstr>
      <vt:lpstr>XDO_?YTM?113?</vt:lpstr>
      <vt:lpstr>XDO_?YTM?114?</vt:lpstr>
      <vt:lpstr>XDO_?YTM?115?</vt:lpstr>
      <vt:lpstr>XDO_?YTM?116?</vt:lpstr>
      <vt:lpstr>XDO_?YTM?117?</vt:lpstr>
      <vt:lpstr>XDO_?YTM?118?</vt:lpstr>
      <vt:lpstr>XDO_?YTM?119?</vt:lpstr>
      <vt:lpstr>XDO_?YTM?12?</vt:lpstr>
      <vt:lpstr>XDO_?YTM?120?</vt:lpstr>
      <vt:lpstr>XDO_?YTM?121?</vt:lpstr>
      <vt:lpstr>XDO_?YTM?122?</vt:lpstr>
      <vt:lpstr>XDO_?YTM?123?</vt:lpstr>
      <vt:lpstr>XDO_?YTM?124?</vt:lpstr>
      <vt:lpstr>XDO_?YTM?125?</vt:lpstr>
      <vt:lpstr>XDO_?YTM?126?</vt:lpstr>
      <vt:lpstr>XDO_?YTM?127?</vt:lpstr>
      <vt:lpstr>XDO_?YTM?128?</vt:lpstr>
      <vt:lpstr>XDO_?YTM?129?</vt:lpstr>
      <vt:lpstr>XDO_?YTM?13?</vt:lpstr>
      <vt:lpstr>XDO_?YTM?130?</vt:lpstr>
      <vt:lpstr>XDO_?YTM?131?</vt:lpstr>
      <vt:lpstr>XDO_?YTM?132?</vt:lpstr>
      <vt:lpstr>XDO_?YTM?133?</vt:lpstr>
      <vt:lpstr>XDO_?YTM?134?</vt:lpstr>
      <vt:lpstr>XDO_?YTM?135?</vt:lpstr>
      <vt:lpstr>XDO_?YTM?136?</vt:lpstr>
      <vt:lpstr>XDO_?YTM?137?</vt:lpstr>
      <vt:lpstr>XDO_?YTM?138?</vt:lpstr>
      <vt:lpstr>XDO_?YTM?139?</vt:lpstr>
      <vt:lpstr>XDO_?YTM?14?</vt:lpstr>
      <vt:lpstr>XDO_?YTM?140?</vt:lpstr>
      <vt:lpstr>XDO_?YTM?141?</vt:lpstr>
      <vt:lpstr>XDO_?YTM?142?</vt:lpstr>
      <vt:lpstr>XDO_?YTM?143?</vt:lpstr>
      <vt:lpstr>XDO_?YTM?144?</vt:lpstr>
      <vt:lpstr>XDO_?YTM?145?</vt:lpstr>
      <vt:lpstr>XDO_?YTM?146?</vt:lpstr>
      <vt:lpstr>XDO_?YTM?147?</vt:lpstr>
      <vt:lpstr>XDO_?YTM?148?</vt:lpstr>
      <vt:lpstr>XDO_?YTM?149?</vt:lpstr>
      <vt:lpstr>XDO_?YTM?15?</vt:lpstr>
      <vt:lpstr>XDO_?YTM?150?</vt:lpstr>
      <vt:lpstr>XDO_?YTM?151?</vt:lpstr>
      <vt:lpstr>XDO_?YTM?152?</vt:lpstr>
      <vt:lpstr>XDO_?YTM?153?</vt:lpstr>
      <vt:lpstr>XDO_?YTM?154?</vt:lpstr>
      <vt:lpstr>XDO_?YTM?155?</vt:lpstr>
      <vt:lpstr>XDO_?YTM?156?</vt:lpstr>
      <vt:lpstr>XDO_?YTM?157?</vt:lpstr>
      <vt:lpstr>XDO_?YTM?158?</vt:lpstr>
      <vt:lpstr>XDO_?YTM?159?</vt:lpstr>
      <vt:lpstr>XDO_?YTM?16?</vt:lpstr>
      <vt:lpstr>XDO_?YTM?160?</vt:lpstr>
      <vt:lpstr>XDO_?YTM?161?</vt:lpstr>
      <vt:lpstr>XDO_?YTM?162?</vt:lpstr>
      <vt:lpstr>XDO_?YTM?163?</vt:lpstr>
      <vt:lpstr>XDO_?YTM?164?</vt:lpstr>
      <vt:lpstr>XDO_?YTM?165?</vt:lpstr>
      <vt:lpstr>XDO_?YTM?166?</vt:lpstr>
      <vt:lpstr>XDO_?YTM?167?</vt:lpstr>
      <vt:lpstr>XDO_?YTM?168?</vt:lpstr>
      <vt:lpstr>XDO_?YTM?169?</vt:lpstr>
      <vt:lpstr>XDO_?YTM?170?</vt:lpstr>
      <vt:lpstr>XDO_?YTM?171?</vt:lpstr>
      <vt:lpstr>XDO_?YTM?172?</vt:lpstr>
      <vt:lpstr>XDO_?YTM?173?</vt:lpstr>
      <vt:lpstr>XDO_?YTM?174?</vt:lpstr>
      <vt:lpstr>XDO_?YTM?175?</vt:lpstr>
      <vt:lpstr>XDO_?YTM?176?</vt:lpstr>
      <vt:lpstr>XDO_?YTM?177?</vt:lpstr>
      <vt:lpstr>XDO_?YTM?178?</vt:lpstr>
      <vt:lpstr>XDO_?YTM?179?</vt:lpstr>
      <vt:lpstr>XDO_?YTM?180?</vt:lpstr>
      <vt:lpstr>XDO_?YTM?181?</vt:lpstr>
      <vt:lpstr>XDO_?YTM?182?</vt:lpstr>
      <vt:lpstr>XDO_?YTM?183?</vt:lpstr>
      <vt:lpstr>XDO_?YTM?184?</vt:lpstr>
      <vt:lpstr>XDO_?YTM?185?</vt:lpstr>
      <vt:lpstr>XDO_?YTM?186?</vt:lpstr>
      <vt:lpstr>XDO_?YTM?187?</vt:lpstr>
      <vt:lpstr>XDO_?YTM?188?</vt:lpstr>
      <vt:lpstr>XDO_?YTM?189?</vt:lpstr>
      <vt:lpstr>XDO_?YTM?190?</vt:lpstr>
      <vt:lpstr>XDO_?YTM?191?</vt:lpstr>
      <vt:lpstr>XDO_?YTM?192?</vt:lpstr>
      <vt:lpstr>XDO_?YTM?193?</vt:lpstr>
      <vt:lpstr>XDO_?YTM?194?</vt:lpstr>
      <vt:lpstr>XDO_?YTM?195?</vt:lpstr>
      <vt:lpstr>XDO_?YTM?196?</vt:lpstr>
      <vt:lpstr>XDO_?YTM?197?</vt:lpstr>
      <vt:lpstr>XDO_?YTM?198?</vt:lpstr>
      <vt:lpstr>XDO_?YTM?199?</vt:lpstr>
      <vt:lpstr>XDO_?YTM?200?</vt:lpstr>
      <vt:lpstr>XDO_?YTM?201?</vt:lpstr>
      <vt:lpstr>XDO_?YTM?202?</vt:lpstr>
      <vt:lpstr>XDO_?YTM?203?</vt:lpstr>
      <vt:lpstr>XDO_?YTM?204?</vt:lpstr>
      <vt:lpstr>XDO_?YTM?205?</vt:lpstr>
      <vt:lpstr>XDO_?YTM?206?</vt:lpstr>
      <vt:lpstr>XDO_?YTM?207?</vt:lpstr>
      <vt:lpstr>XDO_?YTM?208?</vt:lpstr>
      <vt:lpstr>XDO_?YTM?209?</vt:lpstr>
      <vt:lpstr>XDO_?YTM?21?</vt:lpstr>
      <vt:lpstr>XDO_?YTM?210?</vt:lpstr>
      <vt:lpstr>XDO_?YTM?211?</vt:lpstr>
      <vt:lpstr>XDO_?YTM?212?</vt:lpstr>
      <vt:lpstr>XDO_?YTM?213?</vt:lpstr>
      <vt:lpstr>XDO_?YTM?214?</vt:lpstr>
      <vt:lpstr>XDO_?YTM?215?</vt:lpstr>
      <vt:lpstr>XDO_?YTM?216?</vt:lpstr>
      <vt:lpstr>XDO_?YTM?217?</vt:lpstr>
      <vt:lpstr>XDO_?YTM?218?</vt:lpstr>
      <vt:lpstr>XDO_?YTM?219?</vt:lpstr>
      <vt:lpstr>XDO_?YTM?22?</vt:lpstr>
      <vt:lpstr>XDO_?YTM?220?</vt:lpstr>
      <vt:lpstr>XDO_?YTM?221?</vt:lpstr>
      <vt:lpstr>XDO_?YTM?222?</vt:lpstr>
      <vt:lpstr>XDO_?YTM?223?</vt:lpstr>
      <vt:lpstr>XDO_?YTM?224?</vt:lpstr>
      <vt:lpstr>XDO_?YTM?225?</vt:lpstr>
      <vt:lpstr>XDO_?YTM?226?</vt:lpstr>
      <vt:lpstr>XDO_?YTM?227?</vt:lpstr>
      <vt:lpstr>XDO_?YTM?228?</vt:lpstr>
      <vt:lpstr>XDO_?YTM?229?</vt:lpstr>
      <vt:lpstr>XDO_?YTM?23?</vt:lpstr>
      <vt:lpstr>XDO_?YTM?230?</vt:lpstr>
      <vt:lpstr>XDO_?YTM?231?</vt:lpstr>
      <vt:lpstr>XDO_?YTM?232?</vt:lpstr>
      <vt:lpstr>XDO_?YTM?233?</vt:lpstr>
      <vt:lpstr>XDO_?YTM?234?</vt:lpstr>
      <vt:lpstr>XDO_?YTM?235?</vt:lpstr>
      <vt:lpstr>XDO_?YTM?236?</vt:lpstr>
      <vt:lpstr>XDO_?YTM?237?</vt:lpstr>
      <vt:lpstr>XDO_?YTM?238?</vt:lpstr>
      <vt:lpstr>XDO_?YTM?239?</vt:lpstr>
      <vt:lpstr>XDO_?YTM?24?</vt:lpstr>
      <vt:lpstr>XDO_?YTM?240?</vt:lpstr>
      <vt:lpstr>XDO_?YTM?241?</vt:lpstr>
      <vt:lpstr>XDO_?YTM?242?</vt:lpstr>
      <vt:lpstr>XDO_?YTM?243?</vt:lpstr>
      <vt:lpstr>XDO_?YTM?244?</vt:lpstr>
      <vt:lpstr>XDO_?YTM?245?</vt:lpstr>
      <vt:lpstr>XDO_?YTM?246?</vt:lpstr>
      <vt:lpstr>XDO_?YTM?247?</vt:lpstr>
      <vt:lpstr>XDO_?YTM?248?</vt:lpstr>
      <vt:lpstr>XDO_?YTM?249?</vt:lpstr>
      <vt:lpstr>XDO_?YTM?250?</vt:lpstr>
      <vt:lpstr>XDO_?YTM?251?</vt:lpstr>
      <vt:lpstr>XDO_?YTM?252?</vt:lpstr>
      <vt:lpstr>XDO_?YTM?253?</vt:lpstr>
      <vt:lpstr>XDO_?YTM?254?</vt:lpstr>
      <vt:lpstr>XDO_?YTM?255?</vt:lpstr>
      <vt:lpstr>XDO_?YTM?256?</vt:lpstr>
      <vt:lpstr>XDO_?YTM?257?</vt:lpstr>
      <vt:lpstr>XDO_?YTM?258?</vt:lpstr>
      <vt:lpstr>XDO_?YTM?259?</vt:lpstr>
      <vt:lpstr>XDO_?YTM?260?</vt:lpstr>
      <vt:lpstr>XDO_?YTM?261?</vt:lpstr>
      <vt:lpstr>XDO_?YTM?262?</vt:lpstr>
      <vt:lpstr>XDO_?YTM?263?</vt:lpstr>
      <vt:lpstr>XDO_?YTM?264?</vt:lpstr>
      <vt:lpstr>XDO_?YTM?265?</vt:lpstr>
      <vt:lpstr>XDO_?YTM?266?</vt:lpstr>
      <vt:lpstr>XDO_?YTM?267?</vt:lpstr>
      <vt:lpstr>XDO_?YTM?268?</vt:lpstr>
      <vt:lpstr>XDO_?YTM?269?</vt:lpstr>
      <vt:lpstr>XDO_?YTM?27?</vt:lpstr>
      <vt:lpstr>XDO_?YTM?270?</vt:lpstr>
      <vt:lpstr>XDO_?YTM?271?</vt:lpstr>
      <vt:lpstr>XDO_?YTM?272?</vt:lpstr>
      <vt:lpstr>XDO_?YTM?273?</vt:lpstr>
      <vt:lpstr>XDO_?YTM?274?</vt:lpstr>
      <vt:lpstr>XDO_?YTM?275?</vt:lpstr>
      <vt:lpstr>XDO_?YTM?276?</vt:lpstr>
      <vt:lpstr>XDO_?YTM?277?</vt:lpstr>
      <vt:lpstr>XDO_?YTM?278?</vt:lpstr>
      <vt:lpstr>XDO_?YTM?279?</vt:lpstr>
      <vt:lpstr>XDO_?YTM?28?</vt:lpstr>
      <vt:lpstr>XDO_?YTM?280?</vt:lpstr>
      <vt:lpstr>XDO_?YTM?281?</vt:lpstr>
      <vt:lpstr>XDO_?YTM?282?</vt:lpstr>
      <vt:lpstr>XDO_?YTM?283?</vt:lpstr>
      <vt:lpstr>XDO_?YTM?284?</vt:lpstr>
      <vt:lpstr>XDO_?YTM?285?</vt:lpstr>
      <vt:lpstr>XDO_?YTM?286?</vt:lpstr>
      <vt:lpstr>XDO_?YTM?287?</vt:lpstr>
      <vt:lpstr>XDO_?YTM?288?</vt:lpstr>
      <vt:lpstr>XDO_?YTM?289?</vt:lpstr>
      <vt:lpstr>XDO_?YTM?29?</vt:lpstr>
      <vt:lpstr>XDO_?YTM?290?</vt:lpstr>
      <vt:lpstr>XDO_?YTM?291?</vt:lpstr>
      <vt:lpstr>XDO_?YTM?292?</vt:lpstr>
      <vt:lpstr>XDO_?YTM?293?</vt:lpstr>
      <vt:lpstr>XDO_?YTM?294?</vt:lpstr>
      <vt:lpstr>XDO_?YTM?295?</vt:lpstr>
      <vt:lpstr>XDO_?YTM?296?</vt:lpstr>
      <vt:lpstr>XDO_?YTM?297?</vt:lpstr>
      <vt:lpstr>XDO_?YTM?298?</vt:lpstr>
      <vt:lpstr>XDO_?YTM?299?</vt:lpstr>
      <vt:lpstr>XDO_?YTM?30?</vt:lpstr>
      <vt:lpstr>XDO_?YTM?300?</vt:lpstr>
      <vt:lpstr>XDO_?YTM?301?</vt:lpstr>
      <vt:lpstr>XDO_?YTM?302?</vt:lpstr>
      <vt:lpstr>XDO_?YTM?303?</vt:lpstr>
      <vt:lpstr>XDO_?YTM?304?</vt:lpstr>
      <vt:lpstr>XDO_?YTM?305?</vt:lpstr>
      <vt:lpstr>XDO_?YTM?306?</vt:lpstr>
      <vt:lpstr>XDO_?YTM?307?</vt:lpstr>
      <vt:lpstr>XDO_?YTM?308?</vt:lpstr>
      <vt:lpstr>XDO_?YTM?309?</vt:lpstr>
      <vt:lpstr>XDO_?YTM?31?</vt:lpstr>
      <vt:lpstr>XDO_?YTM?310?</vt:lpstr>
      <vt:lpstr>XDO_?YTM?311?</vt:lpstr>
      <vt:lpstr>XDO_?YTM?312?</vt:lpstr>
      <vt:lpstr>XDO_?YTM?313?</vt:lpstr>
      <vt:lpstr>XDO_?YTM?314?</vt:lpstr>
      <vt:lpstr>XDO_?YTM?315?</vt:lpstr>
      <vt:lpstr>XDO_?YTM?316?</vt:lpstr>
      <vt:lpstr>XDO_?YTM?317?</vt:lpstr>
      <vt:lpstr>XDO_?YTM?318?</vt:lpstr>
      <vt:lpstr>XDO_?YTM?319?</vt:lpstr>
      <vt:lpstr>XDO_?YTM?32?</vt:lpstr>
      <vt:lpstr>XDO_?YTM?320?</vt:lpstr>
      <vt:lpstr>XDO_?YTM?321?</vt:lpstr>
      <vt:lpstr>XDO_?YTM?322?</vt:lpstr>
      <vt:lpstr>XDO_?YTM?323?</vt:lpstr>
      <vt:lpstr>XDO_?YTM?324?</vt:lpstr>
      <vt:lpstr>XDO_?YTM?325?</vt:lpstr>
      <vt:lpstr>XDO_?YTM?326?</vt:lpstr>
      <vt:lpstr>XDO_?YTM?327?</vt:lpstr>
      <vt:lpstr>XDO_?YTM?328?</vt:lpstr>
      <vt:lpstr>XDO_?YTM?329?</vt:lpstr>
      <vt:lpstr>XDO_?YTM?33?</vt:lpstr>
      <vt:lpstr>XDO_?YTM?330?</vt:lpstr>
      <vt:lpstr>XDO_?YTM?331?</vt:lpstr>
      <vt:lpstr>XDO_?YTM?332?</vt:lpstr>
      <vt:lpstr>XDO_?YTM?333?</vt:lpstr>
      <vt:lpstr>XDO_?YTM?334?</vt:lpstr>
      <vt:lpstr>XDO_?YTM?335?</vt:lpstr>
      <vt:lpstr>XDO_?YTM?336?</vt:lpstr>
      <vt:lpstr>XDO_?YTM?337?</vt:lpstr>
      <vt:lpstr>XDO_?YTM?338?</vt:lpstr>
      <vt:lpstr>XDO_?YTM?339?</vt:lpstr>
      <vt:lpstr>XDO_?YTM?34?</vt:lpstr>
      <vt:lpstr>XDO_?YTM?340?</vt:lpstr>
      <vt:lpstr>XDO_?YTM?341?</vt:lpstr>
      <vt:lpstr>XDO_?YTM?342?</vt:lpstr>
      <vt:lpstr>XDO_?YTM?343?</vt:lpstr>
      <vt:lpstr>XDO_?YTM?344?</vt:lpstr>
      <vt:lpstr>XDO_?YTM?345?</vt:lpstr>
      <vt:lpstr>XDO_?YTM?346?</vt:lpstr>
      <vt:lpstr>XDO_?YTM?347?</vt:lpstr>
      <vt:lpstr>XDO_?YTM?348?</vt:lpstr>
      <vt:lpstr>XDO_?YTM?349?</vt:lpstr>
      <vt:lpstr>XDO_?YTM?35?</vt:lpstr>
      <vt:lpstr>XDO_?YTM?350?</vt:lpstr>
      <vt:lpstr>XDO_?YTM?351?</vt:lpstr>
      <vt:lpstr>XDO_?YTM?352?</vt:lpstr>
      <vt:lpstr>XDO_?YTM?353?</vt:lpstr>
      <vt:lpstr>XDO_?YTM?354?</vt:lpstr>
      <vt:lpstr>XDO_?YTM?355?</vt:lpstr>
      <vt:lpstr>XDO_?YTM?356?</vt:lpstr>
      <vt:lpstr>XDO_?YTM?357?</vt:lpstr>
      <vt:lpstr>XDO_?YTM?358?</vt:lpstr>
      <vt:lpstr>XDO_?YTM?359?</vt:lpstr>
      <vt:lpstr>XDO_?YTM?360?</vt:lpstr>
      <vt:lpstr>XDO_?YTM?361?</vt:lpstr>
      <vt:lpstr>XDO_?YTM?362?</vt:lpstr>
      <vt:lpstr>XDO_?YTM?363?</vt:lpstr>
      <vt:lpstr>XDO_?YTM?364?</vt:lpstr>
      <vt:lpstr>XDO_?YTM?365?</vt:lpstr>
      <vt:lpstr>XDO_?YTM?366?</vt:lpstr>
      <vt:lpstr>XDO_?YTM?367?</vt:lpstr>
      <vt:lpstr>XDO_?YTM?368?</vt:lpstr>
      <vt:lpstr>XDO_?YTM?369?</vt:lpstr>
      <vt:lpstr>XDO_?YTM?370?</vt:lpstr>
      <vt:lpstr>XDO_?YTM?371?</vt:lpstr>
      <vt:lpstr>XDO_?YTM?372?</vt:lpstr>
      <vt:lpstr>XDO_?YTM?373?</vt:lpstr>
      <vt:lpstr>XDO_?YTM?374?</vt:lpstr>
      <vt:lpstr>XDO_?YTM?375?</vt:lpstr>
      <vt:lpstr>XDO_?YTM?376?</vt:lpstr>
      <vt:lpstr>XDO_?YTM?377?</vt:lpstr>
      <vt:lpstr>XDO_?YTM?378?</vt:lpstr>
      <vt:lpstr>XDO_?YTM?379?</vt:lpstr>
      <vt:lpstr>XDO_?YTM?38?</vt:lpstr>
      <vt:lpstr>XDO_?YTM?380?</vt:lpstr>
      <vt:lpstr>XDO_?YTM?381?</vt:lpstr>
      <vt:lpstr>XDO_?YTM?382?</vt:lpstr>
      <vt:lpstr>XDO_?YTM?383?</vt:lpstr>
      <vt:lpstr>XDO_?YTM?384?</vt:lpstr>
      <vt:lpstr>XDO_?YTM?385?</vt:lpstr>
      <vt:lpstr>XDO_?YTM?386?</vt:lpstr>
      <vt:lpstr>XDO_?YTM?387?</vt:lpstr>
      <vt:lpstr>XDO_?YTM?388?</vt:lpstr>
      <vt:lpstr>XDO_?YTM?389?</vt:lpstr>
      <vt:lpstr>XDO_?YTM?39?</vt:lpstr>
      <vt:lpstr>XDO_?YTM?390?</vt:lpstr>
      <vt:lpstr>XDO_?YTM?391?</vt:lpstr>
      <vt:lpstr>XDO_?YTM?392?</vt:lpstr>
      <vt:lpstr>XDO_?YTM?393?</vt:lpstr>
      <vt:lpstr>XDO_?YTM?394?</vt:lpstr>
      <vt:lpstr>XDO_?YTM?395?</vt:lpstr>
      <vt:lpstr>XDO_?YTM?396?</vt:lpstr>
      <vt:lpstr>XDO_?YTM?397?</vt:lpstr>
      <vt:lpstr>XDO_?YTM?398?</vt:lpstr>
      <vt:lpstr>XDO_?YTM?399?</vt:lpstr>
      <vt:lpstr>XDO_?YTM?40?</vt:lpstr>
      <vt:lpstr>XDO_?YTM?400?</vt:lpstr>
      <vt:lpstr>XDO_?YTM?401?</vt:lpstr>
      <vt:lpstr>XDO_?YTM?402?</vt:lpstr>
      <vt:lpstr>XDO_?YTM?403?</vt:lpstr>
      <vt:lpstr>XDO_?YTM?404?</vt:lpstr>
      <vt:lpstr>XDO_?YTM?405?</vt:lpstr>
      <vt:lpstr>XDO_?YTM?406?</vt:lpstr>
      <vt:lpstr>XDO_?YTM?407?</vt:lpstr>
      <vt:lpstr>XDO_?YTM?408?</vt:lpstr>
      <vt:lpstr>XDO_?YTM?409?</vt:lpstr>
      <vt:lpstr>XDO_?YTM?41?</vt:lpstr>
      <vt:lpstr>XDO_?YTM?410?</vt:lpstr>
      <vt:lpstr>XDO_?YTM?411?</vt:lpstr>
      <vt:lpstr>XDO_?YTM?412?</vt:lpstr>
      <vt:lpstr>XDO_?YTM?413?</vt:lpstr>
      <vt:lpstr>XDO_?YTM?414?</vt:lpstr>
      <vt:lpstr>XDO_?YTM?415?</vt:lpstr>
      <vt:lpstr>XDO_?YTM?416?</vt:lpstr>
      <vt:lpstr>XDO_?YTM?417?</vt:lpstr>
      <vt:lpstr>XDO_?YTM?418?</vt:lpstr>
      <vt:lpstr>XDO_?YTM?419?</vt:lpstr>
      <vt:lpstr>XDO_?YTM?42?</vt:lpstr>
      <vt:lpstr>XDO_?YTM?420?</vt:lpstr>
      <vt:lpstr>XDO_?YTM?421?</vt:lpstr>
      <vt:lpstr>XDO_?YTM?422?</vt:lpstr>
      <vt:lpstr>XDO_?YTM?423?</vt:lpstr>
      <vt:lpstr>XDO_?YTM?424?</vt:lpstr>
      <vt:lpstr>XDO_?YTM?425?</vt:lpstr>
      <vt:lpstr>XDO_?YTM?426?</vt:lpstr>
      <vt:lpstr>XDO_?YTM?427?</vt:lpstr>
      <vt:lpstr>XDO_?YTM?428?</vt:lpstr>
      <vt:lpstr>XDO_?YTM?429?</vt:lpstr>
      <vt:lpstr>XDO_?YTM?430?</vt:lpstr>
      <vt:lpstr>XDO_?YTM?431?</vt:lpstr>
      <vt:lpstr>XDO_?YTM?432?</vt:lpstr>
      <vt:lpstr>XDO_?YTM?433?</vt:lpstr>
      <vt:lpstr>XDO_?YTM?434?</vt:lpstr>
      <vt:lpstr>XDO_?YTM?435?</vt:lpstr>
      <vt:lpstr>XDO_?YTM?436?</vt:lpstr>
      <vt:lpstr>XDO_?YTM?437?</vt:lpstr>
      <vt:lpstr>XDO_?YTM?438?</vt:lpstr>
      <vt:lpstr>XDO_?YTM?439?</vt:lpstr>
      <vt:lpstr>XDO_?YTM?440?</vt:lpstr>
      <vt:lpstr>XDO_?YTM?441?</vt:lpstr>
      <vt:lpstr>XDO_?YTM?442?</vt:lpstr>
      <vt:lpstr>XDO_?YTM?443?</vt:lpstr>
      <vt:lpstr>XDO_?YTM?444?</vt:lpstr>
      <vt:lpstr>XDO_?YTM?445?</vt:lpstr>
      <vt:lpstr>XDO_?YTM?446?</vt:lpstr>
      <vt:lpstr>XDO_?YTM?447?</vt:lpstr>
      <vt:lpstr>XDO_?YTM?448?</vt:lpstr>
      <vt:lpstr>XDO_?YTM?449?</vt:lpstr>
      <vt:lpstr>XDO_?YTM?45?</vt:lpstr>
      <vt:lpstr>XDO_?YTM?450?</vt:lpstr>
      <vt:lpstr>XDO_?YTM?451?</vt:lpstr>
      <vt:lpstr>XDO_?YTM?452?</vt:lpstr>
      <vt:lpstr>XDO_?YTM?453?</vt:lpstr>
      <vt:lpstr>XDO_?YTM?454?</vt:lpstr>
      <vt:lpstr>XDO_?YTM?455?</vt:lpstr>
      <vt:lpstr>XDO_?YTM?456?</vt:lpstr>
      <vt:lpstr>XDO_?YTM?457?</vt:lpstr>
      <vt:lpstr>XDO_?YTM?458?</vt:lpstr>
      <vt:lpstr>XDO_?YTM?459?</vt:lpstr>
      <vt:lpstr>XDO_?YTM?46?</vt:lpstr>
      <vt:lpstr>XDO_?YTM?460?</vt:lpstr>
      <vt:lpstr>XDO_?YTM?461?</vt:lpstr>
      <vt:lpstr>XDO_?YTM?462?</vt:lpstr>
      <vt:lpstr>XDO_?YTM?463?</vt:lpstr>
      <vt:lpstr>XDO_?YTM?464?</vt:lpstr>
      <vt:lpstr>XDO_?YTM?465?</vt:lpstr>
      <vt:lpstr>XDO_?YTM?466?</vt:lpstr>
      <vt:lpstr>XDO_?YTM?467?</vt:lpstr>
      <vt:lpstr>XDO_?YTM?468?</vt:lpstr>
      <vt:lpstr>XDO_?YTM?469?</vt:lpstr>
      <vt:lpstr>XDO_?YTM?47?</vt:lpstr>
      <vt:lpstr>XDO_?YTM?470?</vt:lpstr>
      <vt:lpstr>XDO_?YTM?471?</vt:lpstr>
      <vt:lpstr>XDO_?YTM?472?</vt:lpstr>
      <vt:lpstr>XDO_?YTM?473?</vt:lpstr>
      <vt:lpstr>XDO_?YTM?474?</vt:lpstr>
      <vt:lpstr>XDO_?YTM?475?</vt:lpstr>
      <vt:lpstr>XDO_?YTM?476?</vt:lpstr>
      <vt:lpstr>XDO_?YTM?477?</vt:lpstr>
      <vt:lpstr>XDO_?YTM?478?</vt:lpstr>
      <vt:lpstr>XDO_?YTM?479?</vt:lpstr>
      <vt:lpstr>XDO_?YTM?48?</vt:lpstr>
      <vt:lpstr>XDO_?YTM?480?</vt:lpstr>
      <vt:lpstr>XDO_?YTM?481?</vt:lpstr>
      <vt:lpstr>XDO_?YTM?482?</vt:lpstr>
      <vt:lpstr>XDO_?YTM?483?</vt:lpstr>
      <vt:lpstr>XDO_?YTM?484?</vt:lpstr>
      <vt:lpstr>XDO_?YTM?485?</vt:lpstr>
      <vt:lpstr>XDO_?YTM?486?</vt:lpstr>
      <vt:lpstr>XDO_?YTM?487?</vt:lpstr>
      <vt:lpstr>XDO_?YTM?488?</vt:lpstr>
      <vt:lpstr>XDO_?YTM?489?</vt:lpstr>
      <vt:lpstr>XDO_?YTM?49?</vt:lpstr>
      <vt:lpstr>XDO_?YTM?490?</vt:lpstr>
      <vt:lpstr>XDO_?YTM?491?</vt:lpstr>
      <vt:lpstr>XDO_?YTM?492?</vt:lpstr>
      <vt:lpstr>XDO_?YTM?493?</vt:lpstr>
      <vt:lpstr>XDO_?YTM?494?</vt:lpstr>
      <vt:lpstr>XDO_?YTM?495?</vt:lpstr>
      <vt:lpstr>XDO_?YTM?496?</vt:lpstr>
      <vt:lpstr>XDO_?YTM?497?</vt:lpstr>
      <vt:lpstr>XDO_?YTM?498?</vt:lpstr>
      <vt:lpstr>XDO_?YTM?499?</vt:lpstr>
      <vt:lpstr>XDO_?YTM?50?</vt:lpstr>
      <vt:lpstr>XDO_?YTM?500?</vt:lpstr>
      <vt:lpstr>XDO_?YTM?501?</vt:lpstr>
      <vt:lpstr>XDO_?YTM?502?</vt:lpstr>
      <vt:lpstr>XDO_?YTM?503?</vt:lpstr>
      <vt:lpstr>XDO_?YTM?504?</vt:lpstr>
      <vt:lpstr>XDO_?YTM?505?</vt:lpstr>
      <vt:lpstr>XDO_?YTM?506?</vt:lpstr>
      <vt:lpstr>XDO_?YTM?507?</vt:lpstr>
      <vt:lpstr>XDO_?YTM?508?</vt:lpstr>
      <vt:lpstr>XDO_?YTM?509?</vt:lpstr>
      <vt:lpstr>XDO_?YTM?51?</vt:lpstr>
      <vt:lpstr>XDO_?YTM?510?</vt:lpstr>
      <vt:lpstr>XDO_?YTM?511?</vt:lpstr>
      <vt:lpstr>XDO_?YTM?512?</vt:lpstr>
      <vt:lpstr>XDO_?YTM?513?</vt:lpstr>
      <vt:lpstr>XDO_?YTM?514?</vt:lpstr>
      <vt:lpstr>XDO_?YTM?515?</vt:lpstr>
      <vt:lpstr>XDO_?YTM?516?</vt:lpstr>
      <vt:lpstr>XDO_?YTM?517?</vt:lpstr>
      <vt:lpstr>XDO_?YTM?518?</vt:lpstr>
      <vt:lpstr>XDO_?YTM?519?</vt:lpstr>
      <vt:lpstr>XDO_?YTM?52?</vt:lpstr>
      <vt:lpstr>XDO_?YTM?520?</vt:lpstr>
      <vt:lpstr>XDO_?YTM?521?</vt:lpstr>
      <vt:lpstr>XDO_?YTM?522?</vt:lpstr>
      <vt:lpstr>XDO_?YTM?523?</vt:lpstr>
      <vt:lpstr>XDO_?YTM?524?</vt:lpstr>
      <vt:lpstr>XDO_?YTM?525?</vt:lpstr>
      <vt:lpstr>XDO_?YTM?526?</vt:lpstr>
      <vt:lpstr>XDO_?YTM?527?</vt:lpstr>
      <vt:lpstr>XDO_?YTM?528?</vt:lpstr>
      <vt:lpstr>XDO_?YTM?529?</vt:lpstr>
      <vt:lpstr>XDO_?YTM?53?</vt:lpstr>
      <vt:lpstr>XDO_?YTM?530?</vt:lpstr>
      <vt:lpstr>XDO_?YTM?531?</vt:lpstr>
      <vt:lpstr>XDO_?YTM?532?</vt:lpstr>
      <vt:lpstr>XDO_?YTM?54?</vt:lpstr>
      <vt:lpstr>XDO_?YTM?55?</vt:lpstr>
      <vt:lpstr>XDO_?YTM?56?</vt:lpstr>
      <vt:lpstr>XDO_?YTM?57?</vt:lpstr>
      <vt:lpstr>XDO_?YTM?58?</vt:lpstr>
      <vt:lpstr>XDO_?YTM?59?</vt:lpstr>
      <vt:lpstr>XDO_?YTM?60?</vt:lpstr>
      <vt:lpstr>XDO_?YTM?61?</vt:lpstr>
      <vt:lpstr>XDO_?YTM?62?</vt:lpstr>
      <vt:lpstr>XDO_?YTM?63?</vt:lpstr>
      <vt:lpstr>XDO_?YTM?64?</vt:lpstr>
      <vt:lpstr>XDO_?YTM?65?</vt:lpstr>
      <vt:lpstr>XDO_?YTM?66?</vt:lpstr>
      <vt:lpstr>XDO_?YTM?67?</vt:lpstr>
      <vt:lpstr>XDO_?YTM?68?</vt:lpstr>
      <vt:lpstr>XDO_?YTM?69?</vt:lpstr>
      <vt:lpstr>XDO_?YTM?70?</vt:lpstr>
      <vt:lpstr>XDO_?YTM?71?</vt:lpstr>
      <vt:lpstr>XDO_?YTM?72?</vt:lpstr>
      <vt:lpstr>XDO_?YTM?73?</vt:lpstr>
      <vt:lpstr>XDO_?YTM?74?</vt:lpstr>
      <vt:lpstr>XDO_?YTM?75?</vt:lpstr>
      <vt:lpstr>XDO_?YTM?76?</vt:lpstr>
      <vt:lpstr>XDO_?YTM?77?</vt:lpstr>
      <vt:lpstr>XDO_?YTM?78?</vt:lpstr>
      <vt:lpstr>XDO_?YTM?79?</vt:lpstr>
      <vt:lpstr>XDO_?YTM?80?</vt:lpstr>
      <vt:lpstr>XDO_?YTM?81?</vt:lpstr>
      <vt:lpstr>XDO_?YTM?82?</vt:lpstr>
      <vt:lpstr>XDO_?YTM?83?</vt:lpstr>
      <vt:lpstr>XDO_?YTM?84?</vt:lpstr>
      <vt:lpstr>XDO_?YTM?85?</vt:lpstr>
      <vt:lpstr>XDO_?YTM?86?</vt:lpstr>
      <vt:lpstr>XDO_?YTM?87?</vt:lpstr>
      <vt:lpstr>XDO_?YTM?88?</vt:lpstr>
      <vt:lpstr>XDO_?YTM?89?</vt:lpstr>
      <vt:lpstr>XDO_?YTM?9?</vt:lpstr>
      <vt:lpstr>XDO_?YTM?90?</vt:lpstr>
      <vt:lpstr>XDO_?YTM?91?</vt:lpstr>
      <vt:lpstr>XDO_?YTM?92?</vt:lpstr>
      <vt:lpstr>XDO_?YTM?93?</vt:lpstr>
      <vt:lpstr>XDO_?YTM?94?</vt:lpstr>
      <vt:lpstr>XDO_?YTM?95?</vt:lpstr>
      <vt:lpstr>XDO_?YTM?96?</vt:lpstr>
      <vt:lpstr>XDO_?YTM?97?</vt:lpstr>
      <vt:lpstr>XDO_?YTM?98?</vt:lpstr>
      <vt:lpstr>XDO_?YTM?99?</vt:lpstr>
      <vt:lpstr>SBINICIF!XDO_GROUP_?G_2?</vt:lpstr>
      <vt:lpstr>XDO_GROUP_?G_2?</vt:lpstr>
      <vt:lpstr>XDO_GROUP_?G_2?100?</vt:lpstr>
      <vt:lpstr>XDO_GROUP_?G_2?101?</vt:lpstr>
      <vt:lpstr>XDO_GROUP_?G_2?102?</vt:lpstr>
      <vt:lpstr>XDO_GROUP_?G_2?103?</vt:lpstr>
      <vt:lpstr>XDO_GROUP_?G_2?104?</vt:lpstr>
      <vt:lpstr>XDO_GROUP_?G_2?105?</vt:lpstr>
      <vt:lpstr>XDO_GROUP_?G_2?106?</vt:lpstr>
      <vt:lpstr>XDO_GROUP_?G_2?107?</vt:lpstr>
      <vt:lpstr>XDO_GROUP_?G_2?108?</vt:lpstr>
      <vt:lpstr>XDO_GROUP_?G_2?109?</vt:lpstr>
      <vt:lpstr>XDO_GROUP_?G_2?11?</vt:lpstr>
      <vt:lpstr>XDO_GROUP_?G_2?110?</vt:lpstr>
      <vt:lpstr>XDO_GROUP_?G_2?111?</vt:lpstr>
      <vt:lpstr>XDO_GROUP_?G_2?112?</vt:lpstr>
      <vt:lpstr>XDO_GROUP_?G_2?113?</vt:lpstr>
      <vt:lpstr>XDO_GROUP_?G_2?114?</vt:lpstr>
      <vt:lpstr>XDO_GROUP_?G_2?115?</vt:lpstr>
      <vt:lpstr>XDO_GROUP_?G_2?116?</vt:lpstr>
      <vt:lpstr>XDO_GROUP_?G_2?117?</vt:lpstr>
      <vt:lpstr>XDO_GROUP_?G_2?118?</vt:lpstr>
      <vt:lpstr>XDO_GROUP_?G_2?119?</vt:lpstr>
      <vt:lpstr>XDO_GROUP_?G_2?120?</vt:lpstr>
      <vt:lpstr>XDO_GROUP_?G_2?121?</vt:lpstr>
      <vt:lpstr>XDO_GROUP_?G_2?122?</vt:lpstr>
      <vt:lpstr>XDO_GROUP_?G_2?123?</vt:lpstr>
      <vt:lpstr>XDO_GROUP_?G_2?124?</vt:lpstr>
      <vt:lpstr>XDO_GROUP_?G_2?125?</vt:lpstr>
      <vt:lpstr>XDO_GROUP_?G_2?126?</vt:lpstr>
      <vt:lpstr>XDO_GROUP_?G_2?127?</vt:lpstr>
      <vt:lpstr>XDO_GROUP_?G_2?128?</vt:lpstr>
      <vt:lpstr>XDO_GROUP_?G_2?129?</vt:lpstr>
      <vt:lpstr>XDO_GROUP_?G_2?13?</vt:lpstr>
      <vt:lpstr>XDO_GROUP_?G_2?15?</vt:lpstr>
      <vt:lpstr>XDO_GROUP_?G_2?16?</vt:lpstr>
      <vt:lpstr>XDO_GROUP_?G_2?17?</vt:lpstr>
      <vt:lpstr>XDO_GROUP_?G_2?18?</vt:lpstr>
      <vt:lpstr>XDO_GROUP_?G_2?19?</vt:lpstr>
      <vt:lpstr>XDO_GROUP_?G_2?20?</vt:lpstr>
      <vt:lpstr>XDO_GROUP_?G_2?21?</vt:lpstr>
      <vt:lpstr>XDO_GROUP_?G_2?22?</vt:lpstr>
      <vt:lpstr>XDO_GROUP_?G_2?23?</vt:lpstr>
      <vt:lpstr>XDO_GROUP_?G_2?24?</vt:lpstr>
      <vt:lpstr>XDO_GROUP_?G_2?25?</vt:lpstr>
      <vt:lpstr>XDO_GROUP_?G_2?26?</vt:lpstr>
      <vt:lpstr>XDO_GROUP_?G_2?27?</vt:lpstr>
      <vt:lpstr>XDO_GROUP_?G_2?28?</vt:lpstr>
      <vt:lpstr>XDO_GROUP_?G_2?29?</vt:lpstr>
      <vt:lpstr>XDO_GROUP_?G_2?30?</vt:lpstr>
      <vt:lpstr>XDO_GROUP_?G_2?31?</vt:lpstr>
      <vt:lpstr>XDO_GROUP_?G_2?32?</vt:lpstr>
      <vt:lpstr>XDO_GROUP_?G_2?33?</vt:lpstr>
      <vt:lpstr>XDO_GROUP_?G_2?34?</vt:lpstr>
      <vt:lpstr>XDO_GROUP_?G_2?35?</vt:lpstr>
      <vt:lpstr>XDO_GROUP_?G_2?36?</vt:lpstr>
      <vt:lpstr>XDO_GROUP_?G_2?37?</vt:lpstr>
      <vt:lpstr>XDO_GROUP_?G_2?38?</vt:lpstr>
      <vt:lpstr>XDO_GROUP_?G_2?39?</vt:lpstr>
      <vt:lpstr>XDO_GROUP_?G_2?40?</vt:lpstr>
      <vt:lpstr>XDO_GROUP_?G_2?41?</vt:lpstr>
      <vt:lpstr>XDO_GROUP_?G_2?42?</vt:lpstr>
      <vt:lpstr>XDO_GROUP_?G_2?43?</vt:lpstr>
      <vt:lpstr>XDO_GROUP_?G_2?44?</vt:lpstr>
      <vt:lpstr>XDO_GROUP_?G_2?45?</vt:lpstr>
      <vt:lpstr>XDO_GROUP_?G_2?46?</vt:lpstr>
      <vt:lpstr>XDO_GROUP_?G_2?47?</vt:lpstr>
      <vt:lpstr>XDO_GROUP_?G_2?48?</vt:lpstr>
      <vt:lpstr>XDO_GROUP_?G_2?49?</vt:lpstr>
      <vt:lpstr>XDO_GROUP_?G_2?5?</vt:lpstr>
      <vt:lpstr>XDO_GROUP_?G_2?50?</vt:lpstr>
      <vt:lpstr>XDO_GROUP_?G_2?51?</vt:lpstr>
      <vt:lpstr>XDO_GROUP_?G_2?52?</vt:lpstr>
      <vt:lpstr>XDO_GROUP_?G_2?53?</vt:lpstr>
      <vt:lpstr>XDO_GROUP_?G_2?54?</vt:lpstr>
      <vt:lpstr>XDO_GROUP_?G_2?55?</vt:lpstr>
      <vt:lpstr>XDO_GROUP_?G_2?56?</vt:lpstr>
      <vt:lpstr>XDO_GROUP_?G_2?57?</vt:lpstr>
      <vt:lpstr>XDO_GROUP_?G_2?58?</vt:lpstr>
      <vt:lpstr>XDO_GROUP_?G_2?59?</vt:lpstr>
      <vt:lpstr>XDO_GROUP_?G_2?6?</vt:lpstr>
      <vt:lpstr>XDO_GROUP_?G_2?60?</vt:lpstr>
      <vt:lpstr>XDO_GROUP_?G_2?61?</vt:lpstr>
      <vt:lpstr>XDO_GROUP_?G_2?62?</vt:lpstr>
      <vt:lpstr>XDO_GROUP_?G_2?63?</vt:lpstr>
      <vt:lpstr>XDO_GROUP_?G_2?64?</vt:lpstr>
      <vt:lpstr>XDO_GROUP_?G_2?65?</vt:lpstr>
      <vt:lpstr>XDO_GROUP_?G_2?66?</vt:lpstr>
      <vt:lpstr>XDO_GROUP_?G_2?67?</vt:lpstr>
      <vt:lpstr>XDO_GROUP_?G_2?68?</vt:lpstr>
      <vt:lpstr>XDO_GROUP_?G_2?69?</vt:lpstr>
      <vt:lpstr>XDO_GROUP_?G_2?70?</vt:lpstr>
      <vt:lpstr>XDO_GROUP_?G_2?71?</vt:lpstr>
      <vt:lpstr>XDO_GROUP_?G_2?72?</vt:lpstr>
      <vt:lpstr>XDO_GROUP_?G_2?73?</vt:lpstr>
      <vt:lpstr>XDO_GROUP_?G_2?74?</vt:lpstr>
      <vt:lpstr>XDO_GROUP_?G_2?75?</vt:lpstr>
      <vt:lpstr>XDO_GROUP_?G_2?76?</vt:lpstr>
      <vt:lpstr>XDO_GROUP_?G_2?77?</vt:lpstr>
      <vt:lpstr>XDO_GROUP_?G_2?78?</vt:lpstr>
      <vt:lpstr>XDO_GROUP_?G_2?79?</vt:lpstr>
      <vt:lpstr>XDO_GROUP_?G_2?80?</vt:lpstr>
      <vt:lpstr>XDO_GROUP_?G_2?81?</vt:lpstr>
      <vt:lpstr>XDO_GROUP_?G_2?82?</vt:lpstr>
      <vt:lpstr>XDO_GROUP_?G_2?83?</vt:lpstr>
      <vt:lpstr>XDO_GROUP_?G_2?84?</vt:lpstr>
      <vt:lpstr>XDO_GROUP_?G_2?85?</vt:lpstr>
      <vt:lpstr>XDO_GROUP_?G_2?86?</vt:lpstr>
      <vt:lpstr>XDO_GROUP_?G_2?87?</vt:lpstr>
      <vt:lpstr>XDO_GROUP_?G_2?88?</vt:lpstr>
      <vt:lpstr>XDO_GROUP_?G_2?89?</vt:lpstr>
      <vt:lpstr>XDO_GROUP_?G_2?9?</vt:lpstr>
      <vt:lpstr>XDO_GROUP_?G_2?90?</vt:lpstr>
      <vt:lpstr>XDO_GROUP_?G_2?91?</vt:lpstr>
      <vt:lpstr>XDO_GROUP_?G_2?92?</vt:lpstr>
      <vt:lpstr>XDO_GROUP_?G_2?93?</vt:lpstr>
      <vt:lpstr>XDO_GROUP_?G_2?94?</vt:lpstr>
      <vt:lpstr>XDO_GROUP_?G_2?95?</vt:lpstr>
      <vt:lpstr>XDO_GROUP_?G_2?96?</vt:lpstr>
      <vt:lpstr>XDO_GROUP_?G_2?97?</vt:lpstr>
      <vt:lpstr>XDO_GROUP_?G_2?98?</vt:lpstr>
      <vt:lpstr>XDO_GROUP_?G_2?99?</vt:lpstr>
      <vt:lpstr>SBINICIF!XDO_GROUP_?G_3?</vt:lpstr>
      <vt:lpstr>XDO_GROUP_?G_3?</vt:lpstr>
      <vt:lpstr>XDO_GROUP_?G_3?100?</vt:lpstr>
      <vt:lpstr>XDO_GROUP_?G_3?101?</vt:lpstr>
      <vt:lpstr>XDO_GROUP_?G_3?102?</vt:lpstr>
      <vt:lpstr>XDO_GROUP_?G_3?103?</vt:lpstr>
      <vt:lpstr>XDO_GROUP_?G_3?104?</vt:lpstr>
      <vt:lpstr>XDO_GROUP_?G_3?105?</vt:lpstr>
      <vt:lpstr>XDO_GROUP_?G_3?106?</vt:lpstr>
      <vt:lpstr>XDO_GROUP_?G_3?107?</vt:lpstr>
      <vt:lpstr>XDO_GROUP_?G_3?108?</vt:lpstr>
      <vt:lpstr>XDO_GROUP_?G_3?109?</vt:lpstr>
      <vt:lpstr>XDO_GROUP_?G_3?11?</vt:lpstr>
      <vt:lpstr>XDO_GROUP_?G_3?110?</vt:lpstr>
      <vt:lpstr>XDO_GROUP_?G_3?111?</vt:lpstr>
      <vt:lpstr>XDO_GROUP_?G_3?112?</vt:lpstr>
      <vt:lpstr>XDO_GROUP_?G_3?113?</vt:lpstr>
      <vt:lpstr>XDO_GROUP_?G_3?114?</vt:lpstr>
      <vt:lpstr>XDO_GROUP_?G_3?115?</vt:lpstr>
      <vt:lpstr>XDO_GROUP_?G_3?116?</vt:lpstr>
      <vt:lpstr>XDO_GROUP_?G_3?117?</vt:lpstr>
      <vt:lpstr>XDO_GROUP_?G_3?118?</vt:lpstr>
      <vt:lpstr>XDO_GROUP_?G_3?119?</vt:lpstr>
      <vt:lpstr>XDO_GROUP_?G_3?120?</vt:lpstr>
      <vt:lpstr>XDO_GROUP_?G_3?121?</vt:lpstr>
      <vt:lpstr>XDO_GROUP_?G_3?122?</vt:lpstr>
      <vt:lpstr>XDO_GROUP_?G_3?123?</vt:lpstr>
      <vt:lpstr>XDO_GROUP_?G_3?124?</vt:lpstr>
      <vt:lpstr>XDO_GROUP_?G_3?125?</vt:lpstr>
      <vt:lpstr>XDO_GROUP_?G_3?126?</vt:lpstr>
      <vt:lpstr>XDO_GROUP_?G_3?127?</vt:lpstr>
      <vt:lpstr>XDO_GROUP_?G_3?128?</vt:lpstr>
      <vt:lpstr>XDO_GROUP_?G_3?129?</vt:lpstr>
      <vt:lpstr>XDO_GROUP_?G_3?13?</vt:lpstr>
      <vt:lpstr>XDO_GROUP_?G_3?15?</vt:lpstr>
      <vt:lpstr>XDO_GROUP_?G_3?16?</vt:lpstr>
      <vt:lpstr>XDO_GROUP_?G_3?17?</vt:lpstr>
      <vt:lpstr>XDO_GROUP_?G_3?18?</vt:lpstr>
      <vt:lpstr>XDO_GROUP_?G_3?19?</vt:lpstr>
      <vt:lpstr>XDO_GROUP_?G_3?20?</vt:lpstr>
      <vt:lpstr>XDO_GROUP_?G_3?21?</vt:lpstr>
      <vt:lpstr>XDO_GROUP_?G_3?22?</vt:lpstr>
      <vt:lpstr>XDO_GROUP_?G_3?23?</vt:lpstr>
      <vt:lpstr>XDO_GROUP_?G_3?24?</vt:lpstr>
      <vt:lpstr>XDO_GROUP_?G_3?25?</vt:lpstr>
      <vt:lpstr>XDO_GROUP_?G_3?26?</vt:lpstr>
      <vt:lpstr>XDO_GROUP_?G_3?27?</vt:lpstr>
      <vt:lpstr>XDO_GROUP_?G_3?28?</vt:lpstr>
      <vt:lpstr>XDO_GROUP_?G_3?29?</vt:lpstr>
      <vt:lpstr>XDO_GROUP_?G_3?30?</vt:lpstr>
      <vt:lpstr>XDO_GROUP_?G_3?31?</vt:lpstr>
      <vt:lpstr>XDO_GROUP_?G_3?32?</vt:lpstr>
      <vt:lpstr>XDO_GROUP_?G_3?33?</vt:lpstr>
      <vt:lpstr>XDO_GROUP_?G_3?34?</vt:lpstr>
      <vt:lpstr>XDO_GROUP_?G_3?35?</vt:lpstr>
      <vt:lpstr>XDO_GROUP_?G_3?36?</vt:lpstr>
      <vt:lpstr>XDO_GROUP_?G_3?37?</vt:lpstr>
      <vt:lpstr>XDO_GROUP_?G_3?38?</vt:lpstr>
      <vt:lpstr>XDO_GROUP_?G_3?39?</vt:lpstr>
      <vt:lpstr>XDO_GROUP_?G_3?40?</vt:lpstr>
      <vt:lpstr>XDO_GROUP_?G_3?41?</vt:lpstr>
      <vt:lpstr>XDO_GROUP_?G_3?42?</vt:lpstr>
      <vt:lpstr>XDO_GROUP_?G_3?43?</vt:lpstr>
      <vt:lpstr>XDO_GROUP_?G_3?44?</vt:lpstr>
      <vt:lpstr>XDO_GROUP_?G_3?45?</vt:lpstr>
      <vt:lpstr>XDO_GROUP_?G_3?46?</vt:lpstr>
      <vt:lpstr>XDO_GROUP_?G_3?47?</vt:lpstr>
      <vt:lpstr>XDO_GROUP_?G_3?48?</vt:lpstr>
      <vt:lpstr>XDO_GROUP_?G_3?49?</vt:lpstr>
      <vt:lpstr>XDO_GROUP_?G_3?5?</vt:lpstr>
      <vt:lpstr>XDO_GROUP_?G_3?50?</vt:lpstr>
      <vt:lpstr>XDO_GROUP_?G_3?51?</vt:lpstr>
      <vt:lpstr>XDO_GROUP_?G_3?52?</vt:lpstr>
      <vt:lpstr>XDO_GROUP_?G_3?53?</vt:lpstr>
      <vt:lpstr>XDO_GROUP_?G_3?54?</vt:lpstr>
      <vt:lpstr>XDO_GROUP_?G_3?55?</vt:lpstr>
      <vt:lpstr>XDO_GROUP_?G_3?56?</vt:lpstr>
      <vt:lpstr>XDO_GROUP_?G_3?57?</vt:lpstr>
      <vt:lpstr>XDO_GROUP_?G_3?58?</vt:lpstr>
      <vt:lpstr>XDO_GROUP_?G_3?59?</vt:lpstr>
      <vt:lpstr>XDO_GROUP_?G_3?6?</vt:lpstr>
      <vt:lpstr>XDO_GROUP_?G_3?60?</vt:lpstr>
      <vt:lpstr>XDO_GROUP_?G_3?61?</vt:lpstr>
      <vt:lpstr>XDO_GROUP_?G_3?62?</vt:lpstr>
      <vt:lpstr>XDO_GROUP_?G_3?63?</vt:lpstr>
      <vt:lpstr>XDO_GROUP_?G_3?64?</vt:lpstr>
      <vt:lpstr>XDO_GROUP_?G_3?65?</vt:lpstr>
      <vt:lpstr>XDO_GROUP_?G_3?66?</vt:lpstr>
      <vt:lpstr>XDO_GROUP_?G_3?67?</vt:lpstr>
      <vt:lpstr>XDO_GROUP_?G_3?68?</vt:lpstr>
      <vt:lpstr>XDO_GROUP_?G_3?69?</vt:lpstr>
      <vt:lpstr>XDO_GROUP_?G_3?70?</vt:lpstr>
      <vt:lpstr>XDO_GROUP_?G_3?71?</vt:lpstr>
      <vt:lpstr>XDO_GROUP_?G_3?72?</vt:lpstr>
      <vt:lpstr>XDO_GROUP_?G_3?73?</vt:lpstr>
      <vt:lpstr>XDO_GROUP_?G_3?74?</vt:lpstr>
      <vt:lpstr>XDO_GROUP_?G_3?75?</vt:lpstr>
      <vt:lpstr>XDO_GROUP_?G_3?76?</vt:lpstr>
      <vt:lpstr>XDO_GROUP_?G_3?77?</vt:lpstr>
      <vt:lpstr>XDO_GROUP_?G_3?78?</vt:lpstr>
      <vt:lpstr>XDO_GROUP_?G_3?79?</vt:lpstr>
      <vt:lpstr>XDO_GROUP_?G_3?80?</vt:lpstr>
      <vt:lpstr>XDO_GROUP_?G_3?81?</vt:lpstr>
      <vt:lpstr>XDO_GROUP_?G_3?82?</vt:lpstr>
      <vt:lpstr>XDO_GROUP_?G_3?83?</vt:lpstr>
      <vt:lpstr>XDO_GROUP_?G_3?84?</vt:lpstr>
      <vt:lpstr>XDO_GROUP_?G_3?85?</vt:lpstr>
      <vt:lpstr>XDO_GROUP_?G_3?86?</vt:lpstr>
      <vt:lpstr>XDO_GROUP_?G_3?87?</vt:lpstr>
      <vt:lpstr>XDO_GROUP_?G_3?88?</vt:lpstr>
      <vt:lpstr>XDO_GROUP_?G_3?89?</vt:lpstr>
      <vt:lpstr>XDO_GROUP_?G_3?9?</vt:lpstr>
      <vt:lpstr>XDO_GROUP_?G_3?90?</vt:lpstr>
      <vt:lpstr>XDO_GROUP_?G_3?91?</vt:lpstr>
      <vt:lpstr>XDO_GROUP_?G_3?92?</vt:lpstr>
      <vt:lpstr>XDO_GROUP_?G_3?93?</vt:lpstr>
      <vt:lpstr>XDO_GROUP_?G_3?94?</vt:lpstr>
      <vt:lpstr>XDO_GROUP_?G_3?95?</vt:lpstr>
      <vt:lpstr>XDO_GROUP_?G_3?96?</vt:lpstr>
      <vt:lpstr>XDO_GROUP_?G_3?97?</vt:lpstr>
      <vt:lpstr>XDO_GROUP_?G_3?98?</vt:lpstr>
      <vt:lpstr>XDO_GROUP_?G_3?99?</vt:lpstr>
      <vt:lpstr>SBINICIF!XDO_GROUP_?G_4?</vt:lpstr>
      <vt:lpstr>XDO_GROUP_?G_4?</vt:lpstr>
      <vt:lpstr>XDO_GROUP_?G_4?10?</vt:lpstr>
      <vt:lpstr>XDO_GROUP_?G_4?100?</vt:lpstr>
      <vt:lpstr>XDO_GROUP_?G_4?101?</vt:lpstr>
      <vt:lpstr>XDO_GROUP_?G_4?102?</vt:lpstr>
      <vt:lpstr>XDO_GROUP_?G_4?103?</vt:lpstr>
      <vt:lpstr>XDO_GROUP_?G_4?104?</vt:lpstr>
      <vt:lpstr>XDO_GROUP_?G_4?105?</vt:lpstr>
      <vt:lpstr>XDO_GROUP_?G_4?106?</vt:lpstr>
      <vt:lpstr>XDO_GROUP_?G_4?107?</vt:lpstr>
      <vt:lpstr>XDO_GROUP_?G_4?108?</vt:lpstr>
      <vt:lpstr>XDO_GROUP_?G_4?109?</vt:lpstr>
      <vt:lpstr>XDO_GROUP_?G_4?11?</vt:lpstr>
      <vt:lpstr>XDO_GROUP_?G_4?110?</vt:lpstr>
      <vt:lpstr>XDO_GROUP_?G_4?111?</vt:lpstr>
      <vt:lpstr>XDO_GROUP_?G_4?112?</vt:lpstr>
      <vt:lpstr>XDO_GROUP_?G_4?113?</vt:lpstr>
      <vt:lpstr>XDO_GROUP_?G_4?114?</vt:lpstr>
      <vt:lpstr>XDO_GROUP_?G_4?115?</vt:lpstr>
      <vt:lpstr>XDO_GROUP_?G_4?116?</vt:lpstr>
      <vt:lpstr>XDO_GROUP_?G_4?117?</vt:lpstr>
      <vt:lpstr>XDO_GROUP_?G_4?118?</vt:lpstr>
      <vt:lpstr>XDO_GROUP_?G_4?119?</vt:lpstr>
      <vt:lpstr>XDO_GROUP_?G_4?12?</vt:lpstr>
      <vt:lpstr>XDO_GROUP_?G_4?120?</vt:lpstr>
      <vt:lpstr>XDO_GROUP_?G_4?121?</vt:lpstr>
      <vt:lpstr>XDO_GROUP_?G_4?122?</vt:lpstr>
      <vt:lpstr>XDO_GROUP_?G_4?123?</vt:lpstr>
      <vt:lpstr>XDO_GROUP_?G_4?124?</vt:lpstr>
      <vt:lpstr>XDO_GROUP_?G_4?125?</vt:lpstr>
      <vt:lpstr>XDO_GROUP_?G_4?126?</vt:lpstr>
      <vt:lpstr>XDO_GROUP_?G_4?127?</vt:lpstr>
      <vt:lpstr>XDO_GROUP_?G_4?128?</vt:lpstr>
      <vt:lpstr>XDO_GROUP_?G_4?129?</vt:lpstr>
      <vt:lpstr>XDO_GROUP_?G_4?13?</vt:lpstr>
      <vt:lpstr>XDO_GROUP_?G_4?130?</vt:lpstr>
      <vt:lpstr>XDO_GROUP_?G_4?131?</vt:lpstr>
      <vt:lpstr>XDO_GROUP_?G_4?132?</vt:lpstr>
      <vt:lpstr>XDO_GROUP_?G_4?133?</vt:lpstr>
      <vt:lpstr>XDO_GROUP_?G_4?134?</vt:lpstr>
      <vt:lpstr>XDO_GROUP_?G_4?135?</vt:lpstr>
      <vt:lpstr>XDO_GROUP_?G_4?136?</vt:lpstr>
      <vt:lpstr>XDO_GROUP_?G_4?137?</vt:lpstr>
      <vt:lpstr>XDO_GROUP_?G_4?138?</vt:lpstr>
      <vt:lpstr>XDO_GROUP_?G_4?139?</vt:lpstr>
      <vt:lpstr>XDO_GROUP_?G_4?14?</vt:lpstr>
      <vt:lpstr>XDO_GROUP_?G_4?140?</vt:lpstr>
      <vt:lpstr>XDO_GROUP_?G_4?141?</vt:lpstr>
      <vt:lpstr>XDO_GROUP_?G_4?142?</vt:lpstr>
      <vt:lpstr>XDO_GROUP_?G_4?143?</vt:lpstr>
      <vt:lpstr>XDO_GROUP_?G_4?144?</vt:lpstr>
      <vt:lpstr>XDO_GROUP_?G_4?145?</vt:lpstr>
      <vt:lpstr>XDO_GROUP_?G_4?146?</vt:lpstr>
      <vt:lpstr>XDO_GROUP_?G_4?147?</vt:lpstr>
      <vt:lpstr>XDO_GROUP_?G_4?148?</vt:lpstr>
      <vt:lpstr>XDO_GROUP_?G_4?149?</vt:lpstr>
      <vt:lpstr>XDO_GROUP_?G_4?15?</vt:lpstr>
      <vt:lpstr>XDO_GROUP_?G_4?150?</vt:lpstr>
      <vt:lpstr>XDO_GROUP_?G_4?151?</vt:lpstr>
      <vt:lpstr>XDO_GROUP_?G_4?152?</vt:lpstr>
      <vt:lpstr>XDO_GROUP_?G_4?153?</vt:lpstr>
      <vt:lpstr>XDO_GROUP_?G_4?154?</vt:lpstr>
      <vt:lpstr>XDO_GROUP_?G_4?155?</vt:lpstr>
      <vt:lpstr>XDO_GROUP_?G_4?156?</vt:lpstr>
      <vt:lpstr>XDO_GROUP_?G_4?157?</vt:lpstr>
      <vt:lpstr>XDO_GROUP_?G_4?158?</vt:lpstr>
      <vt:lpstr>XDO_GROUP_?G_4?159?</vt:lpstr>
      <vt:lpstr>XDO_GROUP_?G_4?16?</vt:lpstr>
      <vt:lpstr>XDO_GROUP_?G_4?160?</vt:lpstr>
      <vt:lpstr>XDO_GROUP_?G_4?161?</vt:lpstr>
      <vt:lpstr>XDO_GROUP_?G_4?162?</vt:lpstr>
      <vt:lpstr>XDO_GROUP_?G_4?163?</vt:lpstr>
      <vt:lpstr>XDO_GROUP_?G_4?164?</vt:lpstr>
      <vt:lpstr>XDO_GROUP_?G_4?165?</vt:lpstr>
      <vt:lpstr>XDO_GROUP_?G_4?166?</vt:lpstr>
      <vt:lpstr>XDO_GROUP_?G_4?167?</vt:lpstr>
      <vt:lpstr>XDO_GROUP_?G_4?168?</vt:lpstr>
      <vt:lpstr>XDO_GROUP_?G_4?169?</vt:lpstr>
      <vt:lpstr>XDO_GROUP_?G_4?170?</vt:lpstr>
      <vt:lpstr>XDO_GROUP_?G_4?171?</vt:lpstr>
      <vt:lpstr>XDO_GROUP_?G_4?172?</vt:lpstr>
      <vt:lpstr>XDO_GROUP_?G_4?173?</vt:lpstr>
      <vt:lpstr>XDO_GROUP_?G_4?174?</vt:lpstr>
      <vt:lpstr>XDO_GROUP_?G_4?175?</vt:lpstr>
      <vt:lpstr>XDO_GROUP_?G_4?176?</vt:lpstr>
      <vt:lpstr>XDO_GROUP_?G_4?177?</vt:lpstr>
      <vt:lpstr>XDO_GROUP_?G_4?178?</vt:lpstr>
      <vt:lpstr>XDO_GROUP_?G_4?179?</vt:lpstr>
      <vt:lpstr>XDO_GROUP_?G_4?180?</vt:lpstr>
      <vt:lpstr>XDO_GROUP_?G_4?181?</vt:lpstr>
      <vt:lpstr>XDO_GROUP_?G_4?182?</vt:lpstr>
      <vt:lpstr>XDO_GROUP_?G_4?183?</vt:lpstr>
      <vt:lpstr>XDO_GROUP_?G_4?184?</vt:lpstr>
      <vt:lpstr>XDO_GROUP_?G_4?185?</vt:lpstr>
      <vt:lpstr>XDO_GROUP_?G_4?186?</vt:lpstr>
      <vt:lpstr>XDO_GROUP_?G_4?187?</vt:lpstr>
      <vt:lpstr>XDO_GROUP_?G_4?188?</vt:lpstr>
      <vt:lpstr>XDO_GROUP_?G_4?189?</vt:lpstr>
      <vt:lpstr>XDO_GROUP_?G_4?190?</vt:lpstr>
      <vt:lpstr>XDO_GROUP_?G_4?191?</vt:lpstr>
      <vt:lpstr>XDO_GROUP_?G_4?192?</vt:lpstr>
      <vt:lpstr>XDO_GROUP_?G_4?193?</vt:lpstr>
      <vt:lpstr>XDO_GROUP_?G_4?194?</vt:lpstr>
      <vt:lpstr>XDO_GROUP_?G_4?195?</vt:lpstr>
      <vt:lpstr>XDO_GROUP_?G_4?196?</vt:lpstr>
      <vt:lpstr>XDO_GROUP_?G_4?197?</vt:lpstr>
      <vt:lpstr>XDO_GROUP_?G_4?198?</vt:lpstr>
      <vt:lpstr>XDO_GROUP_?G_4?199?</vt:lpstr>
      <vt:lpstr>XDO_GROUP_?G_4?200?</vt:lpstr>
      <vt:lpstr>XDO_GROUP_?G_4?201?</vt:lpstr>
      <vt:lpstr>XDO_GROUP_?G_4?202?</vt:lpstr>
      <vt:lpstr>XDO_GROUP_?G_4?203?</vt:lpstr>
      <vt:lpstr>XDO_GROUP_?G_4?204?</vt:lpstr>
      <vt:lpstr>XDO_GROUP_?G_4?205?</vt:lpstr>
      <vt:lpstr>XDO_GROUP_?G_4?206?</vt:lpstr>
      <vt:lpstr>XDO_GROUP_?G_4?207?</vt:lpstr>
      <vt:lpstr>XDO_GROUP_?G_4?208?</vt:lpstr>
      <vt:lpstr>XDO_GROUP_?G_4?209?</vt:lpstr>
      <vt:lpstr>XDO_GROUP_?G_4?21?</vt:lpstr>
      <vt:lpstr>XDO_GROUP_?G_4?210?</vt:lpstr>
      <vt:lpstr>XDO_GROUP_?G_4?211?</vt:lpstr>
      <vt:lpstr>XDO_GROUP_?G_4?212?</vt:lpstr>
      <vt:lpstr>XDO_GROUP_?G_4?213?</vt:lpstr>
      <vt:lpstr>XDO_GROUP_?G_4?214?</vt:lpstr>
      <vt:lpstr>XDO_GROUP_?G_4?215?</vt:lpstr>
      <vt:lpstr>XDO_GROUP_?G_4?216?</vt:lpstr>
      <vt:lpstr>XDO_GROUP_?G_4?217?</vt:lpstr>
      <vt:lpstr>XDO_GROUP_?G_4?218?</vt:lpstr>
      <vt:lpstr>XDO_GROUP_?G_4?219?</vt:lpstr>
      <vt:lpstr>XDO_GROUP_?G_4?22?</vt:lpstr>
      <vt:lpstr>XDO_GROUP_?G_4?220?</vt:lpstr>
      <vt:lpstr>XDO_GROUP_?G_4?221?</vt:lpstr>
      <vt:lpstr>XDO_GROUP_?G_4?222?</vt:lpstr>
      <vt:lpstr>XDO_GROUP_?G_4?223?</vt:lpstr>
      <vt:lpstr>XDO_GROUP_?G_4?224?</vt:lpstr>
      <vt:lpstr>XDO_GROUP_?G_4?225?</vt:lpstr>
      <vt:lpstr>XDO_GROUP_?G_4?226?</vt:lpstr>
      <vt:lpstr>XDO_GROUP_?G_4?227?</vt:lpstr>
      <vt:lpstr>XDO_GROUP_?G_4?228?</vt:lpstr>
      <vt:lpstr>XDO_GROUP_?G_4?229?</vt:lpstr>
      <vt:lpstr>XDO_GROUP_?G_4?23?</vt:lpstr>
      <vt:lpstr>XDO_GROUP_?G_4?230?</vt:lpstr>
      <vt:lpstr>XDO_GROUP_?G_4?231?</vt:lpstr>
      <vt:lpstr>XDO_GROUP_?G_4?232?</vt:lpstr>
      <vt:lpstr>XDO_GROUP_?G_4?233?</vt:lpstr>
      <vt:lpstr>XDO_GROUP_?G_4?234?</vt:lpstr>
      <vt:lpstr>XDO_GROUP_?G_4?235?</vt:lpstr>
      <vt:lpstr>XDO_GROUP_?G_4?236?</vt:lpstr>
      <vt:lpstr>XDO_GROUP_?G_4?237?</vt:lpstr>
      <vt:lpstr>XDO_GROUP_?G_4?238?</vt:lpstr>
      <vt:lpstr>XDO_GROUP_?G_4?239?</vt:lpstr>
      <vt:lpstr>XDO_GROUP_?G_4?24?</vt:lpstr>
      <vt:lpstr>XDO_GROUP_?G_4?240?</vt:lpstr>
      <vt:lpstr>XDO_GROUP_?G_4?241?</vt:lpstr>
      <vt:lpstr>XDO_GROUP_?G_4?242?</vt:lpstr>
      <vt:lpstr>XDO_GROUP_?G_4?243?</vt:lpstr>
      <vt:lpstr>XDO_GROUP_?G_4?244?</vt:lpstr>
      <vt:lpstr>XDO_GROUP_?G_4?245?</vt:lpstr>
      <vt:lpstr>XDO_GROUP_?G_4?246?</vt:lpstr>
      <vt:lpstr>XDO_GROUP_?G_4?247?</vt:lpstr>
      <vt:lpstr>XDO_GROUP_?G_4?248?</vt:lpstr>
      <vt:lpstr>XDO_GROUP_?G_4?249?</vt:lpstr>
      <vt:lpstr>XDO_GROUP_?G_4?250?</vt:lpstr>
      <vt:lpstr>XDO_GROUP_?G_4?251?</vt:lpstr>
      <vt:lpstr>XDO_GROUP_?G_4?252?</vt:lpstr>
      <vt:lpstr>XDO_GROUP_?G_4?253?</vt:lpstr>
      <vt:lpstr>XDO_GROUP_?G_4?254?</vt:lpstr>
      <vt:lpstr>XDO_GROUP_?G_4?255?</vt:lpstr>
      <vt:lpstr>XDO_GROUP_?G_4?256?</vt:lpstr>
      <vt:lpstr>XDO_GROUP_?G_4?257?</vt:lpstr>
      <vt:lpstr>XDO_GROUP_?G_4?258?</vt:lpstr>
      <vt:lpstr>XDO_GROUP_?G_4?259?</vt:lpstr>
      <vt:lpstr>XDO_GROUP_?G_4?260?</vt:lpstr>
      <vt:lpstr>XDO_GROUP_?G_4?261?</vt:lpstr>
      <vt:lpstr>XDO_GROUP_?G_4?262?</vt:lpstr>
      <vt:lpstr>XDO_GROUP_?G_4?263?</vt:lpstr>
      <vt:lpstr>XDO_GROUP_?G_4?264?</vt:lpstr>
      <vt:lpstr>XDO_GROUP_?G_4?265?</vt:lpstr>
      <vt:lpstr>XDO_GROUP_?G_4?266?</vt:lpstr>
      <vt:lpstr>XDO_GROUP_?G_4?267?</vt:lpstr>
      <vt:lpstr>XDO_GROUP_?G_4?268?</vt:lpstr>
      <vt:lpstr>XDO_GROUP_?G_4?269?</vt:lpstr>
      <vt:lpstr>XDO_GROUP_?G_4?27?</vt:lpstr>
      <vt:lpstr>XDO_GROUP_?G_4?270?</vt:lpstr>
      <vt:lpstr>XDO_GROUP_?G_4?271?</vt:lpstr>
      <vt:lpstr>XDO_GROUP_?G_4?272?</vt:lpstr>
      <vt:lpstr>XDO_GROUP_?G_4?273?</vt:lpstr>
      <vt:lpstr>XDO_GROUP_?G_4?274?</vt:lpstr>
      <vt:lpstr>XDO_GROUP_?G_4?275?</vt:lpstr>
      <vt:lpstr>XDO_GROUP_?G_4?276?</vt:lpstr>
      <vt:lpstr>XDO_GROUP_?G_4?277?</vt:lpstr>
      <vt:lpstr>XDO_GROUP_?G_4?278?</vt:lpstr>
      <vt:lpstr>XDO_GROUP_?G_4?279?</vt:lpstr>
      <vt:lpstr>XDO_GROUP_?G_4?28?</vt:lpstr>
      <vt:lpstr>XDO_GROUP_?G_4?280?</vt:lpstr>
      <vt:lpstr>XDO_GROUP_?G_4?281?</vt:lpstr>
      <vt:lpstr>XDO_GROUP_?G_4?282?</vt:lpstr>
      <vt:lpstr>XDO_GROUP_?G_4?283?</vt:lpstr>
      <vt:lpstr>XDO_GROUP_?G_4?284?</vt:lpstr>
      <vt:lpstr>XDO_GROUP_?G_4?285?</vt:lpstr>
      <vt:lpstr>XDO_GROUP_?G_4?286?</vt:lpstr>
      <vt:lpstr>XDO_GROUP_?G_4?287?</vt:lpstr>
      <vt:lpstr>XDO_GROUP_?G_4?288?</vt:lpstr>
      <vt:lpstr>XDO_GROUP_?G_4?289?</vt:lpstr>
      <vt:lpstr>XDO_GROUP_?G_4?29?</vt:lpstr>
      <vt:lpstr>XDO_GROUP_?G_4?290?</vt:lpstr>
      <vt:lpstr>XDO_GROUP_?G_4?291?</vt:lpstr>
      <vt:lpstr>XDO_GROUP_?G_4?292?</vt:lpstr>
      <vt:lpstr>XDO_GROUP_?G_4?293?</vt:lpstr>
      <vt:lpstr>XDO_GROUP_?G_4?294?</vt:lpstr>
      <vt:lpstr>XDO_GROUP_?G_4?295?</vt:lpstr>
      <vt:lpstr>XDO_GROUP_?G_4?296?</vt:lpstr>
      <vt:lpstr>XDO_GROUP_?G_4?297?</vt:lpstr>
      <vt:lpstr>XDO_GROUP_?G_4?298?</vt:lpstr>
      <vt:lpstr>XDO_GROUP_?G_4?299?</vt:lpstr>
      <vt:lpstr>XDO_GROUP_?G_4?30?</vt:lpstr>
      <vt:lpstr>XDO_GROUP_?G_4?300?</vt:lpstr>
      <vt:lpstr>XDO_GROUP_?G_4?301?</vt:lpstr>
      <vt:lpstr>XDO_GROUP_?G_4?302?</vt:lpstr>
      <vt:lpstr>XDO_GROUP_?G_4?303?</vt:lpstr>
      <vt:lpstr>XDO_GROUP_?G_4?304?</vt:lpstr>
      <vt:lpstr>XDO_GROUP_?G_4?305?</vt:lpstr>
      <vt:lpstr>XDO_GROUP_?G_4?306?</vt:lpstr>
      <vt:lpstr>XDO_GROUP_?G_4?307?</vt:lpstr>
      <vt:lpstr>XDO_GROUP_?G_4?308?</vt:lpstr>
      <vt:lpstr>XDO_GROUP_?G_4?309?</vt:lpstr>
      <vt:lpstr>XDO_GROUP_?G_4?31?</vt:lpstr>
      <vt:lpstr>XDO_GROUP_?G_4?310?</vt:lpstr>
      <vt:lpstr>XDO_GROUP_?G_4?311?</vt:lpstr>
      <vt:lpstr>XDO_GROUP_?G_4?312?</vt:lpstr>
      <vt:lpstr>XDO_GROUP_?G_4?313?</vt:lpstr>
      <vt:lpstr>XDO_GROUP_?G_4?314?</vt:lpstr>
      <vt:lpstr>XDO_GROUP_?G_4?315?</vt:lpstr>
      <vt:lpstr>XDO_GROUP_?G_4?316?</vt:lpstr>
      <vt:lpstr>XDO_GROUP_?G_4?317?</vt:lpstr>
      <vt:lpstr>XDO_GROUP_?G_4?318?</vt:lpstr>
      <vt:lpstr>XDO_GROUP_?G_4?319?</vt:lpstr>
      <vt:lpstr>XDO_GROUP_?G_4?32?</vt:lpstr>
      <vt:lpstr>XDO_GROUP_?G_4?320?</vt:lpstr>
      <vt:lpstr>XDO_GROUP_?G_4?321?</vt:lpstr>
      <vt:lpstr>XDO_GROUP_?G_4?322?</vt:lpstr>
      <vt:lpstr>XDO_GROUP_?G_4?323?</vt:lpstr>
      <vt:lpstr>XDO_GROUP_?G_4?324?</vt:lpstr>
      <vt:lpstr>XDO_GROUP_?G_4?325?</vt:lpstr>
      <vt:lpstr>XDO_GROUP_?G_4?326?</vt:lpstr>
      <vt:lpstr>XDO_GROUP_?G_4?327?</vt:lpstr>
      <vt:lpstr>XDO_GROUP_?G_4?328?</vt:lpstr>
      <vt:lpstr>XDO_GROUP_?G_4?329?</vt:lpstr>
      <vt:lpstr>XDO_GROUP_?G_4?33?</vt:lpstr>
      <vt:lpstr>XDO_GROUP_?G_4?330?</vt:lpstr>
      <vt:lpstr>XDO_GROUP_?G_4?331?</vt:lpstr>
      <vt:lpstr>XDO_GROUP_?G_4?332?</vt:lpstr>
      <vt:lpstr>XDO_GROUP_?G_4?333?</vt:lpstr>
      <vt:lpstr>XDO_GROUP_?G_4?334?</vt:lpstr>
      <vt:lpstr>XDO_GROUP_?G_4?335?</vt:lpstr>
      <vt:lpstr>XDO_GROUP_?G_4?336?</vt:lpstr>
      <vt:lpstr>XDO_GROUP_?G_4?337?</vt:lpstr>
      <vt:lpstr>XDO_GROUP_?G_4?338?</vt:lpstr>
      <vt:lpstr>XDO_GROUP_?G_4?339?</vt:lpstr>
      <vt:lpstr>XDO_GROUP_?G_4?34?</vt:lpstr>
      <vt:lpstr>XDO_GROUP_?G_4?340?</vt:lpstr>
      <vt:lpstr>XDO_GROUP_?G_4?341?</vt:lpstr>
      <vt:lpstr>XDO_GROUP_?G_4?342?</vt:lpstr>
      <vt:lpstr>XDO_GROUP_?G_4?343?</vt:lpstr>
      <vt:lpstr>XDO_GROUP_?G_4?344?</vt:lpstr>
      <vt:lpstr>XDO_GROUP_?G_4?345?</vt:lpstr>
      <vt:lpstr>XDO_GROUP_?G_4?346?</vt:lpstr>
      <vt:lpstr>XDO_GROUP_?G_4?347?</vt:lpstr>
      <vt:lpstr>XDO_GROUP_?G_4?348?</vt:lpstr>
      <vt:lpstr>XDO_GROUP_?G_4?349?</vt:lpstr>
      <vt:lpstr>XDO_GROUP_?G_4?35?</vt:lpstr>
      <vt:lpstr>XDO_GROUP_?G_4?350?</vt:lpstr>
      <vt:lpstr>XDO_GROUP_?G_4?351?</vt:lpstr>
      <vt:lpstr>XDO_GROUP_?G_4?352?</vt:lpstr>
      <vt:lpstr>XDO_GROUP_?G_4?353?</vt:lpstr>
      <vt:lpstr>XDO_GROUP_?G_4?354?</vt:lpstr>
      <vt:lpstr>XDO_GROUP_?G_4?355?</vt:lpstr>
      <vt:lpstr>XDO_GROUP_?G_4?356?</vt:lpstr>
      <vt:lpstr>XDO_GROUP_?G_4?357?</vt:lpstr>
      <vt:lpstr>XDO_GROUP_?G_4?358?</vt:lpstr>
      <vt:lpstr>XDO_GROUP_?G_4?359?</vt:lpstr>
      <vt:lpstr>XDO_GROUP_?G_4?360?</vt:lpstr>
      <vt:lpstr>XDO_GROUP_?G_4?361?</vt:lpstr>
      <vt:lpstr>XDO_GROUP_?G_4?362?</vt:lpstr>
      <vt:lpstr>XDO_GROUP_?G_4?363?</vt:lpstr>
      <vt:lpstr>XDO_GROUP_?G_4?364?</vt:lpstr>
      <vt:lpstr>XDO_GROUP_?G_4?365?</vt:lpstr>
      <vt:lpstr>XDO_GROUP_?G_4?366?</vt:lpstr>
      <vt:lpstr>XDO_GROUP_?G_4?367?</vt:lpstr>
      <vt:lpstr>XDO_GROUP_?G_4?368?</vt:lpstr>
      <vt:lpstr>XDO_GROUP_?G_4?369?</vt:lpstr>
      <vt:lpstr>XDO_GROUP_?G_4?370?</vt:lpstr>
      <vt:lpstr>XDO_GROUP_?G_4?371?</vt:lpstr>
      <vt:lpstr>XDO_GROUP_?G_4?372?</vt:lpstr>
      <vt:lpstr>XDO_GROUP_?G_4?373?</vt:lpstr>
      <vt:lpstr>XDO_GROUP_?G_4?374?</vt:lpstr>
      <vt:lpstr>XDO_GROUP_?G_4?375?</vt:lpstr>
      <vt:lpstr>XDO_GROUP_?G_4?376?</vt:lpstr>
      <vt:lpstr>XDO_GROUP_?G_4?377?</vt:lpstr>
      <vt:lpstr>XDO_GROUP_?G_4?378?</vt:lpstr>
      <vt:lpstr>XDO_GROUP_?G_4?379?</vt:lpstr>
      <vt:lpstr>XDO_GROUP_?G_4?38?</vt:lpstr>
      <vt:lpstr>XDO_GROUP_?G_4?380?</vt:lpstr>
      <vt:lpstr>XDO_GROUP_?G_4?381?</vt:lpstr>
      <vt:lpstr>XDO_GROUP_?G_4?382?</vt:lpstr>
      <vt:lpstr>XDO_GROUP_?G_4?383?</vt:lpstr>
      <vt:lpstr>XDO_GROUP_?G_4?384?</vt:lpstr>
      <vt:lpstr>XDO_GROUP_?G_4?385?</vt:lpstr>
      <vt:lpstr>XDO_GROUP_?G_4?386?</vt:lpstr>
      <vt:lpstr>XDO_GROUP_?G_4?387?</vt:lpstr>
      <vt:lpstr>XDO_GROUP_?G_4?388?</vt:lpstr>
      <vt:lpstr>XDO_GROUP_?G_4?389?</vt:lpstr>
      <vt:lpstr>XDO_GROUP_?G_4?39?</vt:lpstr>
      <vt:lpstr>XDO_GROUP_?G_4?390?</vt:lpstr>
      <vt:lpstr>XDO_GROUP_?G_4?391?</vt:lpstr>
      <vt:lpstr>XDO_GROUP_?G_4?392?</vt:lpstr>
      <vt:lpstr>XDO_GROUP_?G_4?393?</vt:lpstr>
      <vt:lpstr>XDO_GROUP_?G_4?394?</vt:lpstr>
      <vt:lpstr>XDO_GROUP_?G_4?395?</vt:lpstr>
      <vt:lpstr>XDO_GROUP_?G_4?396?</vt:lpstr>
      <vt:lpstr>XDO_GROUP_?G_4?397?</vt:lpstr>
      <vt:lpstr>XDO_GROUP_?G_4?398?</vt:lpstr>
      <vt:lpstr>XDO_GROUP_?G_4?399?</vt:lpstr>
      <vt:lpstr>XDO_GROUP_?G_4?40?</vt:lpstr>
      <vt:lpstr>XDO_GROUP_?G_4?400?</vt:lpstr>
      <vt:lpstr>XDO_GROUP_?G_4?401?</vt:lpstr>
      <vt:lpstr>XDO_GROUP_?G_4?402?</vt:lpstr>
      <vt:lpstr>XDO_GROUP_?G_4?403?</vt:lpstr>
      <vt:lpstr>XDO_GROUP_?G_4?404?</vt:lpstr>
      <vt:lpstr>XDO_GROUP_?G_4?405?</vt:lpstr>
      <vt:lpstr>XDO_GROUP_?G_4?406?</vt:lpstr>
      <vt:lpstr>XDO_GROUP_?G_4?407?</vt:lpstr>
      <vt:lpstr>XDO_GROUP_?G_4?408?</vt:lpstr>
      <vt:lpstr>XDO_GROUP_?G_4?409?</vt:lpstr>
      <vt:lpstr>XDO_GROUP_?G_4?41?</vt:lpstr>
      <vt:lpstr>XDO_GROUP_?G_4?410?</vt:lpstr>
      <vt:lpstr>XDO_GROUP_?G_4?411?</vt:lpstr>
      <vt:lpstr>XDO_GROUP_?G_4?412?</vt:lpstr>
      <vt:lpstr>XDO_GROUP_?G_4?413?</vt:lpstr>
      <vt:lpstr>XDO_GROUP_?G_4?414?</vt:lpstr>
      <vt:lpstr>XDO_GROUP_?G_4?415?</vt:lpstr>
      <vt:lpstr>XDO_GROUP_?G_4?416?</vt:lpstr>
      <vt:lpstr>XDO_GROUP_?G_4?417?</vt:lpstr>
      <vt:lpstr>XDO_GROUP_?G_4?418?</vt:lpstr>
      <vt:lpstr>XDO_GROUP_?G_4?419?</vt:lpstr>
      <vt:lpstr>XDO_GROUP_?G_4?42?</vt:lpstr>
      <vt:lpstr>XDO_GROUP_?G_4?420?</vt:lpstr>
      <vt:lpstr>XDO_GROUP_?G_4?421?</vt:lpstr>
      <vt:lpstr>XDO_GROUP_?G_4?422?</vt:lpstr>
      <vt:lpstr>XDO_GROUP_?G_4?423?</vt:lpstr>
      <vt:lpstr>XDO_GROUP_?G_4?424?</vt:lpstr>
      <vt:lpstr>XDO_GROUP_?G_4?425?</vt:lpstr>
      <vt:lpstr>XDO_GROUP_?G_4?426?</vt:lpstr>
      <vt:lpstr>XDO_GROUP_?G_4?427?</vt:lpstr>
      <vt:lpstr>XDO_GROUP_?G_4?428?</vt:lpstr>
      <vt:lpstr>XDO_GROUP_?G_4?429?</vt:lpstr>
      <vt:lpstr>XDO_GROUP_?G_4?430?</vt:lpstr>
      <vt:lpstr>XDO_GROUP_?G_4?431?</vt:lpstr>
      <vt:lpstr>XDO_GROUP_?G_4?432?</vt:lpstr>
      <vt:lpstr>XDO_GROUP_?G_4?433?</vt:lpstr>
      <vt:lpstr>XDO_GROUP_?G_4?434?</vt:lpstr>
      <vt:lpstr>XDO_GROUP_?G_4?435?</vt:lpstr>
      <vt:lpstr>XDO_GROUP_?G_4?436?</vt:lpstr>
      <vt:lpstr>XDO_GROUP_?G_4?437?</vt:lpstr>
      <vt:lpstr>XDO_GROUP_?G_4?438?</vt:lpstr>
      <vt:lpstr>XDO_GROUP_?G_4?439?</vt:lpstr>
      <vt:lpstr>XDO_GROUP_?G_4?440?</vt:lpstr>
      <vt:lpstr>XDO_GROUP_?G_4?441?</vt:lpstr>
      <vt:lpstr>XDO_GROUP_?G_4?442?</vt:lpstr>
      <vt:lpstr>XDO_GROUP_?G_4?443?</vt:lpstr>
      <vt:lpstr>XDO_GROUP_?G_4?444?</vt:lpstr>
      <vt:lpstr>XDO_GROUP_?G_4?445?</vt:lpstr>
      <vt:lpstr>XDO_GROUP_?G_4?446?</vt:lpstr>
      <vt:lpstr>XDO_GROUP_?G_4?447?</vt:lpstr>
      <vt:lpstr>XDO_GROUP_?G_4?448?</vt:lpstr>
      <vt:lpstr>XDO_GROUP_?G_4?449?</vt:lpstr>
      <vt:lpstr>XDO_GROUP_?G_4?45?</vt:lpstr>
      <vt:lpstr>XDO_GROUP_?G_4?450?</vt:lpstr>
      <vt:lpstr>XDO_GROUP_?G_4?451?</vt:lpstr>
      <vt:lpstr>XDO_GROUP_?G_4?452?</vt:lpstr>
      <vt:lpstr>XDO_GROUP_?G_4?453?</vt:lpstr>
      <vt:lpstr>XDO_GROUP_?G_4?454?</vt:lpstr>
      <vt:lpstr>XDO_GROUP_?G_4?455?</vt:lpstr>
      <vt:lpstr>XDO_GROUP_?G_4?456?</vt:lpstr>
      <vt:lpstr>XDO_GROUP_?G_4?457?</vt:lpstr>
      <vt:lpstr>XDO_GROUP_?G_4?458?</vt:lpstr>
      <vt:lpstr>XDO_GROUP_?G_4?459?</vt:lpstr>
      <vt:lpstr>XDO_GROUP_?G_4?46?</vt:lpstr>
      <vt:lpstr>XDO_GROUP_?G_4?460?</vt:lpstr>
      <vt:lpstr>XDO_GROUP_?G_4?461?</vt:lpstr>
      <vt:lpstr>XDO_GROUP_?G_4?462?</vt:lpstr>
      <vt:lpstr>XDO_GROUP_?G_4?463?</vt:lpstr>
      <vt:lpstr>XDO_GROUP_?G_4?464?</vt:lpstr>
      <vt:lpstr>XDO_GROUP_?G_4?465?</vt:lpstr>
      <vt:lpstr>XDO_GROUP_?G_4?466?</vt:lpstr>
      <vt:lpstr>XDO_GROUP_?G_4?467?</vt:lpstr>
      <vt:lpstr>XDO_GROUP_?G_4?468?</vt:lpstr>
      <vt:lpstr>XDO_GROUP_?G_4?469?</vt:lpstr>
      <vt:lpstr>XDO_GROUP_?G_4?47?</vt:lpstr>
      <vt:lpstr>XDO_GROUP_?G_4?470?</vt:lpstr>
      <vt:lpstr>XDO_GROUP_?G_4?471?</vt:lpstr>
      <vt:lpstr>XDO_GROUP_?G_4?472?</vt:lpstr>
      <vt:lpstr>XDO_GROUP_?G_4?473?</vt:lpstr>
      <vt:lpstr>XDO_GROUP_?G_4?474?</vt:lpstr>
      <vt:lpstr>XDO_GROUP_?G_4?475?</vt:lpstr>
      <vt:lpstr>XDO_GROUP_?G_4?476?</vt:lpstr>
      <vt:lpstr>XDO_GROUP_?G_4?477?</vt:lpstr>
      <vt:lpstr>XDO_GROUP_?G_4?478?</vt:lpstr>
      <vt:lpstr>XDO_GROUP_?G_4?479?</vt:lpstr>
      <vt:lpstr>XDO_GROUP_?G_4?48?</vt:lpstr>
      <vt:lpstr>XDO_GROUP_?G_4?480?</vt:lpstr>
      <vt:lpstr>XDO_GROUP_?G_4?481?</vt:lpstr>
      <vt:lpstr>XDO_GROUP_?G_4?482?</vt:lpstr>
      <vt:lpstr>XDO_GROUP_?G_4?483?</vt:lpstr>
      <vt:lpstr>XDO_GROUP_?G_4?484?</vt:lpstr>
      <vt:lpstr>XDO_GROUP_?G_4?485?</vt:lpstr>
      <vt:lpstr>XDO_GROUP_?G_4?486?</vt:lpstr>
      <vt:lpstr>XDO_GROUP_?G_4?487?</vt:lpstr>
      <vt:lpstr>XDO_GROUP_?G_4?488?</vt:lpstr>
      <vt:lpstr>XDO_GROUP_?G_4?489?</vt:lpstr>
      <vt:lpstr>XDO_GROUP_?G_4?49?</vt:lpstr>
      <vt:lpstr>XDO_GROUP_?G_4?490?</vt:lpstr>
      <vt:lpstr>XDO_GROUP_?G_4?491?</vt:lpstr>
      <vt:lpstr>XDO_GROUP_?G_4?492?</vt:lpstr>
      <vt:lpstr>XDO_GROUP_?G_4?493?</vt:lpstr>
      <vt:lpstr>XDO_GROUP_?G_4?494?</vt:lpstr>
      <vt:lpstr>XDO_GROUP_?G_4?495?</vt:lpstr>
      <vt:lpstr>XDO_GROUP_?G_4?496?</vt:lpstr>
      <vt:lpstr>XDO_GROUP_?G_4?497?</vt:lpstr>
      <vt:lpstr>XDO_GROUP_?G_4?498?</vt:lpstr>
      <vt:lpstr>XDO_GROUP_?G_4?499?</vt:lpstr>
      <vt:lpstr>XDO_GROUP_?G_4?50?</vt:lpstr>
      <vt:lpstr>XDO_GROUP_?G_4?500?</vt:lpstr>
      <vt:lpstr>XDO_GROUP_?G_4?501?</vt:lpstr>
      <vt:lpstr>XDO_GROUP_?G_4?502?</vt:lpstr>
      <vt:lpstr>XDO_GROUP_?G_4?503?</vt:lpstr>
      <vt:lpstr>XDO_GROUP_?G_4?504?</vt:lpstr>
      <vt:lpstr>XDO_GROUP_?G_4?505?</vt:lpstr>
      <vt:lpstr>XDO_GROUP_?G_4?506?</vt:lpstr>
      <vt:lpstr>XDO_GROUP_?G_4?507?</vt:lpstr>
      <vt:lpstr>XDO_GROUP_?G_4?508?</vt:lpstr>
      <vt:lpstr>XDO_GROUP_?G_4?509?</vt:lpstr>
      <vt:lpstr>XDO_GROUP_?G_4?51?</vt:lpstr>
      <vt:lpstr>XDO_GROUP_?G_4?510?</vt:lpstr>
      <vt:lpstr>XDO_GROUP_?G_4?511?</vt:lpstr>
      <vt:lpstr>XDO_GROUP_?G_4?512?</vt:lpstr>
      <vt:lpstr>XDO_GROUP_?G_4?513?</vt:lpstr>
      <vt:lpstr>XDO_GROUP_?G_4?514?</vt:lpstr>
      <vt:lpstr>XDO_GROUP_?G_4?515?</vt:lpstr>
      <vt:lpstr>XDO_GROUP_?G_4?516?</vt:lpstr>
      <vt:lpstr>XDO_GROUP_?G_4?517?</vt:lpstr>
      <vt:lpstr>XDO_GROUP_?G_4?518?</vt:lpstr>
      <vt:lpstr>XDO_GROUP_?G_4?519?</vt:lpstr>
      <vt:lpstr>XDO_GROUP_?G_4?52?</vt:lpstr>
      <vt:lpstr>XDO_GROUP_?G_4?520?</vt:lpstr>
      <vt:lpstr>XDO_GROUP_?G_4?521?</vt:lpstr>
      <vt:lpstr>XDO_GROUP_?G_4?522?</vt:lpstr>
      <vt:lpstr>XDO_GROUP_?G_4?523?</vt:lpstr>
      <vt:lpstr>XDO_GROUP_?G_4?524?</vt:lpstr>
      <vt:lpstr>XDO_GROUP_?G_4?525?</vt:lpstr>
      <vt:lpstr>XDO_GROUP_?G_4?526?</vt:lpstr>
      <vt:lpstr>XDO_GROUP_?G_4?527?</vt:lpstr>
      <vt:lpstr>XDO_GROUP_?G_4?528?</vt:lpstr>
      <vt:lpstr>XDO_GROUP_?G_4?529?</vt:lpstr>
      <vt:lpstr>XDO_GROUP_?G_4?53?</vt:lpstr>
      <vt:lpstr>XDO_GROUP_?G_4?530?</vt:lpstr>
      <vt:lpstr>XDO_GROUP_?G_4?531?</vt:lpstr>
      <vt:lpstr>XDO_GROUP_?G_4?532?</vt:lpstr>
      <vt:lpstr>XDO_GROUP_?G_4?54?</vt:lpstr>
      <vt:lpstr>XDO_GROUP_?G_4?55?</vt:lpstr>
      <vt:lpstr>XDO_GROUP_?G_4?56?</vt:lpstr>
      <vt:lpstr>XDO_GROUP_?G_4?57?</vt:lpstr>
      <vt:lpstr>XDO_GROUP_?G_4?58?</vt:lpstr>
      <vt:lpstr>XDO_GROUP_?G_4?59?</vt:lpstr>
      <vt:lpstr>XDO_GROUP_?G_4?60?</vt:lpstr>
      <vt:lpstr>XDO_GROUP_?G_4?61?</vt:lpstr>
      <vt:lpstr>XDO_GROUP_?G_4?62?</vt:lpstr>
      <vt:lpstr>XDO_GROUP_?G_4?63?</vt:lpstr>
      <vt:lpstr>XDO_GROUP_?G_4?64?</vt:lpstr>
      <vt:lpstr>XDO_GROUP_?G_4?65?</vt:lpstr>
      <vt:lpstr>XDO_GROUP_?G_4?66?</vt:lpstr>
      <vt:lpstr>XDO_GROUP_?G_4?67?</vt:lpstr>
      <vt:lpstr>XDO_GROUP_?G_4?68?</vt:lpstr>
      <vt:lpstr>XDO_GROUP_?G_4?69?</vt:lpstr>
      <vt:lpstr>XDO_GROUP_?G_4?70?</vt:lpstr>
      <vt:lpstr>XDO_GROUP_?G_4?71?</vt:lpstr>
      <vt:lpstr>XDO_GROUP_?G_4?72?</vt:lpstr>
      <vt:lpstr>XDO_GROUP_?G_4?73?</vt:lpstr>
      <vt:lpstr>XDO_GROUP_?G_4?74?</vt:lpstr>
      <vt:lpstr>XDO_GROUP_?G_4?75?</vt:lpstr>
      <vt:lpstr>XDO_GROUP_?G_4?76?</vt:lpstr>
      <vt:lpstr>XDO_GROUP_?G_4?77?</vt:lpstr>
      <vt:lpstr>XDO_GROUP_?G_4?78?</vt:lpstr>
      <vt:lpstr>XDO_GROUP_?G_4?79?</vt:lpstr>
      <vt:lpstr>XDO_GROUP_?G_4?80?</vt:lpstr>
      <vt:lpstr>XDO_GROUP_?G_4?81?</vt:lpstr>
      <vt:lpstr>XDO_GROUP_?G_4?82?</vt:lpstr>
      <vt:lpstr>XDO_GROUP_?G_4?83?</vt:lpstr>
      <vt:lpstr>XDO_GROUP_?G_4?84?</vt:lpstr>
      <vt:lpstr>XDO_GROUP_?G_4?85?</vt:lpstr>
      <vt:lpstr>XDO_GROUP_?G_4?86?</vt:lpstr>
      <vt:lpstr>XDO_GROUP_?G_4?87?</vt:lpstr>
      <vt:lpstr>XDO_GROUP_?G_4?88?</vt:lpstr>
      <vt:lpstr>XDO_GROUP_?G_4?89?</vt:lpstr>
      <vt:lpstr>XDO_GROUP_?G_4?9?</vt:lpstr>
      <vt:lpstr>XDO_GROUP_?G_4?90?</vt:lpstr>
      <vt:lpstr>XDO_GROUP_?G_4?91?</vt:lpstr>
      <vt:lpstr>XDO_GROUP_?G_4?92?</vt:lpstr>
      <vt:lpstr>XDO_GROUP_?G_4?93?</vt:lpstr>
      <vt:lpstr>XDO_GROUP_?G_4?94?</vt:lpstr>
      <vt:lpstr>XDO_GROUP_?G_4?95?</vt:lpstr>
      <vt:lpstr>XDO_GROUP_?G_4?96?</vt:lpstr>
      <vt:lpstr>XDO_GROUP_?G_4?97?</vt:lpstr>
      <vt:lpstr>XDO_GROUP_?G_4?98?</vt:lpstr>
      <vt:lpstr>XDO_GROUP_?G_4?99?</vt:lpstr>
    </vt:vector>
  </TitlesOfParts>
  <Company>Oracle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 dexter</dc:creator>
  <cp:lastModifiedBy>Abhishek Dave-SBIMF</cp:lastModifiedBy>
  <cp:lastPrinted>2013-11-30T11:49:41Z</cp:lastPrinted>
  <dcterms:created xsi:type="dcterms:W3CDTF">2010-04-14T16:02:20Z</dcterms:created>
  <dcterms:modified xsi:type="dcterms:W3CDTF">2024-11-07T12:33:25Z</dcterms:modified>
</cp:coreProperties>
</file>